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60" documentId="13_ncr:1_{A12C2612-5B72-4954-9A72-E5C90913AA72}" xr6:coauthVersionLast="45" xr6:coauthVersionMax="47" xr10:uidLastSave="{69941DDE-F0A9-44AC-ACAF-2A3BDF213060}"/>
  <bookViews>
    <workbookView xWindow="-120" yWindow="-16320" windowWidth="29040" windowHeight="15840" tabRatio="924" firstSheet="1" activeTab="8" xr2:uid="{00000000-000D-0000-FFFF-FFFF00000000}"/>
  </bookViews>
  <sheets>
    <sheet name="Hoja3 (35)" sheetId="87" state="hidden" r:id="rId1"/>
    <sheet name="INTRODUCCIÓN" sheetId="88" r:id="rId2"/>
    <sheet name="CENTRO" sheetId="49" r:id="rId3"/>
    <sheet name="Hoja3 (13)" sheetId="65" state="hidden" r:id="rId4"/>
    <sheet name="ARGANZUELA" sheetId="1" r:id="rId5"/>
    <sheet name="Hoja3 (14)" sheetId="66" state="hidden" r:id="rId6"/>
    <sheet name="RETIRO" sheetId="26" r:id="rId7"/>
    <sheet name="Hoja3 (15)" sheetId="67" state="hidden" r:id="rId8"/>
    <sheet name="SALAMANCA" sheetId="27" r:id="rId9"/>
    <sheet name="Hoja3 (16)" sheetId="68" state="hidden" r:id="rId10"/>
    <sheet name="CHAMARTÍN" sheetId="28" r:id="rId11"/>
    <sheet name="Hoja3 (17)" sheetId="69" state="hidden" r:id="rId12"/>
    <sheet name="TETUÁN" sheetId="29" r:id="rId13"/>
    <sheet name="Hoja3 (18)" sheetId="70" state="hidden" r:id="rId14"/>
    <sheet name="CHAMBERÍ" sheetId="30" r:id="rId15"/>
    <sheet name="Hoja3 (19)" sheetId="71" state="hidden" r:id="rId16"/>
    <sheet name="FUENCARRAL-EL PARDO" sheetId="31" r:id="rId17"/>
    <sheet name="Hoja3 (20)" sheetId="72" state="hidden" r:id="rId18"/>
    <sheet name="MONCLOA-ARAVACA" sheetId="32" r:id="rId19"/>
    <sheet name="Hoja3 (21)" sheetId="73" state="hidden" r:id="rId20"/>
    <sheet name="LATINA" sheetId="33" r:id="rId21"/>
    <sheet name="Hoja3 (22)" sheetId="74" state="hidden" r:id="rId22"/>
    <sheet name="CARABANCHEL" sheetId="34" r:id="rId23"/>
    <sheet name="Hoja3 (23)" sheetId="75" state="hidden" r:id="rId24"/>
    <sheet name="USERA" sheetId="36" r:id="rId25"/>
    <sheet name="Hoja3 (24)" sheetId="76" state="hidden" r:id="rId26"/>
    <sheet name="PUENTE DE VALLECAS" sheetId="37" r:id="rId27"/>
    <sheet name="Hoja3 (29)" sheetId="81" state="hidden" r:id="rId28"/>
    <sheet name="MORATALAZ" sheetId="38" r:id="rId29"/>
    <sheet name="Hoja3 (31)" sheetId="83" state="hidden" r:id="rId30"/>
    <sheet name="CIUDAD LINEAL" sheetId="40" r:id="rId31"/>
    <sheet name="Hoja3 (30)" sheetId="82" state="hidden" r:id="rId32"/>
    <sheet name="HORTALEZA" sheetId="39" r:id="rId33"/>
    <sheet name="Hoja3 (32)" sheetId="84" state="hidden" r:id="rId34"/>
    <sheet name="VILLAVERDE" sheetId="41" r:id="rId35"/>
    <sheet name="Hoja3 (28)" sheetId="80" state="hidden" r:id="rId36"/>
    <sheet name="VILLA DE VALLECAS" sheetId="44" r:id="rId37"/>
    <sheet name="Hoja3 (27)" sheetId="79" state="hidden" r:id="rId38"/>
    <sheet name="VICÁLVARO" sheetId="45" r:id="rId39"/>
    <sheet name="Hoja3 (26)" sheetId="78" state="hidden" r:id="rId40"/>
    <sheet name="SAN BLAS-CANILLEJAS" sheetId="47" r:id="rId41"/>
    <sheet name="BARAJAS" sheetId="48" r:id="rId42"/>
    <sheet name="Hoja3 (25)" sheetId="77" state="hidden" r:id="rId43"/>
  </sheets>
  <definedNames>
    <definedName name="_xlnm.Print_Titles" localSheetId="4">ARGANZUELA!$1:$2</definedName>
    <definedName name="_xlnm.Print_Titles" localSheetId="41">BARAJAS!$1:$2</definedName>
    <definedName name="_xlnm.Print_Titles" localSheetId="22">CARABANCHEL!$1:$2</definedName>
    <definedName name="_xlnm.Print_Titles" localSheetId="2">CENTRO!$1:$2</definedName>
    <definedName name="_xlnm.Print_Titles" localSheetId="10">CHAMARTÍN!$1:$2</definedName>
    <definedName name="_xlnm.Print_Titles" localSheetId="14">CHAMBERÍ!$1:$2</definedName>
    <definedName name="_xlnm.Print_Titles" localSheetId="30">'CIUDAD LINEAL'!$1:$2</definedName>
    <definedName name="_xlnm.Print_Titles" localSheetId="16">'FUENCARRAL-EL PARDO'!$1:$2</definedName>
    <definedName name="_xlnm.Print_Titles" localSheetId="32">HORTALEZA!$1:$2</definedName>
    <definedName name="_xlnm.Print_Titles" localSheetId="20">LATINA!$1:$2</definedName>
    <definedName name="_xlnm.Print_Titles" localSheetId="18">'MONCLOA-ARAVACA'!$1:$2</definedName>
    <definedName name="_xlnm.Print_Titles" localSheetId="28">MORATALAZ!$1:$2</definedName>
    <definedName name="_xlnm.Print_Titles" localSheetId="26">'PUENTE DE VALLECAS'!$1:$2</definedName>
    <definedName name="_xlnm.Print_Titles" localSheetId="6">RETIRO!$1:$2</definedName>
    <definedName name="_xlnm.Print_Titles" localSheetId="8">SALAMANCA!$1:$2</definedName>
    <definedName name="_xlnm.Print_Titles" localSheetId="40">'SAN BLAS-CANILLEJAS'!$1:$2</definedName>
    <definedName name="_xlnm.Print_Titles" localSheetId="12">TETUÁN!$1:$2</definedName>
    <definedName name="_xlnm.Print_Titles" localSheetId="24">USERA!$1:$2</definedName>
    <definedName name="_xlnm.Print_Titles" localSheetId="38">VICÁLVARO!$1:$2</definedName>
    <definedName name="_xlnm.Print_Titles" localSheetId="36">'VILLA DE VALLECAS'!$1:$2</definedName>
    <definedName name="_xlnm.Print_Titles" localSheetId="34">VILLAVERDE!$1:$2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6" i="48" l="1"/>
  <c r="N326" i="48"/>
  <c r="N325" i="48"/>
  <c r="N324" i="48"/>
  <c r="N323" i="48"/>
  <c r="N322" i="48"/>
  <c r="L326" i="48"/>
  <c r="L325" i="48"/>
  <c r="L324" i="48"/>
  <c r="L323" i="48"/>
  <c r="L322" i="48"/>
  <c r="J326" i="48"/>
  <c r="J325" i="48"/>
  <c r="J324" i="48"/>
  <c r="J323" i="48"/>
  <c r="J322" i="48"/>
  <c r="H326" i="48"/>
  <c r="H325" i="48"/>
  <c r="H324" i="48"/>
  <c r="H323" i="48"/>
  <c r="H322" i="48"/>
  <c r="F326" i="48"/>
  <c r="F325" i="48"/>
  <c r="F324" i="48"/>
  <c r="F323" i="48"/>
  <c r="F322" i="48"/>
  <c r="D325" i="48"/>
  <c r="D324" i="48"/>
  <c r="D323" i="48"/>
  <c r="D322" i="48"/>
  <c r="B319" i="48"/>
  <c r="B320" i="48"/>
  <c r="B321" i="48"/>
  <c r="B322" i="48"/>
  <c r="B323" i="48"/>
  <c r="T326" i="47"/>
  <c r="T325" i="47"/>
  <c r="T324" i="47"/>
  <c r="T323" i="47"/>
  <c r="T322" i="47"/>
  <c r="R326" i="47"/>
  <c r="R325" i="47"/>
  <c r="R324" i="47"/>
  <c r="R323" i="47"/>
  <c r="R322" i="47"/>
  <c r="P326" i="47"/>
  <c r="P325" i="47"/>
  <c r="P324" i="47"/>
  <c r="P323" i="47"/>
  <c r="P322" i="47"/>
  <c r="N326" i="47"/>
  <c r="N325" i="47"/>
  <c r="N324" i="47"/>
  <c r="N323" i="47"/>
  <c r="N322" i="47"/>
  <c r="L326" i="47"/>
  <c r="L325" i="47"/>
  <c r="L324" i="47"/>
  <c r="L323" i="47"/>
  <c r="L322" i="47"/>
  <c r="J326" i="47"/>
  <c r="J325" i="47"/>
  <c r="J324" i="47"/>
  <c r="J323" i="47"/>
  <c r="J322" i="47"/>
  <c r="H326" i="47"/>
  <c r="H325" i="47"/>
  <c r="H324" i="47"/>
  <c r="H323" i="47"/>
  <c r="H322" i="47"/>
  <c r="F326" i="47"/>
  <c r="F325" i="47"/>
  <c r="F324" i="47"/>
  <c r="F323" i="47"/>
  <c r="F322" i="47"/>
  <c r="D326" i="47"/>
  <c r="D325" i="47"/>
  <c r="D324" i="47"/>
  <c r="D323" i="47"/>
  <c r="D322" i="47"/>
  <c r="L326" i="45"/>
  <c r="L325" i="45"/>
  <c r="L324" i="45"/>
  <c r="L323" i="45"/>
  <c r="L322" i="45"/>
  <c r="J326" i="45"/>
  <c r="J325" i="45"/>
  <c r="J324" i="45"/>
  <c r="J323" i="45"/>
  <c r="J322" i="45"/>
  <c r="H326" i="45"/>
  <c r="H325" i="45"/>
  <c r="H324" i="45"/>
  <c r="H323" i="45"/>
  <c r="H322" i="45"/>
  <c r="F326" i="45"/>
  <c r="F325" i="45"/>
  <c r="F324" i="45"/>
  <c r="F323" i="45"/>
  <c r="F322" i="45"/>
  <c r="D326" i="45"/>
  <c r="D325" i="45"/>
  <c r="D324" i="45"/>
  <c r="D323" i="45"/>
  <c r="D322" i="45"/>
  <c r="C117" i="45"/>
  <c r="C116" i="45"/>
  <c r="C115" i="45"/>
  <c r="C114" i="45"/>
  <c r="C113" i="45"/>
  <c r="F326" i="44"/>
  <c r="J326" i="44"/>
  <c r="J325" i="44"/>
  <c r="J324" i="44"/>
  <c r="J323" i="44"/>
  <c r="J322" i="44"/>
  <c r="H326" i="44"/>
  <c r="H325" i="44"/>
  <c r="H324" i="44"/>
  <c r="H323" i="44"/>
  <c r="H322" i="44"/>
  <c r="F325" i="44"/>
  <c r="F324" i="44"/>
  <c r="F323" i="44"/>
  <c r="F322" i="44"/>
  <c r="D326" i="44"/>
  <c r="D325" i="44"/>
  <c r="D324" i="44"/>
  <c r="D323" i="44"/>
  <c r="D322" i="44"/>
  <c r="N326" i="41"/>
  <c r="N325" i="41"/>
  <c r="N324" i="41"/>
  <c r="N323" i="41"/>
  <c r="N322" i="41"/>
  <c r="L326" i="41"/>
  <c r="L325" i="41"/>
  <c r="L324" i="41"/>
  <c r="L323" i="41"/>
  <c r="L322" i="41"/>
  <c r="J326" i="41"/>
  <c r="J325" i="41"/>
  <c r="J324" i="41"/>
  <c r="J323" i="41"/>
  <c r="J322" i="41"/>
  <c r="H326" i="41"/>
  <c r="H325" i="41"/>
  <c r="H324" i="41"/>
  <c r="H323" i="41"/>
  <c r="H322" i="41"/>
  <c r="F326" i="41"/>
  <c r="F325" i="41"/>
  <c r="F324" i="41"/>
  <c r="F323" i="41"/>
  <c r="F322" i="41"/>
  <c r="D323" i="41"/>
  <c r="D324" i="41"/>
  <c r="D325" i="41"/>
  <c r="D326" i="41"/>
  <c r="D322" i="41"/>
  <c r="P326" i="39"/>
  <c r="P325" i="39"/>
  <c r="P324" i="39"/>
  <c r="P323" i="39"/>
  <c r="P322" i="39"/>
  <c r="N326" i="39"/>
  <c r="N325" i="39"/>
  <c r="N324" i="39"/>
  <c r="N323" i="39"/>
  <c r="N322" i="39"/>
  <c r="L326" i="39"/>
  <c r="L325" i="39"/>
  <c r="L324" i="39"/>
  <c r="L323" i="39"/>
  <c r="L322" i="39"/>
  <c r="J326" i="39"/>
  <c r="J325" i="39"/>
  <c r="J324" i="39"/>
  <c r="J323" i="39"/>
  <c r="J322" i="39"/>
  <c r="H326" i="39"/>
  <c r="H325" i="39"/>
  <c r="H324" i="39"/>
  <c r="H323" i="39"/>
  <c r="H322" i="39"/>
  <c r="F326" i="39"/>
  <c r="F325" i="39"/>
  <c r="F324" i="39"/>
  <c r="F323" i="39"/>
  <c r="F322" i="39"/>
  <c r="D323" i="39"/>
  <c r="D324" i="39"/>
  <c r="D325" i="39"/>
  <c r="D326" i="39"/>
  <c r="D322" i="39"/>
  <c r="T326" i="40"/>
  <c r="V326" i="40"/>
  <c r="V325" i="40"/>
  <c r="V324" i="40"/>
  <c r="V323" i="40"/>
  <c r="V322" i="40"/>
  <c r="T325" i="40"/>
  <c r="T324" i="40"/>
  <c r="T323" i="40"/>
  <c r="T322" i="40"/>
  <c r="R326" i="40"/>
  <c r="R325" i="40"/>
  <c r="R324" i="40"/>
  <c r="R323" i="40"/>
  <c r="R322" i="40"/>
  <c r="P326" i="40"/>
  <c r="P325" i="40"/>
  <c r="P324" i="40"/>
  <c r="P323" i="40"/>
  <c r="P322" i="40"/>
  <c r="N326" i="40"/>
  <c r="N325" i="40"/>
  <c r="N324" i="40"/>
  <c r="N323" i="40"/>
  <c r="N322" i="40"/>
  <c r="L326" i="40"/>
  <c r="L325" i="40"/>
  <c r="L324" i="40"/>
  <c r="L323" i="40"/>
  <c r="L322" i="40"/>
  <c r="J326" i="40"/>
  <c r="J325" i="40"/>
  <c r="J324" i="40"/>
  <c r="J323" i="40"/>
  <c r="J322" i="40"/>
  <c r="H326" i="40"/>
  <c r="H325" i="40"/>
  <c r="H324" i="40"/>
  <c r="H323" i="40"/>
  <c r="H322" i="40"/>
  <c r="F326" i="40"/>
  <c r="F325" i="40"/>
  <c r="F324" i="40"/>
  <c r="F323" i="40"/>
  <c r="F322" i="40"/>
  <c r="D323" i="40"/>
  <c r="D324" i="40"/>
  <c r="D325" i="40"/>
  <c r="D326" i="40"/>
  <c r="D322" i="40"/>
  <c r="P326" i="38"/>
  <c r="P325" i="38"/>
  <c r="P324" i="38"/>
  <c r="P323" i="38"/>
  <c r="P322" i="38"/>
  <c r="N326" i="38"/>
  <c r="N325" i="38"/>
  <c r="N324" i="38"/>
  <c r="N323" i="38"/>
  <c r="N322" i="38"/>
  <c r="L326" i="38"/>
  <c r="L325" i="38"/>
  <c r="L324" i="38"/>
  <c r="L323" i="38"/>
  <c r="L322" i="38"/>
  <c r="J326" i="38"/>
  <c r="J325" i="38"/>
  <c r="J324" i="38"/>
  <c r="J323" i="38"/>
  <c r="J322" i="38"/>
  <c r="H326" i="38"/>
  <c r="H325" i="38"/>
  <c r="H324" i="38"/>
  <c r="H323" i="38"/>
  <c r="H322" i="38"/>
  <c r="F326" i="38"/>
  <c r="F325" i="38"/>
  <c r="F324" i="38"/>
  <c r="F323" i="38"/>
  <c r="F322" i="38"/>
  <c r="D323" i="38"/>
  <c r="D324" i="38"/>
  <c r="D325" i="38"/>
  <c r="D326" i="38"/>
  <c r="D322" i="38"/>
  <c r="P325" i="37"/>
  <c r="P326" i="37"/>
  <c r="P324" i="37"/>
  <c r="P323" i="37"/>
  <c r="P322" i="37"/>
  <c r="N326" i="37"/>
  <c r="N325" i="37"/>
  <c r="N324" i="37"/>
  <c r="N323" i="37"/>
  <c r="N322" i="37"/>
  <c r="L326" i="37"/>
  <c r="L325" i="37"/>
  <c r="L324" i="37"/>
  <c r="L323" i="37"/>
  <c r="L322" i="37"/>
  <c r="J326" i="37"/>
  <c r="J325" i="37"/>
  <c r="J324" i="37"/>
  <c r="J323" i="37"/>
  <c r="J322" i="37"/>
  <c r="H326" i="37"/>
  <c r="H325" i="37"/>
  <c r="H324" i="37"/>
  <c r="H323" i="37"/>
  <c r="H322" i="37"/>
  <c r="F326" i="37"/>
  <c r="F325" i="37"/>
  <c r="F324" i="37"/>
  <c r="F323" i="37"/>
  <c r="F322" i="37"/>
  <c r="D323" i="37"/>
  <c r="D324" i="37"/>
  <c r="D325" i="37"/>
  <c r="D326" i="37"/>
  <c r="D322" i="37"/>
  <c r="P326" i="36"/>
  <c r="R323" i="36"/>
  <c r="R324" i="36"/>
  <c r="R325" i="36"/>
  <c r="R326" i="36"/>
  <c r="R322" i="36"/>
  <c r="P323" i="36"/>
  <c r="P324" i="36"/>
  <c r="P325" i="36"/>
  <c r="P322" i="36"/>
  <c r="N323" i="36"/>
  <c r="N324" i="36"/>
  <c r="N325" i="36"/>
  <c r="N326" i="36"/>
  <c r="N322" i="36"/>
  <c r="L323" i="36"/>
  <c r="L324" i="36"/>
  <c r="L325" i="36"/>
  <c r="L326" i="36"/>
  <c r="L322" i="36"/>
  <c r="J323" i="36"/>
  <c r="J324" i="36"/>
  <c r="J325" i="36"/>
  <c r="J326" i="36"/>
  <c r="J322" i="36"/>
  <c r="H323" i="36"/>
  <c r="H324" i="36"/>
  <c r="H325" i="36"/>
  <c r="H326" i="36"/>
  <c r="H322" i="36"/>
  <c r="F323" i="36"/>
  <c r="F324" i="36"/>
  <c r="F325" i="36"/>
  <c r="F326" i="36"/>
  <c r="F322" i="36"/>
  <c r="D323" i="36"/>
  <c r="D324" i="36"/>
  <c r="D325" i="36"/>
  <c r="D326" i="36"/>
  <c r="D322" i="36"/>
  <c r="R326" i="34"/>
  <c r="R323" i="34"/>
  <c r="R324" i="34"/>
  <c r="R325" i="34"/>
  <c r="R322" i="34"/>
  <c r="P323" i="34"/>
  <c r="P324" i="34"/>
  <c r="P325" i="34"/>
  <c r="P326" i="34"/>
  <c r="P322" i="34"/>
  <c r="N323" i="34"/>
  <c r="N324" i="34"/>
  <c r="N325" i="34"/>
  <c r="N326" i="34"/>
  <c r="N322" i="34"/>
  <c r="L323" i="34"/>
  <c r="L324" i="34"/>
  <c r="L325" i="34"/>
  <c r="L326" i="34"/>
  <c r="L322" i="34"/>
  <c r="J323" i="34"/>
  <c r="J324" i="34"/>
  <c r="J325" i="34"/>
  <c r="J326" i="34"/>
  <c r="J322" i="34"/>
  <c r="H323" i="34"/>
  <c r="H324" i="34"/>
  <c r="H325" i="34"/>
  <c r="H326" i="34"/>
  <c r="H322" i="34"/>
  <c r="F323" i="34"/>
  <c r="F324" i="34"/>
  <c r="F325" i="34"/>
  <c r="F326" i="34"/>
  <c r="F322" i="34"/>
  <c r="D323" i="34"/>
  <c r="D324" i="34"/>
  <c r="D325" i="34"/>
  <c r="D326" i="34"/>
  <c r="D322" i="34"/>
  <c r="R326" i="33"/>
  <c r="R323" i="33"/>
  <c r="R324" i="33"/>
  <c r="R325" i="33"/>
  <c r="R322" i="33"/>
  <c r="P323" i="33"/>
  <c r="P324" i="33"/>
  <c r="P325" i="33"/>
  <c r="P326" i="33"/>
  <c r="P322" i="33"/>
  <c r="N323" i="33"/>
  <c r="N324" i="33"/>
  <c r="N325" i="33"/>
  <c r="N326" i="33"/>
  <c r="N322" i="33"/>
  <c r="L323" i="33"/>
  <c r="L324" i="33"/>
  <c r="L325" i="33"/>
  <c r="L326" i="33"/>
  <c r="L322" i="33"/>
  <c r="J323" i="33"/>
  <c r="J324" i="33"/>
  <c r="J325" i="33"/>
  <c r="J326" i="33"/>
  <c r="J322" i="33"/>
  <c r="H323" i="33"/>
  <c r="H324" i="33"/>
  <c r="H325" i="33"/>
  <c r="H326" i="33"/>
  <c r="H322" i="33"/>
  <c r="F323" i="33"/>
  <c r="F324" i="33"/>
  <c r="F325" i="33"/>
  <c r="F326" i="33"/>
  <c r="F322" i="33"/>
  <c r="D323" i="33"/>
  <c r="D324" i="33"/>
  <c r="D325" i="33"/>
  <c r="D326" i="33"/>
  <c r="D322" i="33"/>
  <c r="R323" i="32"/>
  <c r="R324" i="32"/>
  <c r="R325" i="32"/>
  <c r="R326" i="32"/>
  <c r="R322" i="32"/>
  <c r="P323" i="32"/>
  <c r="P324" i="32"/>
  <c r="P325" i="32"/>
  <c r="P326" i="32"/>
  <c r="P322" i="32"/>
  <c r="N323" i="32"/>
  <c r="N324" i="32"/>
  <c r="N325" i="32"/>
  <c r="N326" i="32"/>
  <c r="N322" i="32"/>
  <c r="L323" i="32"/>
  <c r="L324" i="32"/>
  <c r="L325" i="32"/>
  <c r="L326" i="32"/>
  <c r="L322" i="32"/>
  <c r="J323" i="32"/>
  <c r="J324" i="32"/>
  <c r="J325" i="32"/>
  <c r="J326" i="32"/>
  <c r="J322" i="32"/>
  <c r="H323" i="32"/>
  <c r="H324" i="32"/>
  <c r="H325" i="32"/>
  <c r="H326" i="32"/>
  <c r="H322" i="32"/>
  <c r="H321" i="32"/>
  <c r="F324" i="32"/>
  <c r="F323" i="32"/>
  <c r="F325" i="32"/>
  <c r="F326" i="32"/>
  <c r="F322" i="32"/>
  <c r="D323" i="32"/>
  <c r="D324" i="32"/>
  <c r="D325" i="32"/>
  <c r="D326" i="32"/>
  <c r="D322" i="32"/>
  <c r="T326" i="31"/>
  <c r="T325" i="31"/>
  <c r="T324" i="31"/>
  <c r="T323" i="31"/>
  <c r="T322" i="31"/>
  <c r="R323" i="31"/>
  <c r="R324" i="31"/>
  <c r="R325" i="31"/>
  <c r="R326" i="31"/>
  <c r="R322" i="31"/>
  <c r="P323" i="31"/>
  <c r="P324" i="31"/>
  <c r="P325" i="31"/>
  <c r="P326" i="31"/>
  <c r="P322" i="31"/>
  <c r="N323" i="31"/>
  <c r="N324" i="31"/>
  <c r="N325" i="31"/>
  <c r="N326" i="31"/>
  <c r="N322" i="31"/>
  <c r="L323" i="31"/>
  <c r="L324" i="31"/>
  <c r="L325" i="31"/>
  <c r="L326" i="31"/>
  <c r="L322" i="31"/>
  <c r="J323" i="31"/>
  <c r="J324" i="31"/>
  <c r="J325" i="31"/>
  <c r="J326" i="31"/>
  <c r="J322" i="31"/>
  <c r="H323" i="31"/>
  <c r="H324" i="31"/>
  <c r="H325" i="31"/>
  <c r="H326" i="31"/>
  <c r="H322" i="31"/>
  <c r="F323" i="31"/>
  <c r="F324" i="31"/>
  <c r="F325" i="31"/>
  <c r="F326" i="31"/>
  <c r="F322" i="31"/>
  <c r="D323" i="31"/>
  <c r="D324" i="31"/>
  <c r="D325" i="31"/>
  <c r="D326" i="31"/>
  <c r="D322" i="31"/>
  <c r="P323" i="30"/>
  <c r="P324" i="30"/>
  <c r="P325" i="30"/>
  <c r="P326" i="30"/>
  <c r="P322" i="30"/>
  <c r="N323" i="30"/>
  <c r="N324" i="30"/>
  <c r="N325" i="30"/>
  <c r="N326" i="30"/>
  <c r="N322" i="30"/>
  <c r="L323" i="30"/>
  <c r="L324" i="30"/>
  <c r="L325" i="30"/>
  <c r="L326" i="30"/>
  <c r="L322" i="30"/>
  <c r="J323" i="30"/>
  <c r="J324" i="30"/>
  <c r="J325" i="30"/>
  <c r="J326" i="30"/>
  <c r="J322" i="30"/>
  <c r="H323" i="30"/>
  <c r="H324" i="30"/>
  <c r="H325" i="30"/>
  <c r="H326" i="30"/>
  <c r="H322" i="30"/>
  <c r="F323" i="30"/>
  <c r="F324" i="30"/>
  <c r="F325" i="30"/>
  <c r="F326" i="30"/>
  <c r="F322" i="30"/>
  <c r="D323" i="30"/>
  <c r="D324" i="30"/>
  <c r="D325" i="30"/>
  <c r="D326" i="30"/>
  <c r="D321" i="30"/>
  <c r="P323" i="29"/>
  <c r="P324" i="29"/>
  <c r="P325" i="29"/>
  <c r="P326" i="29"/>
  <c r="P322" i="29"/>
  <c r="N323" i="29"/>
  <c r="N324" i="29"/>
  <c r="N325" i="29"/>
  <c r="N326" i="29"/>
  <c r="N322" i="29"/>
  <c r="L323" i="29"/>
  <c r="L324" i="29"/>
  <c r="L325" i="29"/>
  <c r="L326" i="29"/>
  <c r="L322" i="29"/>
  <c r="J323" i="29"/>
  <c r="J324" i="29"/>
  <c r="J325" i="29"/>
  <c r="J326" i="29"/>
  <c r="J322" i="29"/>
  <c r="H323" i="29"/>
  <c r="H324" i="29"/>
  <c r="H325" i="29"/>
  <c r="H326" i="29"/>
  <c r="H322" i="29"/>
  <c r="F323" i="29"/>
  <c r="F324" i="29"/>
  <c r="F325" i="29"/>
  <c r="F326" i="29"/>
  <c r="F322" i="29"/>
  <c r="D323" i="29"/>
  <c r="D324" i="29"/>
  <c r="D325" i="29"/>
  <c r="D326" i="29"/>
  <c r="D322" i="29"/>
  <c r="L325" i="28"/>
  <c r="D322" i="30"/>
  <c r="P323" i="28"/>
  <c r="P324" i="28"/>
  <c r="P325" i="28"/>
  <c r="P326" i="28"/>
  <c r="P322" i="28"/>
  <c r="N323" i="28"/>
  <c r="N324" i="28"/>
  <c r="N325" i="28"/>
  <c r="N326" i="28"/>
  <c r="N322" i="28"/>
  <c r="L323" i="28"/>
  <c r="L324" i="28"/>
  <c r="L326" i="28"/>
  <c r="L322" i="28"/>
  <c r="J323" i="28"/>
  <c r="J324" i="28"/>
  <c r="J325" i="28"/>
  <c r="J326" i="28"/>
  <c r="H323" i="28"/>
  <c r="H324" i="28"/>
  <c r="H325" i="28"/>
  <c r="H326" i="28"/>
  <c r="J322" i="28"/>
  <c r="H322" i="28"/>
  <c r="F323" i="28"/>
  <c r="F324" i="28"/>
  <c r="F325" i="28"/>
  <c r="F326" i="28"/>
  <c r="F322" i="28"/>
  <c r="D323" i="28"/>
  <c r="D324" i="28"/>
  <c r="D325" i="28"/>
  <c r="D326" i="28"/>
  <c r="D322" i="28"/>
  <c r="P326" i="27"/>
  <c r="P325" i="27"/>
  <c r="P323" i="27"/>
  <c r="P324" i="27"/>
  <c r="P322" i="27"/>
  <c r="N323" i="27"/>
  <c r="N324" i="27"/>
  <c r="N325" i="27"/>
  <c r="N326" i="27"/>
  <c r="N322" i="27"/>
  <c r="L323" i="27"/>
  <c r="L324" i="27"/>
  <c r="L325" i="27"/>
  <c r="L326" i="27"/>
  <c r="L322" i="27"/>
  <c r="J323" i="27"/>
  <c r="J324" i="27"/>
  <c r="J325" i="27"/>
  <c r="J326" i="27"/>
  <c r="J322" i="27"/>
  <c r="H323" i="27"/>
  <c r="H324" i="27"/>
  <c r="H325" i="27"/>
  <c r="H326" i="27"/>
  <c r="H322" i="27"/>
  <c r="F323" i="27"/>
  <c r="F324" i="27"/>
  <c r="F325" i="27"/>
  <c r="F326" i="27"/>
  <c r="D323" i="27"/>
  <c r="D324" i="27"/>
  <c r="D325" i="27"/>
  <c r="D326" i="27"/>
  <c r="D322" i="27"/>
  <c r="F322" i="27"/>
  <c r="P326" i="26"/>
  <c r="P323" i="26"/>
  <c r="P324" i="26"/>
  <c r="P325" i="26"/>
  <c r="P322" i="26"/>
  <c r="N322" i="26"/>
  <c r="N323" i="26"/>
  <c r="N324" i="26"/>
  <c r="N325" i="26"/>
  <c r="N326" i="26"/>
  <c r="L323" i="26"/>
  <c r="L324" i="26"/>
  <c r="L325" i="26"/>
  <c r="L326" i="26"/>
  <c r="L322" i="26"/>
  <c r="J323" i="26"/>
  <c r="J324" i="26"/>
  <c r="J325" i="26"/>
  <c r="J326" i="26"/>
  <c r="H323" i="26"/>
  <c r="H324" i="26"/>
  <c r="H325" i="26"/>
  <c r="H326" i="26"/>
  <c r="F323" i="26"/>
  <c r="F324" i="26"/>
  <c r="F325" i="26"/>
  <c r="F326" i="26"/>
  <c r="F322" i="26"/>
  <c r="F321" i="26"/>
  <c r="J322" i="26"/>
  <c r="H322" i="26"/>
  <c r="D323" i="26"/>
  <c r="D324" i="26"/>
  <c r="D325" i="26"/>
  <c r="D326" i="26"/>
  <c r="D322" i="26"/>
  <c r="R323" i="1"/>
  <c r="R324" i="1"/>
  <c r="R325" i="1"/>
  <c r="R326" i="1"/>
  <c r="R322" i="1"/>
  <c r="P323" i="1"/>
  <c r="P324" i="1"/>
  <c r="P325" i="1"/>
  <c r="P326" i="1"/>
  <c r="P322" i="1"/>
  <c r="J322" i="1"/>
  <c r="N322" i="1"/>
  <c r="N323" i="1"/>
  <c r="N324" i="1"/>
  <c r="N325" i="1"/>
  <c r="N326" i="1"/>
  <c r="L323" i="1"/>
  <c r="L324" i="1"/>
  <c r="L325" i="1"/>
  <c r="L326" i="1"/>
  <c r="L322" i="1"/>
  <c r="J323" i="1"/>
  <c r="J324" i="1"/>
  <c r="J325" i="1"/>
  <c r="J326" i="1"/>
  <c r="H323" i="1"/>
  <c r="H324" i="1"/>
  <c r="H325" i="1"/>
  <c r="H326" i="1"/>
  <c r="H322" i="1"/>
  <c r="F323" i="1"/>
  <c r="F324" i="1"/>
  <c r="F325" i="1"/>
  <c r="F326" i="1"/>
  <c r="F322" i="1"/>
  <c r="D326" i="1"/>
  <c r="D323" i="1"/>
  <c r="D324" i="1"/>
  <c r="D325" i="1"/>
  <c r="D322" i="1"/>
  <c r="B322" i="1"/>
  <c r="C322" i="1"/>
  <c r="B323" i="1"/>
  <c r="C323" i="1"/>
  <c r="B324" i="1"/>
  <c r="C324" i="1"/>
  <c r="B325" i="1"/>
  <c r="C325" i="1"/>
  <c r="B326" i="1"/>
  <c r="C326" i="1"/>
  <c r="B322" i="49"/>
  <c r="D322" i="49"/>
  <c r="F322" i="49"/>
  <c r="H322" i="49"/>
  <c r="J322" i="49"/>
  <c r="L322" i="49"/>
  <c r="N322" i="49"/>
  <c r="P322" i="49"/>
  <c r="B323" i="49"/>
  <c r="D323" i="49"/>
  <c r="F323" i="49"/>
  <c r="H323" i="49"/>
  <c r="J323" i="49"/>
  <c r="L323" i="49"/>
  <c r="N323" i="49"/>
  <c r="P323" i="49"/>
  <c r="B324" i="49"/>
  <c r="D324" i="49"/>
  <c r="F324" i="49"/>
  <c r="H324" i="49"/>
  <c r="J324" i="49"/>
  <c r="L324" i="49"/>
  <c r="N324" i="49"/>
  <c r="P324" i="49"/>
  <c r="B325" i="49"/>
  <c r="D325" i="49"/>
  <c r="F325" i="49"/>
  <c r="H325" i="49"/>
  <c r="J325" i="49"/>
  <c r="L325" i="49"/>
  <c r="N325" i="49"/>
  <c r="P325" i="49"/>
  <c r="B326" i="49"/>
  <c r="D326" i="49"/>
  <c r="F326" i="49"/>
  <c r="H326" i="49"/>
  <c r="J326" i="49"/>
  <c r="L326" i="49"/>
  <c r="N326" i="49"/>
  <c r="P326" i="49"/>
  <c r="C114" i="48"/>
  <c r="C113" i="48"/>
  <c r="C112" i="48"/>
  <c r="C111" i="48"/>
  <c r="C110" i="48"/>
  <c r="C109" i="48"/>
  <c r="C108" i="48"/>
  <c r="C107" i="48"/>
  <c r="C106" i="48"/>
  <c r="C105" i="48"/>
  <c r="C104" i="48"/>
  <c r="C103" i="48"/>
  <c r="C114" i="47"/>
  <c r="C113" i="47"/>
  <c r="C112" i="47"/>
  <c r="C111" i="47"/>
  <c r="C110" i="47"/>
  <c r="C109" i="47"/>
  <c r="C108" i="47"/>
  <c r="C107" i="47"/>
  <c r="C106" i="47"/>
  <c r="C105" i="47"/>
  <c r="C104" i="47"/>
  <c r="C103" i="47"/>
  <c r="C112" i="45"/>
  <c r="C111" i="45"/>
  <c r="C110" i="45"/>
  <c r="C109" i="45"/>
  <c r="C108" i="45"/>
  <c r="C107" i="45"/>
  <c r="C106" i="45"/>
  <c r="C105" i="45"/>
  <c r="C104" i="45"/>
  <c r="C103" i="45"/>
  <c r="C114" i="44"/>
  <c r="C113" i="44"/>
  <c r="C112" i="44"/>
  <c r="C111" i="44"/>
  <c r="C110" i="44"/>
  <c r="C109" i="44"/>
  <c r="C108" i="44"/>
  <c r="C107" i="44"/>
  <c r="C106" i="44"/>
  <c r="C105" i="44"/>
  <c r="C104" i="44"/>
  <c r="C103" i="44"/>
  <c r="C114" i="41"/>
  <c r="C113" i="41"/>
  <c r="C112" i="41"/>
  <c r="C111" i="41"/>
  <c r="C110" i="41"/>
  <c r="C109" i="41"/>
  <c r="C108" i="41"/>
  <c r="C107" i="41"/>
  <c r="C106" i="41"/>
  <c r="C105" i="41"/>
  <c r="C104" i="41"/>
  <c r="C103" i="41"/>
  <c r="C114" i="39"/>
  <c r="C113" i="39"/>
  <c r="C112" i="39"/>
  <c r="C111" i="39"/>
  <c r="C110" i="39"/>
  <c r="C109" i="39"/>
  <c r="C108" i="39"/>
  <c r="C107" i="39"/>
  <c r="C106" i="39"/>
  <c r="C105" i="39"/>
  <c r="C104" i="39"/>
  <c r="C103" i="39"/>
  <c r="C114" i="40"/>
  <c r="C113" i="40"/>
  <c r="C112" i="40"/>
  <c r="C111" i="40"/>
  <c r="C110" i="40"/>
  <c r="C109" i="40"/>
  <c r="C108" i="40"/>
  <c r="C107" i="40"/>
  <c r="C106" i="40"/>
  <c r="C105" i="40"/>
  <c r="C104" i="40"/>
  <c r="C103" i="40"/>
  <c r="C114" i="38"/>
  <c r="C113" i="38"/>
  <c r="C112" i="38"/>
  <c r="C111" i="38"/>
  <c r="C110" i="38"/>
  <c r="C109" i="38"/>
  <c r="C108" i="38"/>
  <c r="C107" i="38"/>
  <c r="C106" i="38"/>
  <c r="C105" i="38"/>
  <c r="C104" i="38"/>
  <c r="C103" i="38"/>
  <c r="C114" i="37"/>
  <c r="C113" i="37"/>
  <c r="C112" i="37"/>
  <c r="C111" i="37"/>
  <c r="C110" i="37"/>
  <c r="C109" i="37"/>
  <c r="C108" i="37"/>
  <c r="C107" i="37"/>
  <c r="C106" i="37"/>
  <c r="C105" i="37"/>
  <c r="C104" i="37"/>
  <c r="C103" i="37"/>
  <c r="C114" i="36"/>
  <c r="C113" i="36"/>
  <c r="C112" i="36"/>
  <c r="C111" i="36"/>
  <c r="C110" i="36"/>
  <c r="C109" i="36"/>
  <c r="C108" i="36"/>
  <c r="C107" i="36"/>
  <c r="C106" i="36"/>
  <c r="C105" i="36"/>
  <c r="C104" i="36"/>
  <c r="C103" i="36"/>
  <c r="C114" i="34"/>
  <c r="C113" i="34"/>
  <c r="C112" i="34"/>
  <c r="C111" i="34"/>
  <c r="C110" i="34"/>
  <c r="C109" i="34"/>
  <c r="C108" i="34"/>
  <c r="C107" i="34"/>
  <c r="C106" i="34"/>
  <c r="C105" i="34"/>
  <c r="C104" i="34"/>
  <c r="C103" i="34"/>
  <c r="C114" i="33"/>
  <c r="C113" i="33"/>
  <c r="C112" i="33"/>
  <c r="C111" i="33"/>
  <c r="C110" i="33"/>
  <c r="C109" i="33"/>
  <c r="C108" i="33"/>
  <c r="C107" i="33"/>
  <c r="C106" i="33"/>
  <c r="C105" i="33"/>
  <c r="C104" i="33"/>
  <c r="C103" i="33"/>
  <c r="C114" i="32"/>
  <c r="C113" i="32"/>
  <c r="C112" i="32"/>
  <c r="C111" i="32"/>
  <c r="C110" i="32"/>
  <c r="C109" i="32"/>
  <c r="C108" i="32"/>
  <c r="C107" i="32"/>
  <c r="C106" i="32"/>
  <c r="C105" i="32"/>
  <c r="C104" i="32"/>
  <c r="C103" i="32"/>
  <c r="C114" i="31"/>
  <c r="C113" i="31"/>
  <c r="C112" i="31"/>
  <c r="C111" i="31"/>
  <c r="C110" i="31"/>
  <c r="C109" i="31"/>
  <c r="C108" i="31"/>
  <c r="C107" i="31"/>
  <c r="C106" i="31"/>
  <c r="C105" i="31"/>
  <c r="C104" i="31"/>
  <c r="C103" i="31"/>
  <c r="C114" i="30"/>
  <c r="C113" i="30"/>
  <c r="C112" i="30"/>
  <c r="C111" i="30"/>
  <c r="C110" i="30"/>
  <c r="C109" i="30"/>
  <c r="C108" i="30"/>
  <c r="C107" i="30"/>
  <c r="C106" i="30"/>
  <c r="C105" i="30"/>
  <c r="C104" i="30"/>
  <c r="C103" i="30"/>
  <c r="C114" i="29"/>
  <c r="C113" i="29"/>
  <c r="C112" i="29"/>
  <c r="C111" i="29"/>
  <c r="C110" i="29"/>
  <c r="C109" i="29"/>
  <c r="C108" i="29"/>
  <c r="C107" i="29"/>
  <c r="C106" i="29"/>
  <c r="C105" i="29"/>
  <c r="C104" i="29"/>
  <c r="C103" i="29"/>
  <c r="C114" i="28"/>
  <c r="C113" i="28"/>
  <c r="C112" i="28"/>
  <c r="C111" i="28"/>
  <c r="C110" i="28"/>
  <c r="C109" i="28"/>
  <c r="C108" i="28"/>
  <c r="C107" i="28"/>
  <c r="C106" i="28"/>
  <c r="C105" i="28"/>
  <c r="C104" i="28"/>
  <c r="C103" i="28"/>
  <c r="C114" i="27"/>
  <c r="C113" i="27"/>
  <c r="C112" i="27"/>
  <c r="C111" i="27"/>
  <c r="C110" i="27"/>
  <c r="C109" i="27"/>
  <c r="C108" i="27"/>
  <c r="C107" i="27"/>
  <c r="C106" i="27"/>
  <c r="C105" i="27"/>
  <c r="C104" i="27"/>
  <c r="C103" i="27"/>
  <c r="C114" i="26"/>
  <c r="C113" i="26"/>
  <c r="C112" i="26"/>
  <c r="C111" i="26"/>
  <c r="C110" i="26"/>
  <c r="C109" i="26"/>
  <c r="C108" i="26"/>
  <c r="C107" i="26"/>
  <c r="C106" i="26"/>
  <c r="C105" i="26"/>
  <c r="C104" i="26"/>
  <c r="C103" i="26"/>
  <c r="C104" i="1"/>
  <c r="C105" i="1"/>
  <c r="C106" i="1"/>
  <c r="C107" i="1"/>
  <c r="C108" i="1"/>
  <c r="C109" i="1"/>
  <c r="C110" i="1"/>
  <c r="C111" i="1"/>
  <c r="C112" i="1"/>
  <c r="C113" i="1"/>
  <c r="C114" i="1"/>
  <c r="C103" i="1"/>
  <c r="D305" i="49" l="1"/>
  <c r="H274" i="48" l="1"/>
  <c r="C272" i="48" l="1"/>
  <c r="C271" i="48"/>
  <c r="C270" i="48"/>
  <c r="C270" i="47"/>
  <c r="C272" i="47"/>
  <c r="C271" i="47"/>
  <c r="C270" i="45"/>
  <c r="C272" i="45"/>
  <c r="C271" i="45"/>
  <c r="A186" i="45"/>
  <c r="C270" i="44"/>
  <c r="C272" i="44"/>
  <c r="C271" i="44"/>
  <c r="G188" i="44"/>
  <c r="C270" i="41"/>
  <c r="C272" i="41"/>
  <c r="C271" i="41"/>
  <c r="C270" i="39"/>
  <c r="C272" i="39"/>
  <c r="C271" i="39"/>
  <c r="V275" i="40"/>
  <c r="V276" i="40"/>
  <c r="T275" i="40"/>
  <c r="T276" i="40"/>
  <c r="R275" i="40"/>
  <c r="R276" i="40"/>
  <c r="C270" i="40"/>
  <c r="C272" i="40"/>
  <c r="C271" i="40"/>
  <c r="A186" i="40"/>
  <c r="C270" i="38"/>
  <c r="C272" i="38"/>
  <c r="C271" i="38"/>
  <c r="A186" i="38"/>
  <c r="C270" i="37"/>
  <c r="C272" i="37"/>
  <c r="C271" i="37"/>
  <c r="A186" i="37"/>
  <c r="C270" i="36"/>
  <c r="C272" i="36"/>
  <c r="C271" i="36"/>
  <c r="C270" i="34"/>
  <c r="C272" i="34"/>
  <c r="C271" i="34"/>
  <c r="C270" i="33"/>
  <c r="C272" i="33"/>
  <c r="C271" i="33"/>
  <c r="A186" i="33"/>
  <c r="C270" i="32"/>
  <c r="C272" i="32"/>
  <c r="C271" i="32"/>
  <c r="C270" i="31"/>
  <c r="C272" i="31"/>
  <c r="C271" i="31"/>
  <c r="C270" i="30"/>
  <c r="C272" i="30"/>
  <c r="C271" i="30"/>
  <c r="F270" i="29"/>
  <c r="H270" i="29"/>
  <c r="J270" i="29"/>
  <c r="L270" i="29"/>
  <c r="N270" i="29"/>
  <c r="P270" i="29"/>
  <c r="F271" i="29"/>
  <c r="H271" i="29"/>
  <c r="J271" i="29"/>
  <c r="L271" i="29"/>
  <c r="N271" i="29"/>
  <c r="P271" i="29"/>
  <c r="C270" i="29"/>
  <c r="C272" i="29"/>
  <c r="C271" i="29"/>
  <c r="C270" i="28"/>
  <c r="C272" i="28"/>
  <c r="C271" i="28"/>
  <c r="A186" i="28"/>
  <c r="C270" i="27"/>
  <c r="C272" i="27"/>
  <c r="C271" i="27"/>
  <c r="C270" i="26"/>
  <c r="C272" i="26"/>
  <c r="C271" i="26"/>
  <c r="C272" i="1"/>
  <c r="C271" i="1"/>
  <c r="C270" i="1"/>
  <c r="F270" i="1"/>
  <c r="F271" i="1"/>
  <c r="F273" i="1"/>
  <c r="F274" i="1"/>
  <c r="F275" i="1"/>
  <c r="F276" i="1"/>
  <c r="N271" i="48" l="1"/>
  <c r="N270" i="48"/>
  <c r="L271" i="48"/>
  <c r="L270" i="48"/>
  <c r="J271" i="48"/>
  <c r="J270" i="48"/>
  <c r="H271" i="48"/>
  <c r="H270" i="48"/>
  <c r="F271" i="48"/>
  <c r="F270" i="48"/>
  <c r="D271" i="48"/>
  <c r="D270" i="48"/>
  <c r="A272" i="48"/>
  <c r="A271" i="48"/>
  <c r="A270" i="48"/>
  <c r="A269" i="48"/>
  <c r="T271" i="47"/>
  <c r="T270" i="47"/>
  <c r="R271" i="47"/>
  <c r="R270" i="47"/>
  <c r="P271" i="47"/>
  <c r="P270" i="47"/>
  <c r="N271" i="47"/>
  <c r="N270" i="47"/>
  <c r="L271" i="47"/>
  <c r="L270" i="47"/>
  <c r="J271" i="47"/>
  <c r="J270" i="47"/>
  <c r="H271" i="47"/>
  <c r="H270" i="47"/>
  <c r="F271" i="47"/>
  <c r="F270" i="47"/>
  <c r="D271" i="47"/>
  <c r="D270" i="47"/>
  <c r="A272" i="47"/>
  <c r="A271" i="47"/>
  <c r="A270" i="47"/>
  <c r="A269" i="47"/>
  <c r="L271" i="45"/>
  <c r="L270" i="45"/>
  <c r="J271" i="45"/>
  <c r="J270" i="45"/>
  <c r="H271" i="45"/>
  <c r="H270" i="45"/>
  <c r="F271" i="45"/>
  <c r="F270" i="45"/>
  <c r="D271" i="45"/>
  <c r="D270" i="45"/>
  <c r="A272" i="45"/>
  <c r="A271" i="45"/>
  <c r="A270" i="45"/>
  <c r="A269" i="45"/>
  <c r="J271" i="44"/>
  <c r="J270" i="44"/>
  <c r="H271" i="44"/>
  <c r="H270" i="44"/>
  <c r="F271" i="44"/>
  <c r="F270" i="44"/>
  <c r="D271" i="44"/>
  <c r="D270" i="44"/>
  <c r="A272" i="44"/>
  <c r="A271" i="44"/>
  <c r="A270" i="44"/>
  <c r="A269" i="44"/>
  <c r="N271" i="41"/>
  <c r="N270" i="41"/>
  <c r="L271" i="41"/>
  <c r="L270" i="41"/>
  <c r="J271" i="41"/>
  <c r="J270" i="41"/>
  <c r="H271" i="41"/>
  <c r="H270" i="41"/>
  <c r="F271" i="41"/>
  <c r="F270" i="41"/>
  <c r="D271" i="41"/>
  <c r="D270" i="41"/>
  <c r="A272" i="41"/>
  <c r="A271" i="41"/>
  <c r="A270" i="41"/>
  <c r="A269" i="41"/>
  <c r="P271" i="39"/>
  <c r="P270" i="39"/>
  <c r="N271" i="39"/>
  <c r="N270" i="39"/>
  <c r="L271" i="39"/>
  <c r="L270" i="39"/>
  <c r="J271" i="39"/>
  <c r="J270" i="39"/>
  <c r="H271" i="39"/>
  <c r="H270" i="39"/>
  <c r="F271" i="39"/>
  <c r="F270" i="39"/>
  <c r="D271" i="39"/>
  <c r="D270" i="39"/>
  <c r="A272" i="39"/>
  <c r="A271" i="39"/>
  <c r="A270" i="39"/>
  <c r="A269" i="39"/>
  <c r="V270" i="40"/>
  <c r="V271" i="40"/>
  <c r="T271" i="40"/>
  <c r="T270" i="40"/>
  <c r="R271" i="40"/>
  <c r="R270" i="40"/>
  <c r="P271" i="40"/>
  <c r="P270" i="40"/>
  <c r="N271" i="40"/>
  <c r="N270" i="40"/>
  <c r="L271" i="40"/>
  <c r="L270" i="40"/>
  <c r="J271" i="40"/>
  <c r="J270" i="40"/>
  <c r="H271" i="40"/>
  <c r="H270" i="40"/>
  <c r="F271" i="40"/>
  <c r="F270" i="40"/>
  <c r="D271" i="40"/>
  <c r="D270" i="40"/>
  <c r="A272" i="40"/>
  <c r="A271" i="40"/>
  <c r="A270" i="40"/>
  <c r="A269" i="40"/>
  <c r="P271" i="38"/>
  <c r="P270" i="38"/>
  <c r="N271" i="38"/>
  <c r="N270" i="38"/>
  <c r="L271" i="38"/>
  <c r="L270" i="38"/>
  <c r="J271" i="38"/>
  <c r="J270" i="38"/>
  <c r="H271" i="38"/>
  <c r="H270" i="38"/>
  <c r="F271" i="38"/>
  <c r="F270" i="38"/>
  <c r="D271" i="38"/>
  <c r="D270" i="38"/>
  <c r="A272" i="38"/>
  <c r="A271" i="38"/>
  <c r="A270" i="38"/>
  <c r="A269" i="38"/>
  <c r="P271" i="37"/>
  <c r="P270" i="37"/>
  <c r="N271" i="37"/>
  <c r="N270" i="37"/>
  <c r="L271" i="37"/>
  <c r="L270" i="37"/>
  <c r="J271" i="37"/>
  <c r="J270" i="37"/>
  <c r="H271" i="37"/>
  <c r="H270" i="37"/>
  <c r="F271" i="37"/>
  <c r="F270" i="37"/>
  <c r="D271" i="37"/>
  <c r="D270" i="37"/>
  <c r="A272" i="37"/>
  <c r="A271" i="37"/>
  <c r="A270" i="37"/>
  <c r="A269" i="37"/>
  <c r="R271" i="36"/>
  <c r="R270" i="36"/>
  <c r="P271" i="36"/>
  <c r="P270" i="36"/>
  <c r="N271" i="36"/>
  <c r="N270" i="36"/>
  <c r="L271" i="36"/>
  <c r="L270" i="36"/>
  <c r="J271" i="36"/>
  <c r="J270" i="36"/>
  <c r="H271" i="36"/>
  <c r="H270" i="36"/>
  <c r="F271" i="36"/>
  <c r="F270" i="36"/>
  <c r="D271" i="36"/>
  <c r="D270" i="36"/>
  <c r="A272" i="36"/>
  <c r="A271" i="36"/>
  <c r="A270" i="36"/>
  <c r="A269" i="36"/>
  <c r="R271" i="34"/>
  <c r="R270" i="34"/>
  <c r="P271" i="34"/>
  <c r="P270" i="34"/>
  <c r="N271" i="34"/>
  <c r="N270" i="34"/>
  <c r="L271" i="34"/>
  <c r="L270" i="34"/>
  <c r="J271" i="34"/>
  <c r="J270" i="34"/>
  <c r="H271" i="34"/>
  <c r="H270" i="34"/>
  <c r="F271" i="34"/>
  <c r="F270" i="34"/>
  <c r="D271" i="34"/>
  <c r="D270" i="34"/>
  <c r="A272" i="34"/>
  <c r="A271" i="34"/>
  <c r="A270" i="34"/>
  <c r="A269" i="34"/>
  <c r="R271" i="33"/>
  <c r="R270" i="33"/>
  <c r="P271" i="33"/>
  <c r="P270" i="33"/>
  <c r="N271" i="33"/>
  <c r="N270" i="33"/>
  <c r="L271" i="33"/>
  <c r="L270" i="33"/>
  <c r="J271" i="33"/>
  <c r="J270" i="33"/>
  <c r="H271" i="33"/>
  <c r="H270" i="33"/>
  <c r="F271" i="33"/>
  <c r="F270" i="33"/>
  <c r="D271" i="33"/>
  <c r="D270" i="33"/>
  <c r="A272" i="33"/>
  <c r="A271" i="33"/>
  <c r="A270" i="33"/>
  <c r="A269" i="33"/>
  <c r="R271" i="32"/>
  <c r="R270" i="32"/>
  <c r="P271" i="32"/>
  <c r="P270" i="32"/>
  <c r="N271" i="32"/>
  <c r="N270" i="32"/>
  <c r="L271" i="32"/>
  <c r="L270" i="32"/>
  <c r="J271" i="32"/>
  <c r="J270" i="32"/>
  <c r="H271" i="32"/>
  <c r="H270" i="32"/>
  <c r="F271" i="32"/>
  <c r="F270" i="32"/>
  <c r="D271" i="32"/>
  <c r="D270" i="32"/>
  <c r="A272" i="32"/>
  <c r="A271" i="32"/>
  <c r="A270" i="32"/>
  <c r="A269" i="32"/>
  <c r="T271" i="31"/>
  <c r="T270" i="31"/>
  <c r="R271" i="31"/>
  <c r="R270" i="31"/>
  <c r="P271" i="31"/>
  <c r="P270" i="31"/>
  <c r="N271" i="31"/>
  <c r="N270" i="31"/>
  <c r="L271" i="31"/>
  <c r="L270" i="31"/>
  <c r="J271" i="31"/>
  <c r="J270" i="31"/>
  <c r="H271" i="31"/>
  <c r="H270" i="31"/>
  <c r="F271" i="31"/>
  <c r="F270" i="31"/>
  <c r="D271" i="31"/>
  <c r="D270" i="31"/>
  <c r="A272" i="31"/>
  <c r="A271" i="31"/>
  <c r="A270" i="31"/>
  <c r="A269" i="31"/>
  <c r="P271" i="30"/>
  <c r="P270" i="30"/>
  <c r="N271" i="30"/>
  <c r="N270" i="30"/>
  <c r="L271" i="30"/>
  <c r="L270" i="30"/>
  <c r="J271" i="30"/>
  <c r="J270" i="30"/>
  <c r="H271" i="30"/>
  <c r="H270" i="30"/>
  <c r="F271" i="30"/>
  <c r="F270" i="30"/>
  <c r="D271" i="30"/>
  <c r="D270" i="30"/>
  <c r="A272" i="30"/>
  <c r="A271" i="30"/>
  <c r="A270" i="30"/>
  <c r="A269" i="30"/>
  <c r="D271" i="29"/>
  <c r="D270" i="29"/>
  <c r="A272" i="29"/>
  <c r="A271" i="29"/>
  <c r="A270" i="29"/>
  <c r="A269" i="29"/>
  <c r="P271" i="28"/>
  <c r="P270" i="28"/>
  <c r="N271" i="28"/>
  <c r="N270" i="28"/>
  <c r="L271" i="28"/>
  <c r="L270" i="28"/>
  <c r="J271" i="28"/>
  <c r="J270" i="28"/>
  <c r="H271" i="28"/>
  <c r="H270" i="28"/>
  <c r="F271" i="28"/>
  <c r="F270" i="28"/>
  <c r="D271" i="28"/>
  <c r="D270" i="28"/>
  <c r="A272" i="28"/>
  <c r="A271" i="28"/>
  <c r="A270" i="28"/>
  <c r="A269" i="28"/>
  <c r="P271" i="27"/>
  <c r="P270" i="27"/>
  <c r="N271" i="27"/>
  <c r="N270" i="27"/>
  <c r="L271" i="27"/>
  <c r="L270" i="27"/>
  <c r="J271" i="27"/>
  <c r="J270" i="27"/>
  <c r="H271" i="27"/>
  <c r="H270" i="27"/>
  <c r="F271" i="27"/>
  <c r="F270" i="27"/>
  <c r="D271" i="27"/>
  <c r="D270" i="27"/>
  <c r="A272" i="27"/>
  <c r="A271" i="27"/>
  <c r="A270" i="27"/>
  <c r="A269" i="27"/>
  <c r="P271" i="26"/>
  <c r="P270" i="26"/>
  <c r="N271" i="26"/>
  <c r="N270" i="26"/>
  <c r="L271" i="26"/>
  <c r="L270" i="26"/>
  <c r="J271" i="26"/>
  <c r="J270" i="26"/>
  <c r="H271" i="26"/>
  <c r="H270" i="26"/>
  <c r="F271" i="26"/>
  <c r="F270" i="26"/>
  <c r="D271" i="26"/>
  <c r="D270" i="26"/>
  <c r="A272" i="26"/>
  <c r="A271" i="26"/>
  <c r="A270" i="26"/>
  <c r="A269" i="26"/>
  <c r="R271" i="1"/>
  <c r="R270" i="1"/>
  <c r="P271" i="1"/>
  <c r="P270" i="1"/>
  <c r="N271" i="1"/>
  <c r="N270" i="1"/>
  <c r="L271" i="1"/>
  <c r="L270" i="1"/>
  <c r="J271" i="1"/>
  <c r="J270" i="1"/>
  <c r="H271" i="1"/>
  <c r="H270" i="1"/>
  <c r="D271" i="1"/>
  <c r="D270" i="1"/>
  <c r="A272" i="1"/>
  <c r="A271" i="1"/>
  <c r="A270" i="1"/>
  <c r="A269" i="1"/>
  <c r="N270" i="49"/>
  <c r="P273" i="49"/>
  <c r="P271" i="49"/>
  <c r="P270" i="49"/>
  <c r="N274" i="49"/>
  <c r="N273" i="49"/>
  <c r="N271" i="49"/>
  <c r="L276" i="49"/>
  <c r="L275" i="49"/>
  <c r="L274" i="49"/>
  <c r="L273" i="49"/>
  <c r="L271" i="49"/>
  <c r="L270" i="49"/>
  <c r="J271" i="49"/>
  <c r="J270" i="49"/>
  <c r="H274" i="49"/>
  <c r="H273" i="49"/>
  <c r="H271" i="49"/>
  <c r="H270" i="49"/>
  <c r="F271" i="49"/>
  <c r="F270" i="49"/>
  <c r="D276" i="49"/>
  <c r="D275" i="49"/>
  <c r="D274" i="49"/>
  <c r="D273" i="49"/>
  <c r="D271" i="49"/>
  <c r="D270" i="49"/>
  <c r="F273" i="49"/>
  <c r="F274" i="49"/>
  <c r="C60" i="48" l="1"/>
  <c r="C59" i="48"/>
  <c r="C58" i="48"/>
  <c r="C57" i="48"/>
  <c r="C56" i="48"/>
  <c r="A55" i="48"/>
  <c r="C60" i="47"/>
  <c r="C59" i="47"/>
  <c r="C58" i="47"/>
  <c r="C57" i="47"/>
  <c r="C56" i="47"/>
  <c r="A55" i="47"/>
  <c r="C60" i="45"/>
  <c r="C59" i="45"/>
  <c r="C58" i="45"/>
  <c r="C57" i="45"/>
  <c r="C56" i="45"/>
  <c r="A55" i="45"/>
  <c r="C60" i="44"/>
  <c r="C59" i="44"/>
  <c r="C58" i="44"/>
  <c r="C57" i="44"/>
  <c r="C56" i="44"/>
  <c r="A55" i="44"/>
  <c r="C60" i="41"/>
  <c r="C59" i="41"/>
  <c r="C58" i="41"/>
  <c r="C57" i="41"/>
  <c r="C56" i="41"/>
  <c r="A55" i="41"/>
  <c r="C60" i="39"/>
  <c r="C59" i="39"/>
  <c r="C58" i="39"/>
  <c r="C57" i="39"/>
  <c r="C56" i="39"/>
  <c r="A55" i="39"/>
  <c r="C60" i="40"/>
  <c r="C59" i="40"/>
  <c r="C58" i="40"/>
  <c r="C57" i="40"/>
  <c r="C56" i="40"/>
  <c r="A55" i="40"/>
  <c r="C60" i="38"/>
  <c r="C59" i="38"/>
  <c r="C58" i="38"/>
  <c r="C57" i="38"/>
  <c r="C56" i="38"/>
  <c r="A55" i="38"/>
  <c r="C60" i="37"/>
  <c r="C59" i="37"/>
  <c r="C58" i="37"/>
  <c r="C57" i="37"/>
  <c r="C56" i="37"/>
  <c r="A55" i="37"/>
  <c r="C60" i="36"/>
  <c r="C59" i="36"/>
  <c r="C58" i="36"/>
  <c r="C57" i="36"/>
  <c r="C56" i="36"/>
  <c r="A55" i="36"/>
  <c r="C60" i="34"/>
  <c r="C59" i="34"/>
  <c r="C58" i="34"/>
  <c r="C57" i="34"/>
  <c r="C56" i="34"/>
  <c r="A55" i="34"/>
  <c r="C60" i="33"/>
  <c r="C59" i="33"/>
  <c r="C58" i="33"/>
  <c r="C57" i="33"/>
  <c r="C56" i="33"/>
  <c r="A55" i="33"/>
  <c r="C60" i="32"/>
  <c r="C59" i="32"/>
  <c r="C58" i="32"/>
  <c r="C57" i="32"/>
  <c r="C56" i="32"/>
  <c r="A55" i="32"/>
  <c r="C60" i="31"/>
  <c r="C59" i="31"/>
  <c r="C58" i="31"/>
  <c r="C57" i="31"/>
  <c r="C56" i="31"/>
  <c r="A55" i="31"/>
  <c r="C60" i="30"/>
  <c r="C59" i="30"/>
  <c r="C58" i="30"/>
  <c r="C57" i="30"/>
  <c r="C56" i="30"/>
  <c r="A55" i="30"/>
  <c r="C60" i="29"/>
  <c r="C59" i="29"/>
  <c r="C58" i="29"/>
  <c r="C57" i="29"/>
  <c r="C56" i="29"/>
  <c r="A55" i="29"/>
  <c r="C60" i="28"/>
  <c r="C59" i="28"/>
  <c r="C58" i="28"/>
  <c r="C57" i="28"/>
  <c r="C56" i="28"/>
  <c r="A55" i="28"/>
  <c r="C60" i="27"/>
  <c r="C59" i="27"/>
  <c r="C58" i="27"/>
  <c r="C57" i="27"/>
  <c r="C56" i="27"/>
  <c r="A55" i="27"/>
  <c r="C60" i="26"/>
  <c r="C59" i="26"/>
  <c r="C58" i="26"/>
  <c r="C57" i="26"/>
  <c r="C56" i="26"/>
  <c r="A55" i="26"/>
  <c r="C60" i="1"/>
  <c r="C59" i="1"/>
  <c r="C58" i="1"/>
  <c r="C57" i="1"/>
  <c r="C56" i="1"/>
  <c r="B58" i="1"/>
  <c r="D56" i="49"/>
  <c r="D357" i="49" l="1"/>
  <c r="D356" i="49"/>
  <c r="D355" i="49"/>
  <c r="D354" i="49"/>
  <c r="D353" i="49"/>
  <c r="D352" i="49"/>
  <c r="D351" i="49"/>
  <c r="D350" i="49"/>
  <c r="D27" i="49"/>
  <c r="D359" i="49"/>
  <c r="D362" i="49"/>
  <c r="D361" i="49"/>
  <c r="D360" i="49"/>
  <c r="Q390" i="33" l="1"/>
  <c r="D34" i="38" l="1"/>
  <c r="R35" i="31"/>
  <c r="P35" i="31"/>
  <c r="N35" i="31"/>
  <c r="L35" i="31"/>
  <c r="J35" i="31"/>
  <c r="H35" i="31"/>
  <c r="F35" i="31"/>
  <c r="D35" i="31"/>
  <c r="R34" i="31"/>
  <c r="P34" i="31"/>
  <c r="N34" i="31"/>
  <c r="L34" i="31"/>
  <c r="J34" i="31"/>
  <c r="H34" i="31"/>
  <c r="F34" i="31"/>
  <c r="D34" i="31"/>
  <c r="F34" i="29"/>
  <c r="H34" i="29"/>
  <c r="J34" i="29"/>
  <c r="L34" i="29"/>
  <c r="N34" i="29"/>
  <c r="P34" i="29"/>
  <c r="F35" i="29"/>
  <c r="H35" i="29"/>
  <c r="J35" i="29"/>
  <c r="L35" i="29"/>
  <c r="N35" i="29"/>
  <c r="P35" i="29"/>
  <c r="D34" i="29"/>
  <c r="D35" i="1"/>
  <c r="F35" i="1"/>
  <c r="H35" i="1"/>
  <c r="J35" i="1"/>
  <c r="L35" i="1"/>
  <c r="N35" i="1"/>
  <c r="P35" i="1"/>
  <c r="R35" i="1"/>
  <c r="H273" i="1" l="1"/>
  <c r="J273" i="1"/>
  <c r="L273" i="1"/>
  <c r="N273" i="1"/>
  <c r="P273" i="1"/>
  <c r="R273" i="1"/>
  <c r="H274" i="1"/>
  <c r="J274" i="1"/>
  <c r="L274" i="1"/>
  <c r="N274" i="1"/>
  <c r="P274" i="1"/>
  <c r="R274" i="1"/>
  <c r="J273" i="49"/>
  <c r="J274" i="49"/>
  <c r="P274" i="49"/>
  <c r="B233" i="48" l="1"/>
  <c r="B232" i="48"/>
  <c r="B231" i="48"/>
  <c r="B230" i="48"/>
  <c r="B229" i="48"/>
  <c r="B228" i="48"/>
  <c r="A227" i="48"/>
  <c r="B233" i="47"/>
  <c r="B232" i="47"/>
  <c r="B231" i="47"/>
  <c r="B230" i="47"/>
  <c r="B229" i="47"/>
  <c r="B228" i="47"/>
  <c r="A227" i="47"/>
  <c r="B233" i="45"/>
  <c r="B232" i="45"/>
  <c r="B231" i="45"/>
  <c r="B230" i="45"/>
  <c r="B229" i="45"/>
  <c r="B228" i="45"/>
  <c r="A227" i="45"/>
  <c r="B233" i="44"/>
  <c r="B232" i="44"/>
  <c r="B231" i="44"/>
  <c r="B230" i="44"/>
  <c r="B229" i="44"/>
  <c r="B228" i="44"/>
  <c r="A227" i="44"/>
  <c r="B233" i="41"/>
  <c r="B232" i="41"/>
  <c r="B231" i="41"/>
  <c r="B230" i="41"/>
  <c r="B229" i="41"/>
  <c r="B228" i="41"/>
  <c r="A227" i="41"/>
  <c r="B233" i="39"/>
  <c r="B232" i="39"/>
  <c r="B231" i="39"/>
  <c r="B230" i="39"/>
  <c r="B229" i="39"/>
  <c r="B228" i="39"/>
  <c r="A227" i="39"/>
  <c r="B233" i="40"/>
  <c r="B232" i="40"/>
  <c r="B231" i="40"/>
  <c r="B230" i="40"/>
  <c r="B229" i="40"/>
  <c r="B228" i="40"/>
  <c r="A227" i="40"/>
  <c r="B233" i="38"/>
  <c r="B232" i="38"/>
  <c r="B231" i="38"/>
  <c r="B230" i="38"/>
  <c r="B229" i="38"/>
  <c r="B228" i="38"/>
  <c r="A227" i="38"/>
  <c r="B233" i="37"/>
  <c r="B232" i="37"/>
  <c r="B231" i="37"/>
  <c r="B230" i="37"/>
  <c r="B229" i="37"/>
  <c r="B228" i="37"/>
  <c r="A227" i="37"/>
  <c r="B233" i="36"/>
  <c r="B232" i="36"/>
  <c r="B231" i="36"/>
  <c r="B230" i="36"/>
  <c r="B229" i="36"/>
  <c r="B228" i="36"/>
  <c r="A227" i="36"/>
  <c r="B233" i="34"/>
  <c r="B232" i="34"/>
  <c r="B231" i="34"/>
  <c r="B230" i="34"/>
  <c r="B229" i="34"/>
  <c r="B228" i="34"/>
  <c r="A227" i="34"/>
  <c r="B233" i="33"/>
  <c r="B232" i="33"/>
  <c r="B231" i="33"/>
  <c r="B230" i="33"/>
  <c r="B229" i="33"/>
  <c r="B228" i="33"/>
  <c r="A227" i="33"/>
  <c r="B233" i="32"/>
  <c r="B232" i="32"/>
  <c r="B231" i="32"/>
  <c r="B230" i="32"/>
  <c r="B229" i="32"/>
  <c r="B228" i="32"/>
  <c r="A227" i="32"/>
  <c r="B233" i="31"/>
  <c r="B232" i="31"/>
  <c r="B231" i="31"/>
  <c r="B230" i="31"/>
  <c r="B229" i="31"/>
  <c r="B228" i="31"/>
  <c r="A227" i="31"/>
  <c r="B233" i="30"/>
  <c r="B232" i="30"/>
  <c r="B231" i="30"/>
  <c r="B230" i="30"/>
  <c r="B229" i="30"/>
  <c r="B228" i="30"/>
  <c r="A227" i="30"/>
  <c r="B233" i="29"/>
  <c r="B232" i="29"/>
  <c r="B231" i="29"/>
  <c r="B230" i="29"/>
  <c r="B229" i="29"/>
  <c r="B228" i="29"/>
  <c r="A227" i="29"/>
  <c r="B233" i="28"/>
  <c r="B232" i="28"/>
  <c r="B231" i="28"/>
  <c r="B230" i="28"/>
  <c r="B229" i="28"/>
  <c r="B228" i="28"/>
  <c r="A227" i="28"/>
  <c r="B233" i="27"/>
  <c r="B232" i="27"/>
  <c r="B231" i="27"/>
  <c r="B230" i="27"/>
  <c r="B229" i="27"/>
  <c r="B228" i="27"/>
  <c r="A227" i="27"/>
  <c r="B233" i="26"/>
  <c r="B232" i="26"/>
  <c r="B231" i="26"/>
  <c r="B230" i="26"/>
  <c r="B229" i="26"/>
  <c r="B228" i="26"/>
  <c r="A227" i="26"/>
  <c r="A227" i="1"/>
  <c r="B229" i="1"/>
  <c r="B230" i="1"/>
  <c r="B231" i="1"/>
  <c r="B232" i="1"/>
  <c r="B233" i="1"/>
  <c r="B228" i="1"/>
  <c r="F273" i="31" l="1"/>
  <c r="H273" i="31"/>
  <c r="J273" i="31"/>
  <c r="L273" i="31"/>
  <c r="N273" i="31"/>
  <c r="P273" i="31"/>
  <c r="R273" i="31"/>
  <c r="T273" i="31"/>
  <c r="F274" i="31"/>
  <c r="H274" i="31"/>
  <c r="J274" i="31"/>
  <c r="L274" i="31"/>
  <c r="N274" i="31"/>
  <c r="P274" i="31"/>
  <c r="R274" i="31"/>
  <c r="T274" i="31"/>
  <c r="N274" i="29"/>
  <c r="F273" i="27"/>
  <c r="H273" i="27"/>
  <c r="J273" i="27"/>
  <c r="L273" i="27"/>
  <c r="N273" i="27"/>
  <c r="P273" i="27"/>
  <c r="F274" i="27"/>
  <c r="H274" i="27"/>
  <c r="J274" i="27"/>
  <c r="L274" i="27"/>
  <c r="N274" i="27"/>
  <c r="P274" i="27"/>
  <c r="F273" i="26"/>
  <c r="H273" i="26"/>
  <c r="J273" i="26"/>
  <c r="L273" i="26"/>
  <c r="N273" i="26"/>
  <c r="P273" i="26"/>
  <c r="F274" i="26"/>
  <c r="H274" i="26"/>
  <c r="J274" i="26"/>
  <c r="L274" i="26"/>
  <c r="N274" i="26"/>
  <c r="P274" i="26"/>
  <c r="D304" i="48" l="1"/>
  <c r="D308" i="48"/>
  <c r="D306" i="48"/>
  <c r="D305" i="48"/>
  <c r="D303" i="48"/>
  <c r="D302" i="48"/>
  <c r="D301" i="48"/>
  <c r="D300" i="48"/>
  <c r="D304" i="47"/>
  <c r="D308" i="47"/>
  <c r="D306" i="47"/>
  <c r="D305" i="47"/>
  <c r="D303" i="47"/>
  <c r="D302" i="47"/>
  <c r="D301" i="47"/>
  <c r="D300" i="47"/>
  <c r="D304" i="45"/>
  <c r="D308" i="45"/>
  <c r="D306" i="45"/>
  <c r="D305" i="45"/>
  <c r="D303" i="45"/>
  <c r="D302" i="45"/>
  <c r="D301" i="45"/>
  <c r="D300" i="45"/>
  <c r="D304" i="44"/>
  <c r="D308" i="44"/>
  <c r="D306" i="44"/>
  <c r="D305" i="44"/>
  <c r="D303" i="44"/>
  <c r="D302" i="44"/>
  <c r="D301" i="44"/>
  <c r="D300" i="44"/>
  <c r="D304" i="41"/>
  <c r="D308" i="41"/>
  <c r="D306" i="41"/>
  <c r="D305" i="41"/>
  <c r="D303" i="41"/>
  <c r="D302" i="41"/>
  <c r="D301" i="41"/>
  <c r="D300" i="41"/>
  <c r="D304" i="39"/>
  <c r="D308" i="39"/>
  <c r="D306" i="39"/>
  <c r="D305" i="39"/>
  <c r="D303" i="39"/>
  <c r="D302" i="39"/>
  <c r="D301" i="39"/>
  <c r="D300" i="39"/>
  <c r="D304" i="40"/>
  <c r="D308" i="40"/>
  <c r="D306" i="40"/>
  <c r="D305" i="40"/>
  <c r="D303" i="40"/>
  <c r="D302" i="40"/>
  <c r="D301" i="40"/>
  <c r="D300" i="40"/>
  <c r="D304" i="38"/>
  <c r="D308" i="38"/>
  <c r="D306" i="38"/>
  <c r="D305" i="38"/>
  <c r="D303" i="38"/>
  <c r="D302" i="38"/>
  <c r="D301" i="38"/>
  <c r="D300" i="38"/>
  <c r="D304" i="37"/>
  <c r="D308" i="37"/>
  <c r="D306" i="37"/>
  <c r="D305" i="37"/>
  <c r="D303" i="37"/>
  <c r="D302" i="37"/>
  <c r="D301" i="37"/>
  <c r="D300" i="37"/>
  <c r="D304" i="36"/>
  <c r="D308" i="36"/>
  <c r="D306" i="36"/>
  <c r="D305" i="36"/>
  <c r="D303" i="36"/>
  <c r="D302" i="36"/>
  <c r="D301" i="36"/>
  <c r="D300" i="36"/>
  <c r="D304" i="34"/>
  <c r="D308" i="34"/>
  <c r="D306" i="34"/>
  <c r="D305" i="34"/>
  <c r="D303" i="34"/>
  <c r="D302" i="34"/>
  <c r="D301" i="34"/>
  <c r="D300" i="34"/>
  <c r="D304" i="33"/>
  <c r="D308" i="33"/>
  <c r="D306" i="33"/>
  <c r="D305" i="33"/>
  <c r="D303" i="33"/>
  <c r="D302" i="33"/>
  <c r="D301" i="33"/>
  <c r="D300" i="33"/>
  <c r="D304" i="32"/>
  <c r="D308" i="32"/>
  <c r="D306" i="32"/>
  <c r="D305" i="32"/>
  <c r="D303" i="32"/>
  <c r="D302" i="32"/>
  <c r="D301" i="32"/>
  <c r="D300" i="32"/>
  <c r="D304" i="31"/>
  <c r="D308" i="31"/>
  <c r="D306" i="31"/>
  <c r="D305" i="31"/>
  <c r="D303" i="31"/>
  <c r="D302" i="31"/>
  <c r="D301" i="31"/>
  <c r="D300" i="31"/>
  <c r="D304" i="30"/>
  <c r="D308" i="30"/>
  <c r="D306" i="30"/>
  <c r="D305" i="30"/>
  <c r="D303" i="30"/>
  <c r="D302" i="30"/>
  <c r="D301" i="30"/>
  <c r="D300" i="30"/>
  <c r="D304" i="29"/>
  <c r="D308" i="29"/>
  <c r="D306" i="29"/>
  <c r="D305" i="29"/>
  <c r="D303" i="29"/>
  <c r="D302" i="29"/>
  <c r="D301" i="29"/>
  <c r="D300" i="29"/>
  <c r="D304" i="28"/>
  <c r="D308" i="28"/>
  <c r="D306" i="28"/>
  <c r="D305" i="28"/>
  <c r="D303" i="28"/>
  <c r="D302" i="28"/>
  <c r="D301" i="28"/>
  <c r="D300" i="28"/>
  <c r="D304" i="27"/>
  <c r="D308" i="27"/>
  <c r="D306" i="27"/>
  <c r="D305" i="27"/>
  <c r="D303" i="27"/>
  <c r="D302" i="27"/>
  <c r="D301" i="27"/>
  <c r="D300" i="27"/>
  <c r="D304" i="26"/>
  <c r="D308" i="26"/>
  <c r="D306" i="26"/>
  <c r="D305" i="26"/>
  <c r="D303" i="26"/>
  <c r="D302" i="26"/>
  <c r="D301" i="26"/>
  <c r="D300" i="26"/>
  <c r="D304" i="1" l="1"/>
  <c r="D308" i="1"/>
  <c r="D306" i="1"/>
  <c r="D305" i="1"/>
  <c r="D303" i="1"/>
  <c r="D302" i="1"/>
  <c r="D301" i="1"/>
  <c r="D300" i="1"/>
  <c r="D304" i="49"/>
  <c r="D301" i="49"/>
  <c r="D302" i="49"/>
  <c r="D303" i="49"/>
  <c r="D306" i="49"/>
  <c r="D308" i="49"/>
  <c r="D300" i="49"/>
  <c r="B223" i="1" l="1"/>
  <c r="C223" i="1"/>
  <c r="B224" i="1"/>
  <c r="C224" i="1"/>
  <c r="N378" i="48" l="1"/>
  <c r="N377" i="48"/>
  <c r="N376" i="48"/>
  <c r="N375" i="48"/>
  <c r="L378" i="48"/>
  <c r="L377" i="48"/>
  <c r="L376" i="48"/>
  <c r="L375" i="48"/>
  <c r="J378" i="48"/>
  <c r="J377" i="48"/>
  <c r="J376" i="48"/>
  <c r="J375" i="48"/>
  <c r="H378" i="48"/>
  <c r="H377" i="48"/>
  <c r="H376" i="48"/>
  <c r="H375" i="48"/>
  <c r="F376" i="48"/>
  <c r="F377" i="48"/>
  <c r="F378" i="48"/>
  <c r="F375" i="48"/>
  <c r="T379" i="47"/>
  <c r="T378" i="47"/>
  <c r="T377" i="47"/>
  <c r="T376" i="47"/>
  <c r="T375" i="47"/>
  <c r="R379" i="47"/>
  <c r="R378" i="47"/>
  <c r="R377" i="47"/>
  <c r="R376" i="47"/>
  <c r="R375" i="47"/>
  <c r="P379" i="47"/>
  <c r="P378" i="47"/>
  <c r="P377" i="47"/>
  <c r="P376" i="47"/>
  <c r="P375" i="47"/>
  <c r="N379" i="47"/>
  <c r="N378" i="47"/>
  <c r="N377" i="47"/>
  <c r="N376" i="47"/>
  <c r="N375" i="47"/>
  <c r="L379" i="47"/>
  <c r="L378" i="47"/>
  <c r="L377" i="47"/>
  <c r="L376" i="47"/>
  <c r="L375" i="47"/>
  <c r="J379" i="47"/>
  <c r="J378" i="47"/>
  <c r="J377" i="47"/>
  <c r="J376" i="47"/>
  <c r="J375" i="47"/>
  <c r="H379" i="47"/>
  <c r="H378" i="47"/>
  <c r="H377" i="47"/>
  <c r="H376" i="47"/>
  <c r="H375" i="47"/>
  <c r="F376" i="47"/>
  <c r="F377" i="47"/>
  <c r="F378" i="47"/>
  <c r="F379" i="47"/>
  <c r="F375" i="47"/>
  <c r="L378" i="45"/>
  <c r="L376" i="45"/>
  <c r="L375" i="45"/>
  <c r="J378" i="45"/>
  <c r="J376" i="45"/>
  <c r="J375" i="45"/>
  <c r="H378" i="45"/>
  <c r="H376" i="45"/>
  <c r="H375" i="45"/>
  <c r="F376" i="45"/>
  <c r="F378" i="45"/>
  <c r="F375" i="45"/>
  <c r="J379" i="44"/>
  <c r="J378" i="44"/>
  <c r="J377" i="44"/>
  <c r="J376" i="44"/>
  <c r="J375" i="44"/>
  <c r="H379" i="44"/>
  <c r="H378" i="44"/>
  <c r="H377" i="44"/>
  <c r="H376" i="44"/>
  <c r="H375" i="44"/>
  <c r="F376" i="44"/>
  <c r="F377" i="44"/>
  <c r="F378" i="44"/>
  <c r="F379" i="44"/>
  <c r="F375" i="44"/>
  <c r="N379" i="41"/>
  <c r="N378" i="41"/>
  <c r="N377" i="41"/>
  <c r="N376" i="41"/>
  <c r="N375" i="41"/>
  <c r="L379" i="41"/>
  <c r="L378" i="41"/>
  <c r="L377" i="41"/>
  <c r="L376" i="41"/>
  <c r="L375" i="41"/>
  <c r="J379" i="41"/>
  <c r="J378" i="41"/>
  <c r="J377" i="41"/>
  <c r="J376" i="41"/>
  <c r="J375" i="41"/>
  <c r="H379" i="41"/>
  <c r="H378" i="41"/>
  <c r="H377" i="41"/>
  <c r="H376" i="41"/>
  <c r="H375" i="41"/>
  <c r="F376" i="41"/>
  <c r="F377" i="41"/>
  <c r="F378" i="41"/>
  <c r="F379" i="41"/>
  <c r="F375" i="41"/>
  <c r="P379" i="39"/>
  <c r="P378" i="39"/>
  <c r="P377" i="39"/>
  <c r="P376" i="39"/>
  <c r="P375" i="39"/>
  <c r="N379" i="39"/>
  <c r="N378" i="39"/>
  <c r="N377" i="39"/>
  <c r="N376" i="39"/>
  <c r="N375" i="39"/>
  <c r="L379" i="39"/>
  <c r="L378" i="39"/>
  <c r="L377" i="39"/>
  <c r="L376" i="39"/>
  <c r="L375" i="39"/>
  <c r="J379" i="39"/>
  <c r="J378" i="39"/>
  <c r="J377" i="39"/>
  <c r="J376" i="39"/>
  <c r="J375" i="39"/>
  <c r="H379" i="39"/>
  <c r="H378" i="39"/>
  <c r="H377" i="39"/>
  <c r="H376" i="39"/>
  <c r="H375" i="39"/>
  <c r="F376" i="39"/>
  <c r="F377" i="39"/>
  <c r="F378" i="39"/>
  <c r="F379" i="39"/>
  <c r="F375" i="39"/>
  <c r="P379" i="49"/>
  <c r="P378" i="49"/>
  <c r="P377" i="49"/>
  <c r="P376" i="49"/>
  <c r="P375" i="49"/>
  <c r="N379" i="49"/>
  <c r="N378" i="49"/>
  <c r="N377" i="49"/>
  <c r="N376" i="49"/>
  <c r="N375" i="49"/>
  <c r="L379" i="49"/>
  <c r="L378" i="49"/>
  <c r="L377" i="49"/>
  <c r="L376" i="49"/>
  <c r="L375" i="49"/>
  <c r="J379" i="49"/>
  <c r="J378" i="49"/>
  <c r="J377" i="49"/>
  <c r="J376" i="49"/>
  <c r="J375" i="49"/>
  <c r="H379" i="49"/>
  <c r="H378" i="49"/>
  <c r="H377" i="49"/>
  <c r="H376" i="49"/>
  <c r="H375" i="49"/>
  <c r="F376" i="49"/>
  <c r="F377" i="49"/>
  <c r="F378" i="49"/>
  <c r="F379" i="49"/>
  <c r="F375" i="49"/>
  <c r="F375" i="1"/>
  <c r="R379" i="1"/>
  <c r="R378" i="1"/>
  <c r="R377" i="1"/>
  <c r="R376" i="1"/>
  <c r="R375" i="1"/>
  <c r="P379" i="1"/>
  <c r="P378" i="1"/>
  <c r="P377" i="1"/>
  <c r="P376" i="1"/>
  <c r="P375" i="1"/>
  <c r="N379" i="1"/>
  <c r="N378" i="1"/>
  <c r="N377" i="1"/>
  <c r="N376" i="1"/>
  <c r="N375" i="1"/>
  <c r="L379" i="1"/>
  <c r="L378" i="1"/>
  <c r="L377" i="1"/>
  <c r="L376" i="1"/>
  <c r="L375" i="1"/>
  <c r="J379" i="1"/>
  <c r="J378" i="1"/>
  <c r="J377" i="1"/>
  <c r="J376" i="1"/>
  <c r="J375" i="1"/>
  <c r="H379" i="1"/>
  <c r="H378" i="1"/>
  <c r="H377" i="1"/>
  <c r="H376" i="1"/>
  <c r="H375" i="1"/>
  <c r="F376" i="1"/>
  <c r="F377" i="1"/>
  <c r="F378" i="1"/>
  <c r="F379" i="1"/>
  <c r="P379" i="26"/>
  <c r="P378" i="26"/>
  <c r="P377" i="26"/>
  <c r="P376" i="26"/>
  <c r="P375" i="26"/>
  <c r="N379" i="26"/>
  <c r="N378" i="26"/>
  <c r="N377" i="26"/>
  <c r="N376" i="26"/>
  <c r="N375" i="26"/>
  <c r="L379" i="26"/>
  <c r="L378" i="26"/>
  <c r="L377" i="26"/>
  <c r="L376" i="26"/>
  <c r="L375" i="26"/>
  <c r="J379" i="26"/>
  <c r="J378" i="26"/>
  <c r="J377" i="26"/>
  <c r="J376" i="26"/>
  <c r="J375" i="26"/>
  <c r="H379" i="26"/>
  <c r="H378" i="26"/>
  <c r="H377" i="26"/>
  <c r="H376" i="26"/>
  <c r="H375" i="26"/>
  <c r="F376" i="26"/>
  <c r="F377" i="26"/>
  <c r="F378" i="26"/>
  <c r="F379" i="26"/>
  <c r="F375" i="26"/>
  <c r="P379" i="27"/>
  <c r="P378" i="27"/>
  <c r="P377" i="27"/>
  <c r="P376" i="27"/>
  <c r="P375" i="27"/>
  <c r="N379" i="27"/>
  <c r="N378" i="27"/>
  <c r="N377" i="27"/>
  <c r="N376" i="27"/>
  <c r="N375" i="27"/>
  <c r="L379" i="27"/>
  <c r="L378" i="27"/>
  <c r="L377" i="27"/>
  <c r="L376" i="27"/>
  <c r="L375" i="27"/>
  <c r="J379" i="27"/>
  <c r="J378" i="27"/>
  <c r="J377" i="27"/>
  <c r="J376" i="27"/>
  <c r="J375" i="27"/>
  <c r="H379" i="27"/>
  <c r="H378" i="27"/>
  <c r="H377" i="27"/>
  <c r="H376" i="27"/>
  <c r="H375" i="27"/>
  <c r="F376" i="27"/>
  <c r="F377" i="27"/>
  <c r="F378" i="27"/>
  <c r="F379" i="27"/>
  <c r="F375" i="27"/>
  <c r="P379" i="28"/>
  <c r="P378" i="28"/>
  <c r="P377" i="28"/>
  <c r="P376" i="28"/>
  <c r="P375" i="28"/>
  <c r="N379" i="28"/>
  <c r="N378" i="28"/>
  <c r="N377" i="28"/>
  <c r="N376" i="28"/>
  <c r="N375" i="28"/>
  <c r="L379" i="28"/>
  <c r="L378" i="28"/>
  <c r="L377" i="28"/>
  <c r="L376" i="28"/>
  <c r="L375" i="28"/>
  <c r="J379" i="28"/>
  <c r="J378" i="28"/>
  <c r="J377" i="28"/>
  <c r="J376" i="28"/>
  <c r="J375" i="28"/>
  <c r="H379" i="28"/>
  <c r="H378" i="28"/>
  <c r="H377" i="28"/>
  <c r="H376" i="28"/>
  <c r="H375" i="28"/>
  <c r="F376" i="28"/>
  <c r="F377" i="28"/>
  <c r="F378" i="28"/>
  <c r="F379" i="28"/>
  <c r="F375" i="28"/>
  <c r="P379" i="29"/>
  <c r="P378" i="29"/>
  <c r="P377" i="29"/>
  <c r="P376" i="29"/>
  <c r="P375" i="29"/>
  <c r="N379" i="29"/>
  <c r="N378" i="29"/>
  <c r="N377" i="29"/>
  <c r="N376" i="29"/>
  <c r="N375" i="29"/>
  <c r="L379" i="29"/>
  <c r="L378" i="29"/>
  <c r="L377" i="29"/>
  <c r="L376" i="29"/>
  <c r="L375" i="29"/>
  <c r="J379" i="29"/>
  <c r="J378" i="29"/>
  <c r="J377" i="29"/>
  <c r="J376" i="29"/>
  <c r="J375" i="29"/>
  <c r="H379" i="29"/>
  <c r="H378" i="29"/>
  <c r="H377" i="29"/>
  <c r="H376" i="29"/>
  <c r="H375" i="29"/>
  <c r="F376" i="29"/>
  <c r="F377" i="29"/>
  <c r="F378" i="29"/>
  <c r="F379" i="29"/>
  <c r="F375" i="29"/>
  <c r="P379" i="30"/>
  <c r="P378" i="30"/>
  <c r="P377" i="30"/>
  <c r="P376" i="30"/>
  <c r="P375" i="30"/>
  <c r="N379" i="30"/>
  <c r="N378" i="30"/>
  <c r="N377" i="30"/>
  <c r="N376" i="30"/>
  <c r="N375" i="30"/>
  <c r="L379" i="30"/>
  <c r="L378" i="30"/>
  <c r="L377" i="30"/>
  <c r="L376" i="30"/>
  <c r="L375" i="30"/>
  <c r="J379" i="30"/>
  <c r="J378" i="30"/>
  <c r="J377" i="30"/>
  <c r="J376" i="30"/>
  <c r="J375" i="30"/>
  <c r="H379" i="30"/>
  <c r="H378" i="30"/>
  <c r="H377" i="30"/>
  <c r="H376" i="30"/>
  <c r="H375" i="30"/>
  <c r="F376" i="30"/>
  <c r="F377" i="30"/>
  <c r="F378" i="30"/>
  <c r="F379" i="30"/>
  <c r="F375" i="30"/>
  <c r="T378" i="31"/>
  <c r="T377" i="31"/>
  <c r="T376" i="31"/>
  <c r="T375" i="31"/>
  <c r="R378" i="31"/>
  <c r="R377" i="31"/>
  <c r="R376" i="31"/>
  <c r="R375" i="31"/>
  <c r="P378" i="31"/>
  <c r="P377" i="31"/>
  <c r="P376" i="31"/>
  <c r="P375" i="31"/>
  <c r="N378" i="31"/>
  <c r="N377" i="31"/>
  <c r="N376" i="31"/>
  <c r="N375" i="31"/>
  <c r="L378" i="31"/>
  <c r="L377" i="31"/>
  <c r="L376" i="31"/>
  <c r="L375" i="31"/>
  <c r="J378" i="31"/>
  <c r="J377" i="31"/>
  <c r="J376" i="31"/>
  <c r="J375" i="31"/>
  <c r="H378" i="31"/>
  <c r="H377" i="31"/>
  <c r="H376" i="31"/>
  <c r="H375" i="31"/>
  <c r="F376" i="31"/>
  <c r="F377" i="31"/>
  <c r="F378" i="31"/>
  <c r="F375" i="31"/>
  <c r="R379" i="32"/>
  <c r="R378" i="32"/>
  <c r="R377" i="32"/>
  <c r="R376" i="32"/>
  <c r="R375" i="32"/>
  <c r="P379" i="32"/>
  <c r="P378" i="32"/>
  <c r="P377" i="32"/>
  <c r="P376" i="32"/>
  <c r="P375" i="32"/>
  <c r="N379" i="32"/>
  <c r="N378" i="32"/>
  <c r="N377" i="32"/>
  <c r="N376" i="32"/>
  <c r="N375" i="32"/>
  <c r="L379" i="32"/>
  <c r="L378" i="32"/>
  <c r="L377" i="32"/>
  <c r="L376" i="32"/>
  <c r="L375" i="32"/>
  <c r="J379" i="32"/>
  <c r="J378" i="32"/>
  <c r="J377" i="32"/>
  <c r="J376" i="32"/>
  <c r="J375" i="32"/>
  <c r="H379" i="32"/>
  <c r="H378" i="32"/>
  <c r="H377" i="32"/>
  <c r="H376" i="32"/>
  <c r="H375" i="32"/>
  <c r="F376" i="32"/>
  <c r="F377" i="32"/>
  <c r="F378" i="32"/>
  <c r="F379" i="32"/>
  <c r="F375" i="32"/>
  <c r="R378" i="33"/>
  <c r="R377" i="33"/>
  <c r="R376" i="33"/>
  <c r="R375" i="33"/>
  <c r="P378" i="33"/>
  <c r="P377" i="33"/>
  <c r="P376" i="33"/>
  <c r="P375" i="33"/>
  <c r="N378" i="33"/>
  <c r="N377" i="33"/>
  <c r="N376" i="33"/>
  <c r="N375" i="33"/>
  <c r="L378" i="33"/>
  <c r="L377" i="33"/>
  <c r="L376" i="33"/>
  <c r="L375" i="33"/>
  <c r="J378" i="33"/>
  <c r="J377" i="33"/>
  <c r="J376" i="33"/>
  <c r="J375" i="33"/>
  <c r="H378" i="33"/>
  <c r="H377" i="33"/>
  <c r="H376" i="33"/>
  <c r="H375" i="33"/>
  <c r="F376" i="33"/>
  <c r="F377" i="33"/>
  <c r="F378" i="33"/>
  <c r="F375" i="33"/>
  <c r="R378" i="34"/>
  <c r="R377" i="34"/>
  <c r="R376" i="34"/>
  <c r="R375" i="34"/>
  <c r="P378" i="34"/>
  <c r="P377" i="34"/>
  <c r="P376" i="34"/>
  <c r="P375" i="34"/>
  <c r="N378" i="34"/>
  <c r="N377" i="34"/>
  <c r="N376" i="34"/>
  <c r="N375" i="34"/>
  <c r="L378" i="34"/>
  <c r="L377" i="34"/>
  <c r="L376" i="34"/>
  <c r="L375" i="34"/>
  <c r="J378" i="34"/>
  <c r="J377" i="34"/>
  <c r="J376" i="34"/>
  <c r="J375" i="34"/>
  <c r="H378" i="34"/>
  <c r="H377" i="34"/>
  <c r="H376" i="34"/>
  <c r="H375" i="34"/>
  <c r="F376" i="34"/>
  <c r="F377" i="34"/>
  <c r="F378" i="34"/>
  <c r="F375" i="34"/>
  <c r="R379" i="36"/>
  <c r="R378" i="36"/>
  <c r="R377" i="36"/>
  <c r="R376" i="36"/>
  <c r="R375" i="36"/>
  <c r="P379" i="36"/>
  <c r="P378" i="36"/>
  <c r="P377" i="36"/>
  <c r="P376" i="36"/>
  <c r="P375" i="36"/>
  <c r="N379" i="36"/>
  <c r="N378" i="36"/>
  <c r="N377" i="36"/>
  <c r="N376" i="36"/>
  <c r="N375" i="36"/>
  <c r="L379" i="36"/>
  <c r="L378" i="36"/>
  <c r="L377" i="36"/>
  <c r="L376" i="36"/>
  <c r="L375" i="36"/>
  <c r="J379" i="36"/>
  <c r="J378" i="36"/>
  <c r="J377" i="36"/>
  <c r="J376" i="36"/>
  <c r="J375" i="36"/>
  <c r="H379" i="36"/>
  <c r="H378" i="36"/>
  <c r="H377" i="36"/>
  <c r="H376" i="36"/>
  <c r="H375" i="36"/>
  <c r="F376" i="36"/>
  <c r="F377" i="36"/>
  <c r="F378" i="36"/>
  <c r="F379" i="36"/>
  <c r="F375" i="36"/>
  <c r="P379" i="37"/>
  <c r="P378" i="37"/>
  <c r="P377" i="37"/>
  <c r="P376" i="37"/>
  <c r="P375" i="37"/>
  <c r="N379" i="37"/>
  <c r="N378" i="37"/>
  <c r="N377" i="37"/>
  <c r="N376" i="37"/>
  <c r="N375" i="37"/>
  <c r="L379" i="37"/>
  <c r="L378" i="37"/>
  <c r="L377" i="37"/>
  <c r="L376" i="37"/>
  <c r="L375" i="37"/>
  <c r="J379" i="37"/>
  <c r="J378" i="37"/>
  <c r="J377" i="37"/>
  <c r="J376" i="37"/>
  <c r="J375" i="37"/>
  <c r="H379" i="37"/>
  <c r="H378" i="37"/>
  <c r="H377" i="37"/>
  <c r="H376" i="37"/>
  <c r="H375" i="37"/>
  <c r="F376" i="37"/>
  <c r="F377" i="37"/>
  <c r="F378" i="37"/>
  <c r="F379" i="37"/>
  <c r="F375" i="37"/>
  <c r="P379" i="38"/>
  <c r="P376" i="38"/>
  <c r="P375" i="38"/>
  <c r="N379" i="38"/>
  <c r="N376" i="38"/>
  <c r="N375" i="38"/>
  <c r="L379" i="38"/>
  <c r="L376" i="38"/>
  <c r="L375" i="38"/>
  <c r="J379" i="38"/>
  <c r="J376" i="38"/>
  <c r="J375" i="38"/>
  <c r="H379" i="38"/>
  <c r="H376" i="38"/>
  <c r="H375" i="38"/>
  <c r="F376" i="38"/>
  <c r="F379" i="38"/>
  <c r="F375" i="38"/>
  <c r="V379" i="40"/>
  <c r="V378" i="40"/>
  <c r="V377" i="40"/>
  <c r="V376" i="40"/>
  <c r="V375" i="40"/>
  <c r="T379" i="40"/>
  <c r="T378" i="40"/>
  <c r="T377" i="40"/>
  <c r="T376" i="40"/>
  <c r="T375" i="40"/>
  <c r="R379" i="40"/>
  <c r="R378" i="40"/>
  <c r="R377" i="40"/>
  <c r="R376" i="40"/>
  <c r="R375" i="40"/>
  <c r="P379" i="40"/>
  <c r="P378" i="40"/>
  <c r="P377" i="40"/>
  <c r="P376" i="40"/>
  <c r="P375" i="40"/>
  <c r="N379" i="40"/>
  <c r="N378" i="40"/>
  <c r="N377" i="40"/>
  <c r="N376" i="40"/>
  <c r="N375" i="40"/>
  <c r="L379" i="40"/>
  <c r="L378" i="40"/>
  <c r="L377" i="40"/>
  <c r="L376" i="40"/>
  <c r="L375" i="40"/>
  <c r="J379" i="40"/>
  <c r="J378" i="40"/>
  <c r="J377" i="40"/>
  <c r="J376" i="40"/>
  <c r="J375" i="40"/>
  <c r="H379" i="40"/>
  <c r="H378" i="40"/>
  <c r="H377" i="40"/>
  <c r="H376" i="40"/>
  <c r="H375" i="40"/>
  <c r="F376" i="40"/>
  <c r="F377" i="40"/>
  <c r="F378" i="40"/>
  <c r="F379" i="40"/>
  <c r="F375" i="40"/>
  <c r="B382" i="48"/>
  <c r="B382" i="47"/>
  <c r="B382" i="45"/>
  <c r="B382" i="44"/>
  <c r="B382" i="41"/>
  <c r="B382" i="39"/>
  <c r="B382" i="40"/>
  <c r="B382" i="38"/>
  <c r="B382" i="37"/>
  <c r="B382" i="36"/>
  <c r="B382" i="34"/>
  <c r="B382" i="33"/>
  <c r="B382" i="32"/>
  <c r="B382" i="31"/>
  <c r="B382" i="30"/>
  <c r="B382" i="29"/>
  <c r="B382" i="28"/>
  <c r="B382" i="27"/>
  <c r="B382" i="26"/>
  <c r="P350" i="49"/>
  <c r="N350" i="49"/>
  <c r="L350" i="49"/>
  <c r="J350" i="49"/>
  <c r="H350" i="49"/>
  <c r="F350" i="49"/>
  <c r="R350" i="1"/>
  <c r="P350" i="1"/>
  <c r="N350" i="1"/>
  <c r="L350" i="1"/>
  <c r="J350" i="1"/>
  <c r="H350" i="1"/>
  <c r="F350" i="1"/>
  <c r="P350" i="26"/>
  <c r="N350" i="26"/>
  <c r="L350" i="26"/>
  <c r="J350" i="26"/>
  <c r="H350" i="26"/>
  <c r="F350" i="26"/>
  <c r="P350" i="27"/>
  <c r="N350" i="27"/>
  <c r="L350" i="27"/>
  <c r="J350" i="27"/>
  <c r="H350" i="27"/>
  <c r="F350" i="27"/>
  <c r="P350" i="28"/>
  <c r="N350" i="28"/>
  <c r="L350" i="28"/>
  <c r="J350" i="28"/>
  <c r="H350" i="28"/>
  <c r="F350" i="28"/>
  <c r="P350" i="29"/>
  <c r="N350" i="29"/>
  <c r="L350" i="29"/>
  <c r="J350" i="29"/>
  <c r="H350" i="29"/>
  <c r="F350" i="29"/>
  <c r="P350" i="30"/>
  <c r="N350" i="30"/>
  <c r="L350" i="30"/>
  <c r="J350" i="30"/>
  <c r="H350" i="30"/>
  <c r="F350" i="30"/>
  <c r="T350" i="31"/>
  <c r="R350" i="31"/>
  <c r="P350" i="31"/>
  <c r="N350" i="31"/>
  <c r="L350" i="31"/>
  <c r="J350" i="31"/>
  <c r="H350" i="31"/>
  <c r="F350" i="31"/>
  <c r="R350" i="32"/>
  <c r="P350" i="32"/>
  <c r="N350" i="32"/>
  <c r="L350" i="32"/>
  <c r="J350" i="32"/>
  <c r="H350" i="32"/>
  <c r="F350" i="32"/>
  <c r="R350" i="33"/>
  <c r="P350" i="33"/>
  <c r="N350" i="33"/>
  <c r="L350" i="33"/>
  <c r="J350" i="33"/>
  <c r="H350" i="33"/>
  <c r="F350" i="33"/>
  <c r="R350" i="34"/>
  <c r="P350" i="34"/>
  <c r="N350" i="34"/>
  <c r="L350" i="34"/>
  <c r="J350" i="34"/>
  <c r="H350" i="34"/>
  <c r="F350" i="34"/>
  <c r="R350" i="36"/>
  <c r="P350" i="36"/>
  <c r="N350" i="36"/>
  <c r="L350" i="36"/>
  <c r="J350" i="36"/>
  <c r="H350" i="36"/>
  <c r="F350" i="36"/>
  <c r="P350" i="37"/>
  <c r="N350" i="37"/>
  <c r="L350" i="37"/>
  <c r="J350" i="37"/>
  <c r="H350" i="37"/>
  <c r="F350" i="37"/>
  <c r="P350" i="38"/>
  <c r="N350" i="38"/>
  <c r="L350" i="38"/>
  <c r="J350" i="38"/>
  <c r="H350" i="38"/>
  <c r="F350" i="38"/>
  <c r="N350" i="48"/>
  <c r="L350" i="48"/>
  <c r="J350" i="48"/>
  <c r="H350" i="48"/>
  <c r="F350" i="48"/>
  <c r="T350" i="47"/>
  <c r="R350" i="47"/>
  <c r="P350" i="47"/>
  <c r="N350" i="47"/>
  <c r="L350" i="47"/>
  <c r="J350" i="47"/>
  <c r="H350" i="47"/>
  <c r="F350" i="47"/>
  <c r="L350" i="45"/>
  <c r="J350" i="45"/>
  <c r="H350" i="45"/>
  <c r="F350" i="45"/>
  <c r="J350" i="44"/>
  <c r="H350" i="44"/>
  <c r="F350" i="44"/>
  <c r="N350" i="41"/>
  <c r="L350" i="41"/>
  <c r="J350" i="41"/>
  <c r="H350" i="41"/>
  <c r="F350" i="41"/>
  <c r="P350" i="39"/>
  <c r="N350" i="39"/>
  <c r="L350" i="39"/>
  <c r="J350" i="39"/>
  <c r="H350" i="39"/>
  <c r="F350" i="39"/>
  <c r="V350" i="40"/>
  <c r="T350" i="40"/>
  <c r="R350" i="40"/>
  <c r="P350" i="40"/>
  <c r="N350" i="40"/>
  <c r="L350" i="40"/>
  <c r="J350" i="40"/>
  <c r="H350" i="40"/>
  <c r="F350" i="40"/>
  <c r="B349" i="26"/>
  <c r="C349" i="26"/>
  <c r="C362" i="28"/>
  <c r="D362" i="28" s="1"/>
  <c r="C361" i="28"/>
  <c r="C360" i="28"/>
  <c r="D360" i="28" s="1"/>
  <c r="C359" i="28"/>
  <c r="D359" i="28" s="1"/>
  <c r="Q389" i="44" l="1"/>
  <c r="Q390" i="39"/>
  <c r="Q390" i="40"/>
  <c r="Q386" i="30" l="1"/>
  <c r="Q387" i="28"/>
  <c r="Q389" i="1"/>
  <c r="Q390" i="1"/>
  <c r="D187" i="1" l="1"/>
  <c r="D189" i="48" l="1"/>
  <c r="B189" i="48"/>
  <c r="D188" i="48"/>
  <c r="B188" i="48"/>
  <c r="D187" i="48"/>
  <c r="D189" i="47"/>
  <c r="B189" i="47"/>
  <c r="D188" i="47"/>
  <c r="B188" i="47"/>
  <c r="D189" i="45"/>
  <c r="B189" i="45"/>
  <c r="D188" i="45"/>
  <c r="B188" i="45"/>
  <c r="D187" i="45"/>
  <c r="D189" i="44"/>
  <c r="B189" i="44"/>
  <c r="D188" i="44"/>
  <c r="B188" i="44"/>
  <c r="D187" i="44"/>
  <c r="D189" i="41"/>
  <c r="B189" i="41"/>
  <c r="D188" i="41"/>
  <c r="B188" i="41"/>
  <c r="D189" i="39"/>
  <c r="B189" i="39"/>
  <c r="D188" i="39"/>
  <c r="B188" i="39"/>
  <c r="D189" i="40"/>
  <c r="B189" i="40"/>
  <c r="D188" i="40"/>
  <c r="B188" i="40"/>
  <c r="D187" i="40"/>
  <c r="D189" i="38"/>
  <c r="B189" i="38"/>
  <c r="D188" i="38"/>
  <c r="B188" i="38"/>
  <c r="D187" i="38"/>
  <c r="D189" i="37"/>
  <c r="B189" i="37"/>
  <c r="D188" i="37"/>
  <c r="B188" i="37"/>
  <c r="D187" i="37"/>
  <c r="D189" i="36"/>
  <c r="B189" i="36"/>
  <c r="D188" i="36"/>
  <c r="B188" i="36"/>
  <c r="D189" i="34"/>
  <c r="B189" i="34"/>
  <c r="D188" i="34"/>
  <c r="B188" i="34"/>
  <c r="D189" i="33"/>
  <c r="B189" i="33"/>
  <c r="D188" i="33"/>
  <c r="B188" i="33"/>
  <c r="D187" i="33"/>
  <c r="D189" i="32"/>
  <c r="B189" i="32"/>
  <c r="D188" i="32"/>
  <c r="B188" i="32"/>
  <c r="D187" i="32"/>
  <c r="D189" i="31"/>
  <c r="B189" i="31"/>
  <c r="D188" i="31"/>
  <c r="B188" i="31"/>
  <c r="D187" i="31"/>
  <c r="D189" i="30"/>
  <c r="B189" i="30"/>
  <c r="D188" i="30"/>
  <c r="B188" i="30"/>
  <c r="D189" i="29"/>
  <c r="B189" i="29"/>
  <c r="D188" i="29"/>
  <c r="B188" i="29"/>
  <c r="D187" i="29"/>
  <c r="D189" i="28"/>
  <c r="B189" i="28"/>
  <c r="D188" i="28"/>
  <c r="B188" i="28"/>
  <c r="D187" i="28"/>
  <c r="D189" i="27"/>
  <c r="B189" i="27"/>
  <c r="D188" i="27"/>
  <c r="B188" i="27"/>
  <c r="D187" i="27"/>
  <c r="D189" i="26"/>
  <c r="B189" i="26"/>
  <c r="D188" i="26"/>
  <c r="B188" i="26"/>
  <c r="D187" i="26"/>
  <c r="D189" i="1"/>
  <c r="B189" i="1"/>
  <c r="D188" i="1"/>
  <c r="B188" i="1"/>
  <c r="H68" i="37"/>
  <c r="P68" i="37"/>
  <c r="N68" i="37"/>
  <c r="L68" i="37"/>
  <c r="J68" i="37"/>
  <c r="F68" i="37"/>
  <c r="D78" i="34"/>
  <c r="D68" i="49"/>
  <c r="F68" i="49"/>
  <c r="H68" i="49"/>
  <c r="J68" i="49"/>
  <c r="L68" i="49"/>
  <c r="N68" i="49"/>
  <c r="P68" i="49"/>
  <c r="B78" i="49"/>
  <c r="B79" i="49"/>
  <c r="B80" i="49"/>
  <c r="B81" i="49"/>
  <c r="B82" i="49"/>
  <c r="B83" i="49"/>
  <c r="B84" i="49"/>
  <c r="B85" i="49"/>
  <c r="B86" i="49"/>
  <c r="D56" i="39" l="1"/>
  <c r="F56" i="39"/>
  <c r="H56" i="39"/>
  <c r="J56" i="39"/>
  <c r="L56" i="39"/>
  <c r="N56" i="39"/>
  <c r="P56" i="39"/>
  <c r="D56" i="34"/>
  <c r="F56" i="34"/>
  <c r="H56" i="34"/>
  <c r="J56" i="34"/>
  <c r="L56" i="34"/>
  <c r="N56" i="34"/>
  <c r="P56" i="34"/>
  <c r="R56" i="34"/>
  <c r="F56" i="1"/>
  <c r="H56" i="1"/>
  <c r="J56" i="1"/>
  <c r="L56" i="1"/>
  <c r="N56" i="1"/>
  <c r="P56" i="1"/>
  <c r="R56" i="1"/>
  <c r="F56" i="49" l="1"/>
  <c r="H56" i="49"/>
  <c r="J56" i="49"/>
  <c r="L56" i="49"/>
  <c r="N56" i="49"/>
  <c r="P56" i="49"/>
  <c r="D34" i="44" l="1"/>
  <c r="F35" i="41"/>
  <c r="B35" i="49"/>
  <c r="B34" i="49"/>
  <c r="D35" i="32"/>
  <c r="H34" i="32"/>
  <c r="D34" i="32"/>
  <c r="D35" i="30"/>
  <c r="D34" i="30"/>
  <c r="F12" i="48" l="1"/>
  <c r="H12" i="48"/>
  <c r="J12" i="48"/>
  <c r="L12" i="48"/>
  <c r="N12" i="48"/>
  <c r="F13" i="48"/>
  <c r="H13" i="48"/>
  <c r="J13" i="48"/>
  <c r="L13" i="48"/>
  <c r="N13" i="48"/>
  <c r="F14" i="48"/>
  <c r="H14" i="48"/>
  <c r="J14" i="48"/>
  <c r="L14" i="48"/>
  <c r="N14" i="48"/>
  <c r="F15" i="48"/>
  <c r="H15" i="48"/>
  <c r="J15" i="48"/>
  <c r="L15" i="48"/>
  <c r="N15" i="48"/>
  <c r="F16" i="48"/>
  <c r="H16" i="48"/>
  <c r="J16" i="48"/>
  <c r="L16" i="48"/>
  <c r="N16" i="48"/>
  <c r="F17" i="48"/>
  <c r="H17" i="48"/>
  <c r="J17" i="48"/>
  <c r="L17" i="48"/>
  <c r="N17" i="48"/>
  <c r="F18" i="48"/>
  <c r="H18" i="48"/>
  <c r="J18" i="48"/>
  <c r="L18" i="48"/>
  <c r="N18" i="48"/>
  <c r="F30" i="28"/>
  <c r="D27" i="26"/>
  <c r="F27" i="26"/>
  <c r="H27" i="26"/>
  <c r="J27" i="26"/>
  <c r="L27" i="26"/>
  <c r="N27" i="26"/>
  <c r="P27" i="26"/>
  <c r="D28" i="26"/>
  <c r="F28" i="26"/>
  <c r="H28" i="26"/>
  <c r="J28" i="26"/>
  <c r="L28" i="26"/>
  <c r="N28" i="26"/>
  <c r="P28" i="26"/>
  <c r="D29" i="26"/>
  <c r="F29" i="26"/>
  <c r="H29" i="26"/>
  <c r="J29" i="26"/>
  <c r="L29" i="26"/>
  <c r="N29" i="26"/>
  <c r="P29" i="26"/>
  <c r="D30" i="26"/>
  <c r="F30" i="26"/>
  <c r="H30" i="26"/>
  <c r="J30" i="26"/>
  <c r="L30" i="26"/>
  <c r="N30" i="26"/>
  <c r="P30" i="26"/>
  <c r="D31" i="26"/>
  <c r="F31" i="26"/>
  <c r="H31" i="26"/>
  <c r="J31" i="26"/>
  <c r="L31" i="26"/>
  <c r="N31" i="26"/>
  <c r="P31" i="26"/>
  <c r="D32" i="26"/>
  <c r="F32" i="26"/>
  <c r="H32" i="26"/>
  <c r="J32" i="26"/>
  <c r="L32" i="26"/>
  <c r="N32" i="26"/>
  <c r="P32" i="26"/>
  <c r="P30" i="49"/>
  <c r="B114" i="49" l="1"/>
  <c r="F27" i="49" l="1"/>
  <c r="H27" i="49"/>
  <c r="J27" i="49"/>
  <c r="B27" i="49"/>
  <c r="B27" i="26" s="1"/>
  <c r="B28" i="49"/>
  <c r="B29" i="49"/>
  <c r="B29" i="37" s="1"/>
  <c r="B31" i="49"/>
  <c r="B31" i="28" s="1"/>
  <c r="B32" i="49"/>
  <c r="B32" i="40" s="1"/>
  <c r="P42" i="37"/>
  <c r="P41" i="37"/>
  <c r="P40" i="37"/>
  <c r="P39" i="37"/>
  <c r="P37" i="37"/>
  <c r="N42" i="37"/>
  <c r="N41" i="37"/>
  <c r="N40" i="37"/>
  <c r="N39" i="37"/>
  <c r="N37" i="37"/>
  <c r="F37" i="36"/>
  <c r="H37" i="36"/>
  <c r="J37" i="36"/>
  <c r="F39" i="36"/>
  <c r="H39" i="36"/>
  <c r="J39" i="36"/>
  <c r="F40" i="36"/>
  <c r="H40" i="36"/>
  <c r="J40" i="36"/>
  <c r="F41" i="36"/>
  <c r="H41" i="36"/>
  <c r="J41" i="36"/>
  <c r="F42" i="36"/>
  <c r="H42" i="36"/>
  <c r="J42" i="36"/>
  <c r="B40" i="49"/>
  <c r="B40" i="45" s="1"/>
  <c r="B39" i="49"/>
  <c r="B39" i="48" s="1"/>
  <c r="B41" i="49"/>
  <c r="B41" i="33" s="1"/>
  <c r="B42" i="49"/>
  <c r="B42" i="45" s="1"/>
  <c r="B37" i="49"/>
  <c r="E123" i="27"/>
  <c r="D120" i="27" s="1"/>
  <c r="C124" i="27"/>
  <c r="D124" i="27" s="1"/>
  <c r="C125" i="27"/>
  <c r="D125" i="27"/>
  <c r="D125" i="49"/>
  <c r="F88" i="37"/>
  <c r="H88" i="37"/>
  <c r="J88" i="37"/>
  <c r="L88" i="37"/>
  <c r="N88" i="37"/>
  <c r="P88" i="37"/>
  <c r="F89" i="37"/>
  <c r="H89" i="37"/>
  <c r="J89" i="37"/>
  <c r="L89" i="37"/>
  <c r="N89" i="37"/>
  <c r="P89" i="37"/>
  <c r="F90" i="37"/>
  <c r="H90" i="37"/>
  <c r="J90" i="37"/>
  <c r="L90" i="37"/>
  <c r="N90" i="37"/>
  <c r="P90" i="37"/>
  <c r="F91" i="37"/>
  <c r="H91" i="37"/>
  <c r="J91" i="37"/>
  <c r="L91" i="37"/>
  <c r="N91" i="37"/>
  <c r="P91" i="37"/>
  <c r="F92" i="37"/>
  <c r="H92" i="37"/>
  <c r="J92" i="37"/>
  <c r="L92" i="37"/>
  <c r="N92" i="37"/>
  <c r="P92" i="37"/>
  <c r="F93" i="37"/>
  <c r="H93" i="37"/>
  <c r="J93" i="37"/>
  <c r="L93" i="37"/>
  <c r="N93" i="37"/>
  <c r="P93" i="37"/>
  <c r="F94" i="37"/>
  <c r="H94" i="37"/>
  <c r="J94" i="37"/>
  <c r="L94" i="37"/>
  <c r="N94" i="37"/>
  <c r="P94" i="37"/>
  <c r="F95" i="37"/>
  <c r="H95" i="37"/>
  <c r="J95" i="37"/>
  <c r="L95" i="37"/>
  <c r="N95" i="37"/>
  <c r="P95" i="37"/>
  <c r="F96" i="37"/>
  <c r="H96" i="37"/>
  <c r="J96" i="37"/>
  <c r="L96" i="37"/>
  <c r="N96" i="37"/>
  <c r="P96" i="37"/>
  <c r="F97" i="37"/>
  <c r="H97" i="37"/>
  <c r="J97" i="37"/>
  <c r="L97" i="37"/>
  <c r="N97" i="37"/>
  <c r="P97" i="37"/>
  <c r="F98" i="37"/>
  <c r="H98" i="37"/>
  <c r="J98" i="37"/>
  <c r="L98" i="37"/>
  <c r="N98" i="37"/>
  <c r="P98" i="37"/>
  <c r="F99" i="37"/>
  <c r="H99" i="37"/>
  <c r="J99" i="37"/>
  <c r="L99" i="37"/>
  <c r="N99" i="37"/>
  <c r="P99" i="37"/>
  <c r="F100" i="37"/>
  <c r="H100" i="37"/>
  <c r="J100" i="37"/>
  <c r="L100" i="37"/>
  <c r="N100" i="37"/>
  <c r="P100" i="37"/>
  <c r="F88" i="31"/>
  <c r="H88" i="31"/>
  <c r="J88" i="31"/>
  <c r="L88" i="31"/>
  <c r="N88" i="31"/>
  <c r="P88" i="31"/>
  <c r="R88" i="31"/>
  <c r="T88" i="31"/>
  <c r="F89" i="31"/>
  <c r="H89" i="31"/>
  <c r="J89" i="31"/>
  <c r="L89" i="31"/>
  <c r="N89" i="31"/>
  <c r="P89" i="31"/>
  <c r="R89" i="31"/>
  <c r="T89" i="31"/>
  <c r="F90" i="31"/>
  <c r="H90" i="31"/>
  <c r="J90" i="31"/>
  <c r="L90" i="31"/>
  <c r="N90" i="31"/>
  <c r="P90" i="31"/>
  <c r="R90" i="31"/>
  <c r="T90" i="31"/>
  <c r="F91" i="31"/>
  <c r="H91" i="31"/>
  <c r="J91" i="31"/>
  <c r="L91" i="31"/>
  <c r="N91" i="31"/>
  <c r="P91" i="31"/>
  <c r="R91" i="31"/>
  <c r="T91" i="31"/>
  <c r="F92" i="31"/>
  <c r="H92" i="31"/>
  <c r="J92" i="31"/>
  <c r="L92" i="31"/>
  <c r="N92" i="31"/>
  <c r="P92" i="31"/>
  <c r="R92" i="31"/>
  <c r="T92" i="31"/>
  <c r="F93" i="31"/>
  <c r="H93" i="31"/>
  <c r="J93" i="31"/>
  <c r="L93" i="31"/>
  <c r="N93" i="31"/>
  <c r="P93" i="31"/>
  <c r="R93" i="31"/>
  <c r="T93" i="31"/>
  <c r="F94" i="31"/>
  <c r="H94" i="31"/>
  <c r="J94" i="31"/>
  <c r="L94" i="31"/>
  <c r="N94" i="31"/>
  <c r="P94" i="31"/>
  <c r="R94" i="31"/>
  <c r="T94" i="31"/>
  <c r="F95" i="31"/>
  <c r="H95" i="31"/>
  <c r="J95" i="31"/>
  <c r="L95" i="31"/>
  <c r="N95" i="31"/>
  <c r="P95" i="31"/>
  <c r="R95" i="31"/>
  <c r="T95" i="31"/>
  <c r="F96" i="31"/>
  <c r="H96" i="31"/>
  <c r="J96" i="31"/>
  <c r="L96" i="31"/>
  <c r="N96" i="31"/>
  <c r="P96" i="31"/>
  <c r="R96" i="31"/>
  <c r="T96" i="31"/>
  <c r="F97" i="31"/>
  <c r="H97" i="31"/>
  <c r="J97" i="31"/>
  <c r="L97" i="31"/>
  <c r="N97" i="31"/>
  <c r="P97" i="31"/>
  <c r="R97" i="31"/>
  <c r="T97" i="31"/>
  <c r="F98" i="31"/>
  <c r="H98" i="31"/>
  <c r="J98" i="31"/>
  <c r="L98" i="31"/>
  <c r="N98" i="31"/>
  <c r="P98" i="31"/>
  <c r="R98" i="31"/>
  <c r="T98" i="31"/>
  <c r="F99" i="31"/>
  <c r="H99" i="31"/>
  <c r="J99" i="31"/>
  <c r="L99" i="31"/>
  <c r="N99" i="31"/>
  <c r="P99" i="31"/>
  <c r="R99" i="31"/>
  <c r="T99" i="31"/>
  <c r="F100" i="31"/>
  <c r="H100" i="31"/>
  <c r="J100" i="31"/>
  <c r="L100" i="31"/>
  <c r="N100" i="31"/>
  <c r="P100" i="31"/>
  <c r="R100" i="31"/>
  <c r="T100" i="31"/>
  <c r="F101" i="31"/>
  <c r="H101" i="31"/>
  <c r="J101" i="31"/>
  <c r="L101" i="31"/>
  <c r="N101" i="31"/>
  <c r="P101" i="31"/>
  <c r="R101" i="31"/>
  <c r="T101" i="31"/>
  <c r="F102" i="31"/>
  <c r="H102" i="31"/>
  <c r="J102" i="31"/>
  <c r="L102" i="31"/>
  <c r="N102" i="31"/>
  <c r="P102" i="31"/>
  <c r="R102" i="31"/>
  <c r="T102" i="31"/>
  <c r="B113" i="49"/>
  <c r="B112" i="49"/>
  <c r="B111" i="49"/>
  <c r="B110" i="49"/>
  <c r="B109" i="49"/>
  <c r="B108" i="49"/>
  <c r="B107" i="49"/>
  <c r="B106" i="49"/>
  <c r="B105" i="49"/>
  <c r="B104" i="49"/>
  <c r="B103" i="49"/>
  <c r="B102" i="49"/>
  <c r="B101" i="49"/>
  <c r="B100" i="49"/>
  <c r="B99" i="49"/>
  <c r="B98" i="49"/>
  <c r="B97" i="49"/>
  <c r="B96" i="49"/>
  <c r="B95" i="49"/>
  <c r="B94" i="49"/>
  <c r="B93" i="49"/>
  <c r="B92" i="49"/>
  <c r="B91" i="49"/>
  <c r="B90" i="49"/>
  <c r="B89" i="49"/>
  <c r="B88" i="49"/>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114" i="26"/>
  <c r="B113" i="26"/>
  <c r="B112" i="26"/>
  <c r="B111" i="26"/>
  <c r="B110" i="26"/>
  <c r="B109" i="26"/>
  <c r="B108" i="26"/>
  <c r="B107" i="26"/>
  <c r="B106" i="26"/>
  <c r="B105" i="26"/>
  <c r="B104" i="26"/>
  <c r="B103" i="26"/>
  <c r="B102" i="26"/>
  <c r="B101" i="26"/>
  <c r="B100" i="26"/>
  <c r="B99" i="26"/>
  <c r="B98" i="26"/>
  <c r="B97" i="26"/>
  <c r="B96" i="26"/>
  <c r="B95" i="26"/>
  <c r="B94" i="26"/>
  <c r="B93" i="26"/>
  <c r="B92" i="26"/>
  <c r="B91" i="26"/>
  <c r="B90" i="26"/>
  <c r="B89" i="26"/>
  <c r="B88" i="26"/>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114" i="28"/>
  <c r="B113" i="28"/>
  <c r="B112" i="28"/>
  <c r="B111" i="28"/>
  <c r="B110" i="28"/>
  <c r="B109" i="28"/>
  <c r="B108" i="28"/>
  <c r="B107" i="28"/>
  <c r="B106" i="28"/>
  <c r="B105" i="28"/>
  <c r="B104" i="28"/>
  <c r="B103" i="28"/>
  <c r="B102" i="28"/>
  <c r="B101" i="28"/>
  <c r="B100" i="28"/>
  <c r="B99" i="28"/>
  <c r="B98" i="28"/>
  <c r="B97" i="28"/>
  <c r="B96" i="28"/>
  <c r="B95" i="28"/>
  <c r="B94" i="28"/>
  <c r="B93" i="28"/>
  <c r="B92" i="28"/>
  <c r="B91" i="28"/>
  <c r="B90" i="28"/>
  <c r="B89" i="28"/>
  <c r="B88" i="28"/>
  <c r="B114" i="29"/>
  <c r="B113" i="29"/>
  <c r="B112" i="29"/>
  <c r="B111" i="29"/>
  <c r="B110" i="29"/>
  <c r="B109" i="29"/>
  <c r="B108" i="29"/>
  <c r="B107" i="29"/>
  <c r="B106" i="29"/>
  <c r="B105" i="29"/>
  <c r="B104" i="29"/>
  <c r="B103" i="29"/>
  <c r="B102" i="29"/>
  <c r="B101" i="29"/>
  <c r="B100" i="29"/>
  <c r="B99" i="29"/>
  <c r="B98" i="29"/>
  <c r="B97" i="29"/>
  <c r="B96" i="29"/>
  <c r="B95" i="29"/>
  <c r="B94" i="29"/>
  <c r="B93" i="29"/>
  <c r="B92" i="29"/>
  <c r="B91" i="29"/>
  <c r="B90" i="29"/>
  <c r="B89" i="29"/>
  <c r="B88" i="29"/>
  <c r="B114" i="30"/>
  <c r="B113" i="30"/>
  <c r="B112" i="30"/>
  <c r="B111" i="30"/>
  <c r="B110" i="30"/>
  <c r="B109" i="30"/>
  <c r="B108" i="30"/>
  <c r="B107" i="30"/>
  <c r="B106" i="30"/>
  <c r="B105" i="30"/>
  <c r="B104" i="30"/>
  <c r="B103" i="30"/>
  <c r="B102" i="30"/>
  <c r="B101" i="30"/>
  <c r="B100" i="30"/>
  <c r="B99" i="30"/>
  <c r="B98" i="30"/>
  <c r="B97" i="30"/>
  <c r="B96" i="30"/>
  <c r="B95" i="30"/>
  <c r="B94" i="30"/>
  <c r="B93" i="30"/>
  <c r="B92" i="30"/>
  <c r="B91" i="30"/>
  <c r="B90" i="30"/>
  <c r="B89" i="30"/>
  <c r="B88" i="30"/>
  <c r="B114" i="31"/>
  <c r="B113" i="31"/>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114" i="32"/>
  <c r="B113" i="32"/>
  <c r="B112" i="32"/>
  <c r="B111" i="32"/>
  <c r="B110" i="32"/>
  <c r="B109" i="32"/>
  <c r="B108" i="32"/>
  <c r="B107" i="32"/>
  <c r="B106" i="32"/>
  <c r="B105" i="32"/>
  <c r="B104" i="32"/>
  <c r="B103" i="32"/>
  <c r="B102" i="32"/>
  <c r="B101" i="32"/>
  <c r="B100" i="32"/>
  <c r="B99" i="32"/>
  <c r="B98" i="32"/>
  <c r="B97" i="32"/>
  <c r="B96" i="32"/>
  <c r="B95" i="32"/>
  <c r="B94" i="32"/>
  <c r="B93" i="32"/>
  <c r="B92" i="32"/>
  <c r="B91" i="32"/>
  <c r="B90" i="32"/>
  <c r="B89" i="32"/>
  <c r="B88" i="32"/>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114" i="37"/>
  <c r="B113" i="37"/>
  <c r="B112" i="37"/>
  <c r="B111" i="37"/>
  <c r="B110" i="37"/>
  <c r="B109" i="37"/>
  <c r="B108" i="37"/>
  <c r="B107" i="37"/>
  <c r="B106" i="37"/>
  <c r="B105" i="37"/>
  <c r="B104" i="37"/>
  <c r="B103" i="37"/>
  <c r="B102" i="37"/>
  <c r="B101" i="37"/>
  <c r="B100" i="37"/>
  <c r="B99" i="37"/>
  <c r="B98" i="37"/>
  <c r="B97" i="37"/>
  <c r="B96" i="37"/>
  <c r="B95" i="37"/>
  <c r="B94" i="37"/>
  <c r="B93" i="37"/>
  <c r="B92" i="37"/>
  <c r="B91" i="37"/>
  <c r="B90" i="37"/>
  <c r="B89" i="37"/>
  <c r="B88" i="37"/>
  <c r="B114" i="38"/>
  <c r="B113" i="38"/>
  <c r="B112" i="38"/>
  <c r="B111" i="38"/>
  <c r="B110" i="38"/>
  <c r="B109" i="38"/>
  <c r="B108" i="38"/>
  <c r="B107" i="38"/>
  <c r="B106" i="38"/>
  <c r="B105" i="38"/>
  <c r="B104" i="38"/>
  <c r="B103" i="38"/>
  <c r="B102" i="38"/>
  <c r="B101" i="38"/>
  <c r="B100" i="38"/>
  <c r="B99" i="38"/>
  <c r="B98" i="38"/>
  <c r="B97" i="38"/>
  <c r="B96" i="38"/>
  <c r="B95" i="38"/>
  <c r="B94" i="38"/>
  <c r="B93" i="38"/>
  <c r="B92" i="38"/>
  <c r="B91" i="38"/>
  <c r="B90" i="38"/>
  <c r="B89" i="38"/>
  <c r="B88" i="38"/>
  <c r="B114" i="40"/>
  <c r="B113" i="40"/>
  <c r="B112" i="40"/>
  <c r="B111" i="40"/>
  <c r="B110" i="40"/>
  <c r="B109" i="40"/>
  <c r="B108" i="40"/>
  <c r="B107" i="40"/>
  <c r="B106" i="40"/>
  <c r="B105" i="40"/>
  <c r="B104" i="40"/>
  <c r="B103" i="40"/>
  <c r="B102" i="40"/>
  <c r="B101" i="40"/>
  <c r="B100" i="40"/>
  <c r="B99" i="40"/>
  <c r="B98" i="40"/>
  <c r="B97" i="40"/>
  <c r="B96" i="40"/>
  <c r="B95" i="40"/>
  <c r="B94" i="40"/>
  <c r="B93" i="40"/>
  <c r="B92" i="40"/>
  <c r="B91" i="40"/>
  <c r="B90" i="40"/>
  <c r="B89" i="40"/>
  <c r="B88" i="40"/>
  <c r="B114" i="39"/>
  <c r="B113" i="39"/>
  <c r="B112" i="39"/>
  <c r="B111" i="39"/>
  <c r="B110" i="39"/>
  <c r="B109" i="39"/>
  <c r="B108" i="39"/>
  <c r="B107" i="39"/>
  <c r="B106" i="39"/>
  <c r="B105" i="39"/>
  <c r="B104" i="39"/>
  <c r="B103" i="39"/>
  <c r="B102" i="39"/>
  <c r="B101" i="39"/>
  <c r="B100" i="39"/>
  <c r="B99" i="39"/>
  <c r="B98" i="39"/>
  <c r="B97" i="39"/>
  <c r="B96" i="39"/>
  <c r="B95" i="39"/>
  <c r="B94" i="39"/>
  <c r="B93" i="39"/>
  <c r="B92" i="39"/>
  <c r="B91" i="39"/>
  <c r="B90" i="39"/>
  <c r="B89" i="39"/>
  <c r="B88" i="39"/>
  <c r="B114" i="47"/>
  <c r="B113" i="47"/>
  <c r="B112" i="47"/>
  <c r="B111" i="47"/>
  <c r="B110" i="47"/>
  <c r="B109" i="47"/>
  <c r="B108" i="47"/>
  <c r="B107" i="47"/>
  <c r="B106" i="47"/>
  <c r="B105" i="47"/>
  <c r="B104" i="47"/>
  <c r="B103" i="47"/>
  <c r="B102" i="47"/>
  <c r="B101" i="47"/>
  <c r="B100" i="47"/>
  <c r="B99" i="47"/>
  <c r="B98" i="47"/>
  <c r="B97" i="47"/>
  <c r="B96" i="47"/>
  <c r="B95" i="47"/>
  <c r="B94" i="47"/>
  <c r="B93" i="47"/>
  <c r="B92" i="47"/>
  <c r="B91" i="47"/>
  <c r="B90" i="47"/>
  <c r="B89" i="47"/>
  <c r="B88" i="47"/>
  <c r="B114" i="48"/>
  <c r="B113" i="48"/>
  <c r="B112" i="48"/>
  <c r="B111" i="48"/>
  <c r="B110" i="48"/>
  <c r="B109" i="48"/>
  <c r="B108" i="48"/>
  <c r="B107" i="48"/>
  <c r="B106" i="48"/>
  <c r="B105" i="48"/>
  <c r="B104" i="48"/>
  <c r="B103" i="48"/>
  <c r="B102" i="48"/>
  <c r="B101" i="48"/>
  <c r="B100" i="48"/>
  <c r="B99" i="48"/>
  <c r="B98" i="48"/>
  <c r="B97" i="48"/>
  <c r="B96" i="48"/>
  <c r="B95" i="48"/>
  <c r="B94" i="48"/>
  <c r="B93" i="48"/>
  <c r="B92" i="48"/>
  <c r="B91" i="48"/>
  <c r="B90" i="48"/>
  <c r="B89" i="48"/>
  <c r="B88" i="48"/>
  <c r="B114" i="45"/>
  <c r="B113" i="45"/>
  <c r="B112" i="45"/>
  <c r="B111" i="45"/>
  <c r="B110" i="45"/>
  <c r="B109" i="45"/>
  <c r="B108" i="45"/>
  <c r="B107" i="45"/>
  <c r="B106" i="45"/>
  <c r="B105" i="45"/>
  <c r="B104" i="45"/>
  <c r="B103" i="45"/>
  <c r="B102" i="45"/>
  <c r="B101" i="45"/>
  <c r="B100" i="45"/>
  <c r="B99" i="45"/>
  <c r="B98" i="45"/>
  <c r="B97" i="45"/>
  <c r="B96" i="45"/>
  <c r="B95" i="45"/>
  <c r="B94" i="45"/>
  <c r="B93" i="45"/>
  <c r="B92" i="45"/>
  <c r="B91" i="45"/>
  <c r="B90" i="45"/>
  <c r="B89" i="45"/>
  <c r="B88" i="45"/>
  <c r="C115" i="41"/>
  <c r="B115" i="41"/>
  <c r="B114" i="41"/>
  <c r="B113" i="41"/>
  <c r="B112" i="41"/>
  <c r="B111" i="41"/>
  <c r="B110" i="41"/>
  <c r="B109" i="41"/>
  <c r="B108" i="41"/>
  <c r="B107" i="41"/>
  <c r="B106" i="41"/>
  <c r="B105" i="41"/>
  <c r="B104" i="41"/>
  <c r="B103" i="41"/>
  <c r="B102" i="41"/>
  <c r="B101" i="41"/>
  <c r="B100" i="41"/>
  <c r="B99" i="41"/>
  <c r="B98" i="41"/>
  <c r="B97" i="41"/>
  <c r="B96" i="41"/>
  <c r="B95" i="41"/>
  <c r="B94" i="41"/>
  <c r="B93" i="41"/>
  <c r="B92" i="41"/>
  <c r="B91" i="41"/>
  <c r="B90" i="41"/>
  <c r="B89" i="41"/>
  <c r="B88" i="41"/>
  <c r="B114" i="44"/>
  <c r="B113" i="44"/>
  <c r="B112" i="44"/>
  <c r="B111" i="44"/>
  <c r="B110" i="44"/>
  <c r="B109" i="44"/>
  <c r="B108" i="44"/>
  <c r="B107" i="44"/>
  <c r="B106" i="44"/>
  <c r="B105" i="44"/>
  <c r="B104" i="44"/>
  <c r="B103" i="44"/>
  <c r="B102" i="44"/>
  <c r="B101" i="44"/>
  <c r="B100" i="44"/>
  <c r="B99" i="44"/>
  <c r="B98" i="44"/>
  <c r="B97" i="44"/>
  <c r="B96" i="44"/>
  <c r="B95" i="44"/>
  <c r="B94" i="44"/>
  <c r="B93" i="44"/>
  <c r="B92" i="44"/>
  <c r="B91" i="44"/>
  <c r="B90" i="44"/>
  <c r="B89" i="44"/>
  <c r="B88" i="44"/>
  <c r="E123" i="49"/>
  <c r="D119" i="49" s="1"/>
  <c r="G123" i="49"/>
  <c r="F118" i="49" s="1"/>
  <c r="I123" i="49"/>
  <c r="K123" i="49"/>
  <c r="J117" i="49" s="1"/>
  <c r="M123" i="49"/>
  <c r="L118" i="49" s="1"/>
  <c r="O123" i="49"/>
  <c r="N121" i="49" s="1"/>
  <c r="Q123" i="49"/>
  <c r="P117" i="49" s="1"/>
  <c r="F88" i="49"/>
  <c r="H88" i="49"/>
  <c r="J88" i="49"/>
  <c r="L88" i="49"/>
  <c r="F89" i="49"/>
  <c r="H89" i="49"/>
  <c r="J89" i="49"/>
  <c r="L89" i="49"/>
  <c r="F90" i="49"/>
  <c r="H90" i="49"/>
  <c r="J90" i="49"/>
  <c r="L90" i="49"/>
  <c r="F91" i="49"/>
  <c r="H91" i="49"/>
  <c r="J91" i="49"/>
  <c r="L91" i="49"/>
  <c r="F92" i="49"/>
  <c r="H92" i="49"/>
  <c r="J92" i="49"/>
  <c r="L92" i="49"/>
  <c r="F93" i="49"/>
  <c r="H93" i="49"/>
  <c r="J93" i="49"/>
  <c r="L93" i="49"/>
  <c r="F94" i="49"/>
  <c r="H94" i="49"/>
  <c r="J94" i="49"/>
  <c r="L94" i="49"/>
  <c r="F95" i="49"/>
  <c r="H95" i="49"/>
  <c r="J95" i="49"/>
  <c r="L95" i="49"/>
  <c r="F96" i="49"/>
  <c r="H96" i="49"/>
  <c r="J96" i="49"/>
  <c r="L96" i="49"/>
  <c r="F97" i="49"/>
  <c r="H97" i="49"/>
  <c r="J97" i="49"/>
  <c r="L97" i="49"/>
  <c r="F98" i="49"/>
  <c r="H98" i="49"/>
  <c r="J98" i="49"/>
  <c r="L98" i="49"/>
  <c r="F99" i="49"/>
  <c r="H99" i="49"/>
  <c r="J99" i="49"/>
  <c r="L99" i="49"/>
  <c r="F100" i="49"/>
  <c r="H100" i="49"/>
  <c r="J100" i="49"/>
  <c r="L100" i="49"/>
  <c r="F101" i="49"/>
  <c r="H101" i="49"/>
  <c r="J101" i="49"/>
  <c r="L101" i="49"/>
  <c r="F102" i="49"/>
  <c r="H102" i="49"/>
  <c r="J102" i="49"/>
  <c r="L102" i="49"/>
  <c r="N88" i="49"/>
  <c r="P88" i="49"/>
  <c r="N89" i="49"/>
  <c r="P89" i="49"/>
  <c r="N90" i="49"/>
  <c r="P90" i="49"/>
  <c r="N91" i="49"/>
  <c r="P91" i="49"/>
  <c r="N92" i="49"/>
  <c r="P92" i="49"/>
  <c r="N93" i="49"/>
  <c r="P93" i="49"/>
  <c r="N94" i="49"/>
  <c r="P94" i="49"/>
  <c r="N95" i="49"/>
  <c r="P95" i="49"/>
  <c r="D105" i="49"/>
  <c r="F8" i="48"/>
  <c r="D27" i="48"/>
  <c r="F8" i="40"/>
  <c r="H8" i="40"/>
  <c r="J8" i="40"/>
  <c r="L8" i="40"/>
  <c r="N8" i="40"/>
  <c r="P8" i="40"/>
  <c r="R8" i="40"/>
  <c r="D9" i="40"/>
  <c r="F9" i="40"/>
  <c r="H9" i="40"/>
  <c r="J9" i="40"/>
  <c r="L9" i="40"/>
  <c r="N9" i="40"/>
  <c r="P9" i="40"/>
  <c r="R9" i="40"/>
  <c r="D10" i="40"/>
  <c r="F10" i="40"/>
  <c r="H10" i="40"/>
  <c r="J10" i="40"/>
  <c r="L10" i="40"/>
  <c r="N10" i="40"/>
  <c r="P10" i="40"/>
  <c r="R10" i="40"/>
  <c r="D12" i="40"/>
  <c r="F12" i="40"/>
  <c r="H12" i="40"/>
  <c r="J12" i="40"/>
  <c r="L12" i="40"/>
  <c r="N12" i="40"/>
  <c r="P12" i="40"/>
  <c r="R12" i="40"/>
  <c r="D13" i="40"/>
  <c r="F13" i="40"/>
  <c r="H13" i="40"/>
  <c r="J13" i="40"/>
  <c r="L13" i="40"/>
  <c r="N13" i="40"/>
  <c r="P13" i="40"/>
  <c r="R13" i="40"/>
  <c r="D14" i="40"/>
  <c r="F14" i="40"/>
  <c r="H14" i="40"/>
  <c r="J14" i="40"/>
  <c r="L14" i="40"/>
  <c r="N14" i="40"/>
  <c r="P14" i="40"/>
  <c r="R14" i="40"/>
  <c r="D15" i="40"/>
  <c r="F15" i="40"/>
  <c r="H15" i="40"/>
  <c r="J15" i="40"/>
  <c r="L15" i="40"/>
  <c r="N15" i="40"/>
  <c r="P15" i="40"/>
  <c r="R15" i="40"/>
  <c r="D16" i="40"/>
  <c r="F16" i="40"/>
  <c r="H16" i="40"/>
  <c r="J16" i="40"/>
  <c r="L16" i="40"/>
  <c r="N16" i="40"/>
  <c r="P16" i="40"/>
  <c r="R16" i="40"/>
  <c r="D17" i="40"/>
  <c r="F17" i="40"/>
  <c r="H17" i="40"/>
  <c r="J17" i="40"/>
  <c r="L17" i="40"/>
  <c r="N17" i="40"/>
  <c r="P17" i="40"/>
  <c r="R17" i="40"/>
  <c r="D18" i="40"/>
  <c r="F18" i="40"/>
  <c r="H18" i="40"/>
  <c r="J18" i="40"/>
  <c r="L18" i="40"/>
  <c r="N18" i="40"/>
  <c r="P18" i="40"/>
  <c r="R18" i="40"/>
  <c r="D19" i="40"/>
  <c r="F19" i="40"/>
  <c r="H19" i="40"/>
  <c r="J19" i="40"/>
  <c r="L19" i="40"/>
  <c r="N19" i="40"/>
  <c r="P19" i="40"/>
  <c r="R19" i="40"/>
  <c r="D27" i="40"/>
  <c r="F27" i="40"/>
  <c r="H27" i="40"/>
  <c r="J27" i="40"/>
  <c r="L27" i="40"/>
  <c r="N27" i="40"/>
  <c r="P27" i="40"/>
  <c r="R27" i="40"/>
  <c r="P27" i="37"/>
  <c r="P28" i="37"/>
  <c r="P29" i="37"/>
  <c r="P30" i="37"/>
  <c r="P31" i="37"/>
  <c r="P32" i="37"/>
  <c r="B10" i="49"/>
  <c r="B10" i="44" s="1"/>
  <c r="C379" i="48"/>
  <c r="D379" i="48" s="1"/>
  <c r="B379" i="48"/>
  <c r="C378" i="48"/>
  <c r="D378" i="48" s="1"/>
  <c r="B378" i="48"/>
  <c r="C377" i="48"/>
  <c r="D377" i="48" s="1"/>
  <c r="B377" i="48"/>
  <c r="C376" i="48"/>
  <c r="D376" i="48" s="1"/>
  <c r="B376" i="48"/>
  <c r="C375" i="48"/>
  <c r="D375" i="48" s="1"/>
  <c r="B375" i="48"/>
  <c r="C374" i="48"/>
  <c r="B374" i="48"/>
  <c r="C373" i="48"/>
  <c r="B373" i="48"/>
  <c r="C372" i="48"/>
  <c r="D372" i="48" s="1"/>
  <c r="B372" i="48"/>
  <c r="C371" i="48"/>
  <c r="B371" i="48"/>
  <c r="C370" i="48"/>
  <c r="D370" i="48" s="1"/>
  <c r="B370" i="48"/>
  <c r="C369" i="48"/>
  <c r="D369" i="48" s="1"/>
  <c r="B369" i="48"/>
  <c r="C368" i="48"/>
  <c r="D368" i="48" s="1"/>
  <c r="B368" i="48"/>
  <c r="C367" i="48"/>
  <c r="D367" i="48" s="1"/>
  <c r="B367" i="48"/>
  <c r="C366" i="48"/>
  <c r="D366" i="48" s="1"/>
  <c r="B366" i="48"/>
  <c r="C365" i="48"/>
  <c r="D365" i="48" s="1"/>
  <c r="B365" i="48"/>
  <c r="C364" i="48"/>
  <c r="D364" i="48" s="1"/>
  <c r="B364" i="48"/>
  <c r="C363" i="48"/>
  <c r="B363" i="48"/>
  <c r="C362" i="48"/>
  <c r="D362" i="48" s="1"/>
  <c r="B362" i="48"/>
  <c r="C361" i="48"/>
  <c r="D361" i="48" s="1"/>
  <c r="B361" i="48"/>
  <c r="C360" i="48"/>
  <c r="D360" i="48" s="1"/>
  <c r="B360" i="48"/>
  <c r="C359" i="48"/>
  <c r="D359" i="48" s="1"/>
  <c r="B359" i="48"/>
  <c r="C358" i="48"/>
  <c r="B358" i="48"/>
  <c r="C357" i="48"/>
  <c r="D357" i="48" s="1"/>
  <c r="B357" i="48"/>
  <c r="C356" i="48"/>
  <c r="D356" i="48" s="1"/>
  <c r="B356" i="48"/>
  <c r="C355" i="48"/>
  <c r="D355" i="48" s="1"/>
  <c r="B355" i="48"/>
  <c r="C354" i="48"/>
  <c r="D354" i="48" s="1"/>
  <c r="B354" i="48"/>
  <c r="C353" i="48"/>
  <c r="D353" i="48" s="1"/>
  <c r="B353" i="48"/>
  <c r="C352" i="48"/>
  <c r="D352" i="48" s="1"/>
  <c r="B352" i="48"/>
  <c r="C351" i="48"/>
  <c r="D351" i="48" s="1"/>
  <c r="B351" i="48"/>
  <c r="C350" i="48"/>
  <c r="D350" i="48" s="1"/>
  <c r="B350" i="48"/>
  <c r="C349" i="48"/>
  <c r="B349" i="48"/>
  <c r="C348" i="48"/>
  <c r="D348" i="48" s="1"/>
  <c r="B348" i="48"/>
  <c r="C347" i="48"/>
  <c r="D347" i="48" s="1"/>
  <c r="B347" i="48"/>
  <c r="C346" i="48"/>
  <c r="D346" i="48" s="1"/>
  <c r="B346" i="48"/>
  <c r="C345" i="48"/>
  <c r="B345" i="48"/>
  <c r="C344" i="48"/>
  <c r="D344" i="48" s="1"/>
  <c r="B344" i="48"/>
  <c r="C343" i="48"/>
  <c r="D343" i="48" s="1"/>
  <c r="B343" i="48"/>
  <c r="C342" i="48"/>
  <c r="B342" i="48"/>
  <c r="C341" i="48"/>
  <c r="D341" i="48" s="1"/>
  <c r="B341" i="48"/>
  <c r="C340" i="48"/>
  <c r="B340" i="48"/>
  <c r="C339" i="48"/>
  <c r="D339" i="48" s="1"/>
  <c r="B339" i="48"/>
  <c r="C338" i="48"/>
  <c r="D338" i="48" s="1"/>
  <c r="B338" i="48"/>
  <c r="C337" i="48"/>
  <c r="D337" i="48" s="1"/>
  <c r="B337" i="48"/>
  <c r="C336" i="48"/>
  <c r="D336" i="48" s="1"/>
  <c r="B336" i="48"/>
  <c r="C335" i="48"/>
  <c r="D335" i="48" s="1"/>
  <c r="B335" i="48"/>
  <c r="C334" i="48"/>
  <c r="D334" i="48" s="1"/>
  <c r="B334" i="48"/>
  <c r="C333" i="48"/>
  <c r="D333" i="48" s="1"/>
  <c r="B333" i="48"/>
  <c r="C332" i="48"/>
  <c r="D332" i="48" s="1"/>
  <c r="B332" i="48"/>
  <c r="C331" i="48"/>
  <c r="D331" i="48" s="1"/>
  <c r="B331" i="48"/>
  <c r="C330" i="48"/>
  <c r="D330" i="48" s="1"/>
  <c r="B330" i="48"/>
  <c r="C329" i="48"/>
  <c r="D329" i="48" s="1"/>
  <c r="B329" i="48"/>
  <c r="C328" i="48"/>
  <c r="B328" i="48"/>
  <c r="C327" i="48"/>
  <c r="B327" i="48"/>
  <c r="C326" i="48"/>
  <c r="B326" i="48"/>
  <c r="C325" i="48"/>
  <c r="B325" i="48"/>
  <c r="C324" i="48"/>
  <c r="B324" i="48"/>
  <c r="C323" i="48"/>
  <c r="C322" i="48"/>
  <c r="C321" i="48"/>
  <c r="C320" i="48"/>
  <c r="C319" i="48"/>
  <c r="C318" i="48"/>
  <c r="B318" i="48"/>
  <c r="C317" i="48"/>
  <c r="B317" i="48"/>
  <c r="C297" i="48"/>
  <c r="B297" i="48"/>
  <c r="C296" i="48"/>
  <c r="B296" i="48"/>
  <c r="C295" i="48"/>
  <c r="B295" i="48"/>
  <c r="B294" i="48"/>
  <c r="C293" i="48"/>
  <c r="B293" i="48"/>
  <c r="C292" i="48"/>
  <c r="B292" i="48"/>
  <c r="C291" i="48"/>
  <c r="B291" i="48"/>
  <c r="C290" i="48"/>
  <c r="B290" i="48"/>
  <c r="C289" i="48"/>
  <c r="B289" i="48"/>
  <c r="C288" i="48"/>
  <c r="B288" i="48"/>
  <c r="C287" i="48"/>
  <c r="B287" i="48"/>
  <c r="C286" i="48"/>
  <c r="B286" i="48"/>
  <c r="C285" i="48"/>
  <c r="B285" i="48"/>
  <c r="C284" i="48"/>
  <c r="B284" i="48"/>
  <c r="C283" i="48"/>
  <c r="C282" i="48"/>
  <c r="C281" i="48"/>
  <c r="C280" i="48"/>
  <c r="C279" i="48"/>
  <c r="C278" i="48"/>
  <c r="C277" i="48"/>
  <c r="B277" i="48"/>
  <c r="C276" i="48"/>
  <c r="D276" i="48" s="1"/>
  <c r="B276" i="48"/>
  <c r="C275" i="48"/>
  <c r="D275" i="48" s="1"/>
  <c r="B275" i="48"/>
  <c r="C274" i="48"/>
  <c r="D274" i="48" s="1"/>
  <c r="B274" i="48"/>
  <c r="C273" i="48"/>
  <c r="D273" i="48" s="1"/>
  <c r="B273" i="48"/>
  <c r="C269" i="48"/>
  <c r="B269" i="48"/>
  <c r="C268" i="48"/>
  <c r="B268" i="48"/>
  <c r="C267" i="48"/>
  <c r="D267" i="48" s="1"/>
  <c r="B267" i="48"/>
  <c r="C266" i="48"/>
  <c r="D266" i="48" s="1"/>
  <c r="B266" i="48"/>
  <c r="C265" i="48"/>
  <c r="D265" i="48" s="1"/>
  <c r="B265" i="48"/>
  <c r="C264" i="48"/>
  <c r="B264" i="48"/>
  <c r="C263" i="48"/>
  <c r="D263" i="48" s="1"/>
  <c r="B263" i="48"/>
  <c r="C262" i="48"/>
  <c r="D262" i="48" s="1"/>
  <c r="B262" i="48"/>
  <c r="C261" i="48"/>
  <c r="D261" i="48" s="1"/>
  <c r="B261" i="48"/>
  <c r="C260" i="48"/>
  <c r="D260" i="48" s="1"/>
  <c r="B260" i="48"/>
  <c r="C259" i="48"/>
  <c r="D259" i="48" s="1"/>
  <c r="B259" i="48"/>
  <c r="C258" i="48"/>
  <c r="D258" i="48" s="1"/>
  <c r="B258" i="48"/>
  <c r="C257" i="48"/>
  <c r="B257" i="48"/>
  <c r="C256" i="48"/>
  <c r="D256" i="48" s="1"/>
  <c r="B256" i="48"/>
  <c r="C255" i="48"/>
  <c r="D255" i="48" s="1"/>
  <c r="B255" i="48"/>
  <c r="C254" i="48"/>
  <c r="D254" i="48" s="1"/>
  <c r="B254" i="48"/>
  <c r="C253" i="48"/>
  <c r="D253" i="48" s="1"/>
  <c r="B253" i="48"/>
  <c r="C252" i="48"/>
  <c r="D252" i="48" s="1"/>
  <c r="B252" i="48"/>
  <c r="C251" i="48"/>
  <c r="B251" i="48"/>
  <c r="C250" i="48"/>
  <c r="B250" i="48"/>
  <c r="C226" i="48"/>
  <c r="B226" i="48"/>
  <c r="C225" i="48"/>
  <c r="B225" i="48"/>
  <c r="C224" i="48"/>
  <c r="B224" i="48"/>
  <c r="C223" i="48"/>
  <c r="B223" i="48"/>
  <c r="C126" i="48"/>
  <c r="C125" i="48"/>
  <c r="C124" i="48"/>
  <c r="D124" i="48" s="1"/>
  <c r="B123" i="48"/>
  <c r="C86" i="48"/>
  <c r="C85" i="48"/>
  <c r="C84" i="48"/>
  <c r="C83" i="48"/>
  <c r="C82" i="48"/>
  <c r="C81" i="48"/>
  <c r="C80" i="48"/>
  <c r="C79" i="48"/>
  <c r="C78" i="48"/>
  <c r="C77" i="48"/>
  <c r="B77" i="48"/>
  <c r="C76" i="48"/>
  <c r="B76" i="48"/>
  <c r="C75" i="48"/>
  <c r="B75" i="48"/>
  <c r="C74" i="48"/>
  <c r="B74" i="48"/>
  <c r="C73" i="48"/>
  <c r="B73" i="48"/>
  <c r="C72" i="48"/>
  <c r="B72" i="48"/>
  <c r="C71" i="48"/>
  <c r="B71" i="48"/>
  <c r="C70" i="48"/>
  <c r="B70" i="48"/>
  <c r="C69" i="48"/>
  <c r="B69" i="48"/>
  <c r="C68" i="48"/>
  <c r="D68" i="48" s="1"/>
  <c r="B68" i="48"/>
  <c r="C67" i="48"/>
  <c r="B67" i="48"/>
  <c r="C66" i="48"/>
  <c r="B66" i="48"/>
  <c r="C65" i="48"/>
  <c r="B65" i="48"/>
  <c r="C64" i="48"/>
  <c r="B64" i="48"/>
  <c r="C63" i="48"/>
  <c r="B63" i="48"/>
  <c r="C62" i="48"/>
  <c r="B62" i="48"/>
  <c r="C61" i="48"/>
  <c r="B61" i="48"/>
  <c r="C42" i="48"/>
  <c r="C41" i="48"/>
  <c r="B41" i="48"/>
  <c r="C40" i="48"/>
  <c r="B40" i="48"/>
  <c r="C39" i="48"/>
  <c r="C38" i="48"/>
  <c r="B38" i="48"/>
  <c r="C37" i="48"/>
  <c r="D37" i="48" s="1"/>
  <c r="C36" i="48"/>
  <c r="B36" i="48"/>
  <c r="C33" i="48"/>
  <c r="C32" i="48"/>
  <c r="C31" i="48"/>
  <c r="C30" i="48"/>
  <c r="B30" i="48"/>
  <c r="C29" i="48"/>
  <c r="C28" i="48"/>
  <c r="C27" i="48"/>
  <c r="C26" i="48"/>
  <c r="B26" i="48"/>
  <c r="C25" i="48"/>
  <c r="B25" i="48"/>
  <c r="C24" i="48"/>
  <c r="B24" i="48"/>
  <c r="C23" i="48"/>
  <c r="B23" i="48"/>
  <c r="C22" i="48"/>
  <c r="B22" i="48"/>
  <c r="C21" i="48"/>
  <c r="B21" i="48"/>
  <c r="C20" i="48"/>
  <c r="B20" i="48"/>
  <c r="C19" i="48"/>
  <c r="C18" i="48"/>
  <c r="C17" i="48"/>
  <c r="C16" i="48"/>
  <c r="C15" i="48"/>
  <c r="C14" i="48"/>
  <c r="C13" i="48"/>
  <c r="C12" i="48"/>
  <c r="C11" i="48"/>
  <c r="B11" i="48"/>
  <c r="C10" i="48"/>
  <c r="C9" i="48"/>
  <c r="C8" i="48"/>
  <c r="C7" i="48"/>
  <c r="B7" i="48"/>
  <c r="C6" i="48"/>
  <c r="B6" i="48"/>
  <c r="C5" i="48"/>
  <c r="B5" i="48"/>
  <c r="C4" i="48"/>
  <c r="B4" i="48"/>
  <c r="C379" i="47"/>
  <c r="D379" i="47" s="1"/>
  <c r="B379" i="47"/>
  <c r="C378" i="47"/>
  <c r="D378" i="47" s="1"/>
  <c r="B378" i="47"/>
  <c r="C377" i="47"/>
  <c r="D377" i="47" s="1"/>
  <c r="B377" i="47"/>
  <c r="C376" i="47"/>
  <c r="D376" i="47" s="1"/>
  <c r="B376" i="47"/>
  <c r="C375" i="47"/>
  <c r="D375" i="47" s="1"/>
  <c r="B375" i="47"/>
  <c r="C374" i="47"/>
  <c r="B374" i="47"/>
  <c r="C373" i="47"/>
  <c r="B373" i="47"/>
  <c r="C372" i="47"/>
  <c r="D372" i="47" s="1"/>
  <c r="B372" i="47"/>
  <c r="C371" i="47"/>
  <c r="B371" i="47"/>
  <c r="C370" i="47"/>
  <c r="D370" i="47" s="1"/>
  <c r="B370" i="47"/>
  <c r="C369" i="47"/>
  <c r="D369" i="47" s="1"/>
  <c r="B369" i="47"/>
  <c r="C368" i="47"/>
  <c r="D368" i="47" s="1"/>
  <c r="B368" i="47"/>
  <c r="C367" i="47"/>
  <c r="B367" i="47"/>
  <c r="C366" i="47"/>
  <c r="D366" i="47" s="1"/>
  <c r="B366" i="47"/>
  <c r="C365" i="47"/>
  <c r="D365" i="47" s="1"/>
  <c r="B365" i="47"/>
  <c r="C364" i="47"/>
  <c r="D364" i="47" s="1"/>
  <c r="B364" i="47"/>
  <c r="C363" i="47"/>
  <c r="B363" i="47"/>
  <c r="C362" i="47"/>
  <c r="D362" i="47" s="1"/>
  <c r="B362" i="47"/>
  <c r="C361" i="47"/>
  <c r="D361" i="47" s="1"/>
  <c r="B361" i="47"/>
  <c r="C360" i="47"/>
  <c r="D360" i="47" s="1"/>
  <c r="B360" i="47"/>
  <c r="C359" i="47"/>
  <c r="D359" i="47" s="1"/>
  <c r="B359" i="47"/>
  <c r="C358" i="47"/>
  <c r="B358" i="47"/>
  <c r="C357" i="47"/>
  <c r="D357" i="47" s="1"/>
  <c r="B357" i="47"/>
  <c r="C356" i="47"/>
  <c r="D356" i="47" s="1"/>
  <c r="B356" i="47"/>
  <c r="C355" i="47"/>
  <c r="D355" i="47" s="1"/>
  <c r="B355" i="47"/>
  <c r="C354" i="47"/>
  <c r="D354" i="47" s="1"/>
  <c r="B354" i="47"/>
  <c r="C353" i="47"/>
  <c r="D353" i="47" s="1"/>
  <c r="B353" i="47"/>
  <c r="C352" i="47"/>
  <c r="D352" i="47" s="1"/>
  <c r="B352" i="47"/>
  <c r="C351" i="47"/>
  <c r="D351" i="47" s="1"/>
  <c r="B351" i="47"/>
  <c r="C350" i="47"/>
  <c r="D350" i="47" s="1"/>
  <c r="B350" i="47"/>
  <c r="C349" i="47"/>
  <c r="B349" i="47"/>
  <c r="C348" i="47"/>
  <c r="D348" i="47" s="1"/>
  <c r="B348" i="47"/>
  <c r="C347" i="47"/>
  <c r="D347" i="47" s="1"/>
  <c r="B347" i="47"/>
  <c r="C346" i="47"/>
  <c r="D346" i="47" s="1"/>
  <c r="B346" i="47"/>
  <c r="C345" i="47"/>
  <c r="B345" i="47"/>
  <c r="C344" i="47"/>
  <c r="D344" i="47" s="1"/>
  <c r="B344" i="47"/>
  <c r="C343" i="47"/>
  <c r="B343" i="47"/>
  <c r="C342" i="47"/>
  <c r="B342" i="47"/>
  <c r="C341" i="47"/>
  <c r="D341" i="47" s="1"/>
  <c r="B341" i="47"/>
  <c r="C340" i="47"/>
  <c r="B340" i="47"/>
  <c r="C339" i="47"/>
  <c r="D339" i="47" s="1"/>
  <c r="B339" i="47"/>
  <c r="C338" i="47"/>
  <c r="D338" i="47" s="1"/>
  <c r="B338" i="47"/>
  <c r="C337" i="47"/>
  <c r="D337" i="47" s="1"/>
  <c r="B337" i="47"/>
  <c r="C336" i="47"/>
  <c r="D336" i="47" s="1"/>
  <c r="B336" i="47"/>
  <c r="C335" i="47"/>
  <c r="B335" i="47"/>
  <c r="C334" i="47"/>
  <c r="D334" i="47" s="1"/>
  <c r="B334" i="47"/>
  <c r="C333" i="47"/>
  <c r="D333" i="47" s="1"/>
  <c r="B333" i="47"/>
  <c r="C332" i="47"/>
  <c r="D332" i="47" s="1"/>
  <c r="B332" i="47"/>
  <c r="C331" i="47"/>
  <c r="D331" i="47" s="1"/>
  <c r="B331" i="47"/>
  <c r="C330" i="47"/>
  <c r="D330" i="47" s="1"/>
  <c r="B330" i="47"/>
  <c r="C329" i="47"/>
  <c r="D329" i="47" s="1"/>
  <c r="B329" i="47"/>
  <c r="C328" i="47"/>
  <c r="B328" i="47"/>
  <c r="C327" i="47"/>
  <c r="B327" i="47"/>
  <c r="C326" i="47"/>
  <c r="B326" i="47"/>
  <c r="C325" i="47"/>
  <c r="B325" i="47"/>
  <c r="C324" i="47"/>
  <c r="B324" i="47"/>
  <c r="C323" i="47"/>
  <c r="B323" i="47"/>
  <c r="C322" i="47"/>
  <c r="B322" i="47"/>
  <c r="C321" i="47"/>
  <c r="B321" i="47"/>
  <c r="C320" i="47"/>
  <c r="B320" i="47"/>
  <c r="C319" i="47"/>
  <c r="B319" i="47"/>
  <c r="C318" i="47"/>
  <c r="B318" i="47"/>
  <c r="C317" i="47"/>
  <c r="B317" i="47"/>
  <c r="C297" i="47"/>
  <c r="B297" i="47"/>
  <c r="C296" i="47"/>
  <c r="B296" i="47"/>
  <c r="C295" i="47"/>
  <c r="B295" i="47"/>
  <c r="B294" i="47"/>
  <c r="C293" i="47"/>
  <c r="B293" i="47"/>
  <c r="C292" i="47"/>
  <c r="B292" i="47"/>
  <c r="C291" i="47"/>
  <c r="B291" i="47"/>
  <c r="C290" i="47"/>
  <c r="B290" i="47"/>
  <c r="C289" i="47"/>
  <c r="B289" i="47"/>
  <c r="C288" i="47"/>
  <c r="B288" i="47"/>
  <c r="C287" i="47"/>
  <c r="B287" i="47"/>
  <c r="C286" i="47"/>
  <c r="B286" i="47"/>
  <c r="C285" i="47"/>
  <c r="B285" i="47"/>
  <c r="C284" i="47"/>
  <c r="B284" i="47"/>
  <c r="C283" i="47"/>
  <c r="C282" i="47"/>
  <c r="C281" i="47"/>
  <c r="C280" i="47"/>
  <c r="C279" i="47"/>
  <c r="C278" i="47"/>
  <c r="C277" i="47"/>
  <c r="B277" i="47"/>
  <c r="C276" i="47"/>
  <c r="D276" i="47" s="1"/>
  <c r="B276" i="47"/>
  <c r="C275" i="47"/>
  <c r="D275" i="47" s="1"/>
  <c r="B275" i="47"/>
  <c r="C274" i="47"/>
  <c r="D274" i="47" s="1"/>
  <c r="B274" i="47"/>
  <c r="C273" i="47"/>
  <c r="B273" i="47"/>
  <c r="C269" i="47"/>
  <c r="B269" i="47"/>
  <c r="C268" i="47"/>
  <c r="B268" i="47"/>
  <c r="C267" i="47"/>
  <c r="D267" i="47" s="1"/>
  <c r="B267" i="47"/>
  <c r="C266" i="47"/>
  <c r="D266" i="47" s="1"/>
  <c r="B266" i="47"/>
  <c r="C265" i="47"/>
  <c r="D265" i="47" s="1"/>
  <c r="B265" i="47"/>
  <c r="C264" i="47"/>
  <c r="B264" i="47"/>
  <c r="C263" i="47"/>
  <c r="D263" i="47" s="1"/>
  <c r="B263" i="47"/>
  <c r="C262" i="47"/>
  <c r="D262" i="47" s="1"/>
  <c r="B262" i="47"/>
  <c r="C261" i="47"/>
  <c r="D261" i="47" s="1"/>
  <c r="B261" i="47"/>
  <c r="C260" i="47"/>
  <c r="D260" i="47" s="1"/>
  <c r="B260" i="47"/>
  <c r="C259" i="47"/>
  <c r="D259" i="47" s="1"/>
  <c r="B259" i="47"/>
  <c r="C258" i="47"/>
  <c r="D258" i="47" s="1"/>
  <c r="B258" i="47"/>
  <c r="C257" i="47"/>
  <c r="B257" i="47"/>
  <c r="C256" i="47"/>
  <c r="D256" i="47" s="1"/>
  <c r="B256" i="47"/>
  <c r="C255" i="47"/>
  <c r="D255" i="47" s="1"/>
  <c r="B255" i="47"/>
  <c r="C254" i="47"/>
  <c r="D254" i="47" s="1"/>
  <c r="B254" i="47"/>
  <c r="C253" i="47"/>
  <c r="D253" i="47" s="1"/>
  <c r="B253" i="47"/>
  <c r="C252" i="47"/>
  <c r="D252" i="47" s="1"/>
  <c r="B252" i="47"/>
  <c r="C251" i="47"/>
  <c r="B251" i="47"/>
  <c r="C250" i="47"/>
  <c r="B250" i="47"/>
  <c r="C226" i="47"/>
  <c r="B226" i="47"/>
  <c r="C225" i="47"/>
  <c r="B225" i="47"/>
  <c r="C224" i="47"/>
  <c r="B224" i="47"/>
  <c r="C223" i="47"/>
  <c r="B223" i="47"/>
  <c r="C126" i="47"/>
  <c r="C125" i="47"/>
  <c r="C124" i="47"/>
  <c r="D124" i="47" s="1"/>
  <c r="B123" i="47"/>
  <c r="C86" i="47"/>
  <c r="C85" i="47"/>
  <c r="C84" i="47"/>
  <c r="C83" i="47"/>
  <c r="C82" i="47"/>
  <c r="C81" i="47"/>
  <c r="C80" i="47"/>
  <c r="C79" i="47"/>
  <c r="C78" i="47"/>
  <c r="C77" i="47"/>
  <c r="B77" i="47"/>
  <c r="C76" i="47"/>
  <c r="B76" i="47"/>
  <c r="C75" i="47"/>
  <c r="B75" i="47"/>
  <c r="C74" i="47"/>
  <c r="B74" i="47"/>
  <c r="C73" i="47"/>
  <c r="B73" i="47"/>
  <c r="C72" i="47"/>
  <c r="B72" i="47"/>
  <c r="C71" i="47"/>
  <c r="B71" i="47"/>
  <c r="C70" i="47"/>
  <c r="B70" i="47"/>
  <c r="C69" i="47"/>
  <c r="B69" i="47"/>
  <c r="C68" i="47"/>
  <c r="D68" i="47" s="1"/>
  <c r="B68" i="47"/>
  <c r="C67" i="47"/>
  <c r="B67" i="47"/>
  <c r="C66" i="47"/>
  <c r="B66" i="47"/>
  <c r="C65" i="47"/>
  <c r="B65" i="47"/>
  <c r="C64" i="47"/>
  <c r="B64" i="47"/>
  <c r="C63" i="47"/>
  <c r="B63" i="47"/>
  <c r="C62" i="47"/>
  <c r="B62" i="47"/>
  <c r="C61" i="47"/>
  <c r="B61" i="47"/>
  <c r="C42" i="47"/>
  <c r="C41" i="47"/>
  <c r="C40" i="47"/>
  <c r="C39" i="47"/>
  <c r="C38" i="47"/>
  <c r="B38" i="47"/>
  <c r="C37" i="47"/>
  <c r="D37" i="47" s="1"/>
  <c r="C36" i="47"/>
  <c r="B36" i="47"/>
  <c r="C33" i="47"/>
  <c r="C32" i="47"/>
  <c r="C31" i="47"/>
  <c r="C30" i="47"/>
  <c r="B30" i="47"/>
  <c r="C29" i="47"/>
  <c r="C28" i="47"/>
  <c r="C27" i="47"/>
  <c r="C26" i="47"/>
  <c r="B26" i="47"/>
  <c r="C25" i="47"/>
  <c r="B25" i="47"/>
  <c r="C24" i="47"/>
  <c r="B24" i="47"/>
  <c r="C23" i="47"/>
  <c r="B23" i="47"/>
  <c r="C22" i="47"/>
  <c r="B22" i="47"/>
  <c r="C21" i="47"/>
  <c r="B21" i="47"/>
  <c r="C20" i="47"/>
  <c r="B20" i="47"/>
  <c r="C19" i="47"/>
  <c r="C18" i="47"/>
  <c r="C17" i="47"/>
  <c r="C16" i="47"/>
  <c r="C15" i="47"/>
  <c r="C14" i="47"/>
  <c r="C13" i="47"/>
  <c r="C12" i="47"/>
  <c r="C11" i="47"/>
  <c r="B11" i="47"/>
  <c r="C10" i="47"/>
  <c r="C9" i="47"/>
  <c r="C8" i="47"/>
  <c r="C7" i="47"/>
  <c r="B7" i="47"/>
  <c r="C6" i="47"/>
  <c r="B6" i="47"/>
  <c r="C5" i="47"/>
  <c r="B5" i="47"/>
  <c r="C4" i="47"/>
  <c r="B4" i="47"/>
  <c r="C379" i="45"/>
  <c r="D379" i="45" s="1"/>
  <c r="B379" i="45"/>
  <c r="C378" i="45"/>
  <c r="D378" i="45" s="1"/>
  <c r="B378" i="45"/>
  <c r="C377" i="45"/>
  <c r="D377" i="45" s="1"/>
  <c r="B377" i="45"/>
  <c r="C376" i="45"/>
  <c r="D376" i="45" s="1"/>
  <c r="B376" i="45"/>
  <c r="C375" i="45"/>
  <c r="D375" i="45" s="1"/>
  <c r="B375" i="45"/>
  <c r="C374" i="45"/>
  <c r="B374" i="45"/>
  <c r="C373" i="45"/>
  <c r="B373" i="45"/>
  <c r="C372" i="45"/>
  <c r="D372" i="45" s="1"/>
  <c r="B372" i="45"/>
  <c r="C371" i="45"/>
  <c r="B371" i="45"/>
  <c r="C370" i="45"/>
  <c r="D370" i="45" s="1"/>
  <c r="B370" i="45"/>
  <c r="C369" i="45"/>
  <c r="D369" i="45" s="1"/>
  <c r="B369" i="45"/>
  <c r="C368" i="45"/>
  <c r="D368" i="45" s="1"/>
  <c r="B368" i="45"/>
  <c r="C367" i="45"/>
  <c r="D367" i="45" s="1"/>
  <c r="B367" i="45"/>
  <c r="C366" i="45"/>
  <c r="D366" i="45" s="1"/>
  <c r="B366" i="45"/>
  <c r="C365" i="45"/>
  <c r="D365" i="45" s="1"/>
  <c r="B365" i="45"/>
  <c r="C364" i="45"/>
  <c r="D364" i="45" s="1"/>
  <c r="B364" i="45"/>
  <c r="C363" i="45"/>
  <c r="B363" i="45"/>
  <c r="C362" i="45"/>
  <c r="D362" i="45" s="1"/>
  <c r="B362" i="45"/>
  <c r="C361" i="45"/>
  <c r="D361" i="45" s="1"/>
  <c r="B361" i="45"/>
  <c r="C360" i="45"/>
  <c r="D360" i="45" s="1"/>
  <c r="B360" i="45"/>
  <c r="C359" i="45"/>
  <c r="D359" i="45" s="1"/>
  <c r="B359" i="45"/>
  <c r="C358" i="45"/>
  <c r="B358" i="45"/>
  <c r="C357" i="45"/>
  <c r="D357" i="45" s="1"/>
  <c r="B357" i="45"/>
  <c r="C356" i="45"/>
  <c r="D356" i="45" s="1"/>
  <c r="B356" i="45"/>
  <c r="C355" i="45"/>
  <c r="D355" i="45" s="1"/>
  <c r="B355" i="45"/>
  <c r="C354" i="45"/>
  <c r="D354" i="45" s="1"/>
  <c r="B354" i="45"/>
  <c r="C353" i="45"/>
  <c r="D353" i="45" s="1"/>
  <c r="B353" i="45"/>
  <c r="C352" i="45"/>
  <c r="D352" i="45" s="1"/>
  <c r="B352" i="45"/>
  <c r="C351" i="45"/>
  <c r="D351" i="45" s="1"/>
  <c r="B351" i="45"/>
  <c r="C350" i="45"/>
  <c r="D350" i="45" s="1"/>
  <c r="B350" i="45"/>
  <c r="C349" i="45"/>
  <c r="B349" i="45"/>
  <c r="C348" i="45"/>
  <c r="D348" i="45" s="1"/>
  <c r="B348" i="45"/>
  <c r="C347" i="45"/>
  <c r="D347" i="45" s="1"/>
  <c r="B347" i="45"/>
  <c r="C346" i="45"/>
  <c r="D346" i="45" s="1"/>
  <c r="B346" i="45"/>
  <c r="C345" i="45"/>
  <c r="B345" i="45"/>
  <c r="C344" i="45"/>
  <c r="D344" i="45" s="1"/>
  <c r="B344" i="45"/>
  <c r="C343" i="45"/>
  <c r="D343" i="45" s="1"/>
  <c r="B343" i="45"/>
  <c r="C342" i="45"/>
  <c r="B342" i="45"/>
  <c r="C341" i="45"/>
  <c r="D341" i="45" s="1"/>
  <c r="B341" i="45"/>
  <c r="C340" i="45"/>
  <c r="B340" i="45"/>
  <c r="C339" i="45"/>
  <c r="D339" i="45" s="1"/>
  <c r="B339" i="45"/>
  <c r="C338" i="45"/>
  <c r="D338" i="45" s="1"/>
  <c r="B338" i="45"/>
  <c r="C337" i="45"/>
  <c r="D337" i="45" s="1"/>
  <c r="B337" i="45"/>
  <c r="C336" i="45"/>
  <c r="D336" i="45" s="1"/>
  <c r="B336" i="45"/>
  <c r="C335" i="45"/>
  <c r="D335" i="45" s="1"/>
  <c r="B335" i="45"/>
  <c r="C334" i="45"/>
  <c r="D334" i="45" s="1"/>
  <c r="B334" i="45"/>
  <c r="C333" i="45"/>
  <c r="D333" i="45" s="1"/>
  <c r="B333" i="45"/>
  <c r="C332" i="45"/>
  <c r="D332" i="45" s="1"/>
  <c r="B332" i="45"/>
  <c r="C331" i="45"/>
  <c r="D331" i="45" s="1"/>
  <c r="B331" i="45"/>
  <c r="C330" i="45"/>
  <c r="D330" i="45" s="1"/>
  <c r="B330" i="45"/>
  <c r="C329" i="45"/>
  <c r="D329" i="45" s="1"/>
  <c r="B329" i="45"/>
  <c r="C328" i="45"/>
  <c r="B328" i="45"/>
  <c r="C327" i="45"/>
  <c r="B327" i="45"/>
  <c r="C326" i="45"/>
  <c r="B326" i="45"/>
  <c r="C325" i="45"/>
  <c r="B325" i="45"/>
  <c r="C324" i="45"/>
  <c r="B324" i="45"/>
  <c r="C323" i="45"/>
  <c r="B323" i="45"/>
  <c r="C322" i="45"/>
  <c r="B322" i="45"/>
  <c r="C321" i="45"/>
  <c r="B321" i="45"/>
  <c r="C320" i="45"/>
  <c r="B320" i="45"/>
  <c r="C319" i="45"/>
  <c r="B319" i="45"/>
  <c r="C318" i="45"/>
  <c r="B318" i="45"/>
  <c r="C317" i="45"/>
  <c r="B317" i="45"/>
  <c r="C297" i="45"/>
  <c r="B297" i="45"/>
  <c r="C296" i="45"/>
  <c r="B296" i="45"/>
  <c r="C295" i="45"/>
  <c r="B295" i="45"/>
  <c r="B294" i="45"/>
  <c r="C293" i="45"/>
  <c r="B293" i="45"/>
  <c r="C292" i="45"/>
  <c r="B292" i="45"/>
  <c r="C291" i="45"/>
  <c r="B291" i="45"/>
  <c r="C290" i="45"/>
  <c r="B290" i="45"/>
  <c r="C289" i="45"/>
  <c r="B289" i="45"/>
  <c r="C288" i="45"/>
  <c r="B288" i="45"/>
  <c r="C287" i="45"/>
  <c r="B287" i="45"/>
  <c r="C286" i="45"/>
  <c r="B286" i="45"/>
  <c r="C285" i="45"/>
  <c r="B285" i="45"/>
  <c r="C284" i="45"/>
  <c r="B284" i="45"/>
  <c r="C283" i="45"/>
  <c r="C282" i="45"/>
  <c r="C281" i="45"/>
  <c r="C280" i="45"/>
  <c r="C279" i="45"/>
  <c r="C278" i="45"/>
  <c r="C277" i="45"/>
  <c r="B277" i="45"/>
  <c r="C276" i="45"/>
  <c r="D276" i="45" s="1"/>
  <c r="B276" i="45"/>
  <c r="C275" i="45"/>
  <c r="D275" i="45" s="1"/>
  <c r="B275" i="45"/>
  <c r="C274" i="45"/>
  <c r="D274" i="45" s="1"/>
  <c r="B274" i="45"/>
  <c r="C273" i="45"/>
  <c r="D273" i="45" s="1"/>
  <c r="B273" i="45"/>
  <c r="C269" i="45"/>
  <c r="B269" i="45"/>
  <c r="C268" i="45"/>
  <c r="B268" i="45"/>
  <c r="C267" i="45"/>
  <c r="D267" i="45" s="1"/>
  <c r="B267" i="45"/>
  <c r="C266" i="45"/>
  <c r="D266" i="45" s="1"/>
  <c r="B266" i="45"/>
  <c r="C265" i="45"/>
  <c r="D265" i="45" s="1"/>
  <c r="B265" i="45"/>
  <c r="C264" i="45"/>
  <c r="B264" i="45"/>
  <c r="C263" i="45"/>
  <c r="D263" i="45" s="1"/>
  <c r="B263" i="45"/>
  <c r="C262" i="45"/>
  <c r="D262" i="45" s="1"/>
  <c r="B262" i="45"/>
  <c r="C261" i="45"/>
  <c r="D261" i="45" s="1"/>
  <c r="B261" i="45"/>
  <c r="C260" i="45"/>
  <c r="D260" i="45" s="1"/>
  <c r="B260" i="45"/>
  <c r="C259" i="45"/>
  <c r="D259" i="45" s="1"/>
  <c r="B259" i="45"/>
  <c r="C258" i="45"/>
  <c r="D258" i="45" s="1"/>
  <c r="B258" i="45"/>
  <c r="C257" i="45"/>
  <c r="B257" i="45"/>
  <c r="C256" i="45"/>
  <c r="D256" i="45" s="1"/>
  <c r="B256" i="45"/>
  <c r="C255" i="45"/>
  <c r="D255" i="45" s="1"/>
  <c r="B255" i="45"/>
  <c r="C254" i="45"/>
  <c r="D254" i="45" s="1"/>
  <c r="B254" i="45"/>
  <c r="C253" i="45"/>
  <c r="D253" i="45" s="1"/>
  <c r="B253" i="45"/>
  <c r="C252" i="45"/>
  <c r="D252" i="45" s="1"/>
  <c r="B252" i="45"/>
  <c r="C251" i="45"/>
  <c r="B251" i="45"/>
  <c r="C250" i="45"/>
  <c r="B250" i="45"/>
  <c r="C226" i="45"/>
  <c r="B226" i="45"/>
  <c r="C225" i="45"/>
  <c r="B225" i="45"/>
  <c r="C224" i="45"/>
  <c r="B224" i="45"/>
  <c r="C223" i="45"/>
  <c r="B223" i="45"/>
  <c r="C126" i="45"/>
  <c r="C125" i="45"/>
  <c r="C124" i="45"/>
  <c r="D124" i="45" s="1"/>
  <c r="B123" i="45"/>
  <c r="C86" i="45"/>
  <c r="C85" i="45"/>
  <c r="C84" i="45"/>
  <c r="C83" i="45"/>
  <c r="C82" i="45"/>
  <c r="C81" i="45"/>
  <c r="C80" i="45"/>
  <c r="C79" i="45"/>
  <c r="C78" i="45"/>
  <c r="C77" i="45"/>
  <c r="B77" i="45"/>
  <c r="C76" i="45"/>
  <c r="B76" i="45"/>
  <c r="C75" i="45"/>
  <c r="B75" i="45"/>
  <c r="C74" i="45"/>
  <c r="B74" i="45"/>
  <c r="C73" i="45"/>
  <c r="B73" i="45"/>
  <c r="C72" i="45"/>
  <c r="B72" i="45"/>
  <c r="C71" i="45"/>
  <c r="B71" i="45"/>
  <c r="C70" i="45"/>
  <c r="B70" i="45"/>
  <c r="C69" i="45"/>
  <c r="B69" i="45"/>
  <c r="C68" i="45"/>
  <c r="D68" i="45" s="1"/>
  <c r="B68" i="45"/>
  <c r="C67" i="45"/>
  <c r="B67" i="45"/>
  <c r="C66" i="45"/>
  <c r="B66" i="45"/>
  <c r="C65" i="45"/>
  <c r="B65" i="45"/>
  <c r="C64" i="45"/>
  <c r="B64" i="45"/>
  <c r="C63" i="45"/>
  <c r="B63" i="45"/>
  <c r="C62" i="45"/>
  <c r="B62" i="45"/>
  <c r="C61" i="45"/>
  <c r="B61" i="45"/>
  <c r="C42" i="45"/>
  <c r="C41" i="45"/>
  <c r="C40" i="45"/>
  <c r="C39" i="45"/>
  <c r="C38" i="45"/>
  <c r="B38" i="45"/>
  <c r="C37" i="45"/>
  <c r="D37" i="45" s="1"/>
  <c r="C36" i="45"/>
  <c r="B36" i="45"/>
  <c r="C33" i="45"/>
  <c r="C32" i="45"/>
  <c r="C31" i="45"/>
  <c r="C30" i="45"/>
  <c r="B30" i="45"/>
  <c r="C29" i="45"/>
  <c r="C28" i="45"/>
  <c r="C27" i="45"/>
  <c r="C26" i="45"/>
  <c r="B26" i="45"/>
  <c r="C25" i="45"/>
  <c r="B25" i="45"/>
  <c r="C24" i="45"/>
  <c r="B24" i="45"/>
  <c r="C23" i="45"/>
  <c r="B23" i="45"/>
  <c r="C22" i="45"/>
  <c r="B22" i="45"/>
  <c r="C21" i="45"/>
  <c r="B21" i="45"/>
  <c r="C20" i="45"/>
  <c r="B20" i="45"/>
  <c r="C19" i="45"/>
  <c r="C18" i="45"/>
  <c r="C17" i="45"/>
  <c r="C16" i="45"/>
  <c r="C15" i="45"/>
  <c r="C14" i="45"/>
  <c r="C13" i="45"/>
  <c r="C12" i="45"/>
  <c r="C11" i="45"/>
  <c r="B11" i="45"/>
  <c r="C10" i="45"/>
  <c r="C9" i="45"/>
  <c r="C8" i="45"/>
  <c r="C7" i="45"/>
  <c r="B7" i="45"/>
  <c r="C6" i="45"/>
  <c r="B6" i="45"/>
  <c r="C5" i="45"/>
  <c r="B5" i="45"/>
  <c r="C4" i="45"/>
  <c r="B4" i="45"/>
  <c r="C379" i="44"/>
  <c r="D379" i="44" s="1"/>
  <c r="B379" i="44"/>
  <c r="C378" i="44"/>
  <c r="D378" i="44" s="1"/>
  <c r="B378" i="44"/>
  <c r="C377" i="44"/>
  <c r="D377" i="44" s="1"/>
  <c r="B377" i="44"/>
  <c r="C376" i="44"/>
  <c r="D376" i="44" s="1"/>
  <c r="B376" i="44"/>
  <c r="C375" i="44"/>
  <c r="D375" i="44" s="1"/>
  <c r="B375" i="44"/>
  <c r="C374" i="44"/>
  <c r="B374" i="44"/>
  <c r="C373" i="44"/>
  <c r="B373" i="44"/>
  <c r="C372" i="44"/>
  <c r="D372" i="44" s="1"/>
  <c r="B372" i="44"/>
  <c r="C371" i="44"/>
  <c r="B371" i="44"/>
  <c r="C370" i="44"/>
  <c r="D370" i="44" s="1"/>
  <c r="B370" i="44"/>
  <c r="C369" i="44"/>
  <c r="D369" i="44" s="1"/>
  <c r="B369" i="44"/>
  <c r="C368" i="44"/>
  <c r="D368" i="44" s="1"/>
  <c r="B368" i="44"/>
  <c r="C367" i="44"/>
  <c r="D367" i="44" s="1"/>
  <c r="B367" i="44"/>
  <c r="C366" i="44"/>
  <c r="D366" i="44" s="1"/>
  <c r="B366" i="44"/>
  <c r="C365" i="44"/>
  <c r="D365" i="44" s="1"/>
  <c r="B365" i="44"/>
  <c r="C364" i="44"/>
  <c r="D364" i="44" s="1"/>
  <c r="B364" i="44"/>
  <c r="C363" i="44"/>
  <c r="B363" i="44"/>
  <c r="C362" i="44"/>
  <c r="D362" i="44" s="1"/>
  <c r="B362" i="44"/>
  <c r="C361" i="44"/>
  <c r="D361" i="44" s="1"/>
  <c r="B361" i="44"/>
  <c r="C360" i="44"/>
  <c r="D360" i="44" s="1"/>
  <c r="B360" i="44"/>
  <c r="C359" i="44"/>
  <c r="D359" i="44" s="1"/>
  <c r="B359" i="44"/>
  <c r="C358" i="44"/>
  <c r="B358" i="44"/>
  <c r="C357" i="44"/>
  <c r="D357" i="44" s="1"/>
  <c r="B357" i="44"/>
  <c r="C356" i="44"/>
  <c r="D356" i="44" s="1"/>
  <c r="B356" i="44"/>
  <c r="C355" i="44"/>
  <c r="D355" i="44" s="1"/>
  <c r="B355" i="44"/>
  <c r="C354" i="44"/>
  <c r="D354" i="44" s="1"/>
  <c r="B354" i="44"/>
  <c r="C353" i="44"/>
  <c r="D353" i="44" s="1"/>
  <c r="B353" i="44"/>
  <c r="C352" i="44"/>
  <c r="D352" i="44" s="1"/>
  <c r="B352" i="44"/>
  <c r="C351" i="44"/>
  <c r="D351" i="44" s="1"/>
  <c r="B351" i="44"/>
  <c r="C350" i="44"/>
  <c r="D350" i="44" s="1"/>
  <c r="B350" i="44"/>
  <c r="C349" i="44"/>
  <c r="B349" i="44"/>
  <c r="C348" i="44"/>
  <c r="D348" i="44" s="1"/>
  <c r="B348" i="44"/>
  <c r="C347" i="44"/>
  <c r="D347" i="44" s="1"/>
  <c r="B347" i="44"/>
  <c r="C346" i="44"/>
  <c r="D346" i="44" s="1"/>
  <c r="B346" i="44"/>
  <c r="C345" i="44"/>
  <c r="B345" i="44"/>
  <c r="C344" i="44"/>
  <c r="D344" i="44" s="1"/>
  <c r="B344" i="44"/>
  <c r="C343" i="44"/>
  <c r="D343" i="44" s="1"/>
  <c r="B343" i="44"/>
  <c r="C342" i="44"/>
  <c r="B342" i="44"/>
  <c r="C341" i="44"/>
  <c r="D341" i="44" s="1"/>
  <c r="B341" i="44"/>
  <c r="C340" i="44"/>
  <c r="B340" i="44"/>
  <c r="C339" i="44"/>
  <c r="D339" i="44" s="1"/>
  <c r="B339" i="44"/>
  <c r="C338" i="44"/>
  <c r="D338" i="44" s="1"/>
  <c r="B338" i="44"/>
  <c r="C337" i="44"/>
  <c r="D337" i="44" s="1"/>
  <c r="B337" i="44"/>
  <c r="C336" i="44"/>
  <c r="D336" i="44" s="1"/>
  <c r="B336" i="44"/>
  <c r="C335" i="44"/>
  <c r="D335" i="44" s="1"/>
  <c r="B335" i="44"/>
  <c r="C334" i="44"/>
  <c r="D334" i="44" s="1"/>
  <c r="B334" i="44"/>
  <c r="C333" i="44"/>
  <c r="D333" i="44" s="1"/>
  <c r="B333" i="44"/>
  <c r="C332" i="44"/>
  <c r="D332" i="44" s="1"/>
  <c r="B332" i="44"/>
  <c r="C331" i="44"/>
  <c r="D331" i="44" s="1"/>
  <c r="B331" i="44"/>
  <c r="C330" i="44"/>
  <c r="D330" i="44" s="1"/>
  <c r="B330" i="44"/>
  <c r="C329" i="44"/>
  <c r="D329" i="44" s="1"/>
  <c r="B329" i="44"/>
  <c r="C328" i="44"/>
  <c r="B328" i="44"/>
  <c r="C327" i="44"/>
  <c r="B327" i="44"/>
  <c r="C326" i="44"/>
  <c r="B326" i="44"/>
  <c r="C325" i="44"/>
  <c r="B325" i="44"/>
  <c r="C324" i="44"/>
  <c r="B324" i="44"/>
  <c r="C323" i="44"/>
  <c r="B323" i="44"/>
  <c r="C322" i="44"/>
  <c r="B322" i="44"/>
  <c r="C321" i="44"/>
  <c r="B321" i="44"/>
  <c r="C320" i="44"/>
  <c r="B320" i="44"/>
  <c r="C319" i="44"/>
  <c r="B319" i="44"/>
  <c r="C318" i="44"/>
  <c r="B318" i="44"/>
  <c r="C317" i="44"/>
  <c r="B317" i="44"/>
  <c r="C297" i="44"/>
  <c r="B297" i="44"/>
  <c r="C296" i="44"/>
  <c r="B296" i="44"/>
  <c r="C295" i="44"/>
  <c r="B295" i="44"/>
  <c r="B294" i="44"/>
  <c r="C293" i="44"/>
  <c r="B293" i="44"/>
  <c r="C292" i="44"/>
  <c r="B292" i="44"/>
  <c r="C291" i="44"/>
  <c r="B291" i="44"/>
  <c r="C290" i="44"/>
  <c r="B290" i="44"/>
  <c r="C289" i="44"/>
  <c r="B289" i="44"/>
  <c r="C288" i="44"/>
  <c r="B288" i="44"/>
  <c r="C287" i="44"/>
  <c r="B287" i="44"/>
  <c r="C286" i="44"/>
  <c r="B286" i="44"/>
  <c r="C285" i="44"/>
  <c r="B285" i="44"/>
  <c r="C284" i="44"/>
  <c r="B284" i="44"/>
  <c r="C283" i="44"/>
  <c r="C282" i="44"/>
  <c r="C281" i="44"/>
  <c r="C280" i="44"/>
  <c r="C279" i="44"/>
  <c r="C278" i="44"/>
  <c r="C277" i="44"/>
  <c r="B277" i="44"/>
  <c r="C276" i="44"/>
  <c r="D276" i="44" s="1"/>
  <c r="B276" i="44"/>
  <c r="C275" i="44"/>
  <c r="D275" i="44" s="1"/>
  <c r="B275" i="44"/>
  <c r="C274" i="44"/>
  <c r="D274" i="44" s="1"/>
  <c r="B274" i="44"/>
  <c r="C273" i="44"/>
  <c r="D273" i="44" s="1"/>
  <c r="B273" i="44"/>
  <c r="C269" i="44"/>
  <c r="B269" i="44"/>
  <c r="C268" i="44"/>
  <c r="B268" i="44"/>
  <c r="C267" i="44"/>
  <c r="D267" i="44" s="1"/>
  <c r="B267" i="44"/>
  <c r="C266" i="44"/>
  <c r="D266" i="44" s="1"/>
  <c r="B266" i="44"/>
  <c r="C265" i="44"/>
  <c r="D265" i="44" s="1"/>
  <c r="B265" i="44"/>
  <c r="C264" i="44"/>
  <c r="B264" i="44"/>
  <c r="C263" i="44"/>
  <c r="D263" i="44" s="1"/>
  <c r="B263" i="44"/>
  <c r="C262" i="44"/>
  <c r="D262" i="44" s="1"/>
  <c r="B262" i="44"/>
  <c r="C261" i="44"/>
  <c r="D261" i="44" s="1"/>
  <c r="B261" i="44"/>
  <c r="C260" i="44"/>
  <c r="D260" i="44" s="1"/>
  <c r="B260" i="44"/>
  <c r="C259" i="44"/>
  <c r="D259" i="44" s="1"/>
  <c r="B259" i="44"/>
  <c r="C258" i="44"/>
  <c r="D258" i="44" s="1"/>
  <c r="B258" i="44"/>
  <c r="C257" i="44"/>
  <c r="B257" i="44"/>
  <c r="C256" i="44"/>
  <c r="D256" i="44" s="1"/>
  <c r="B256" i="44"/>
  <c r="C255" i="44"/>
  <c r="D255" i="44" s="1"/>
  <c r="B255" i="44"/>
  <c r="C254" i="44"/>
  <c r="D254" i="44" s="1"/>
  <c r="B254" i="44"/>
  <c r="C253" i="44"/>
  <c r="D253" i="44" s="1"/>
  <c r="B253" i="44"/>
  <c r="C252" i="44"/>
  <c r="D252" i="44" s="1"/>
  <c r="B252" i="44"/>
  <c r="C251" i="44"/>
  <c r="B251" i="44"/>
  <c r="C250" i="44"/>
  <c r="B250" i="44"/>
  <c r="C226" i="44"/>
  <c r="B226" i="44"/>
  <c r="C225" i="44"/>
  <c r="B225" i="44"/>
  <c r="C224" i="44"/>
  <c r="B224" i="44"/>
  <c r="C223" i="44"/>
  <c r="B223" i="44"/>
  <c r="C126" i="44"/>
  <c r="C125" i="44"/>
  <c r="C124" i="44"/>
  <c r="D124" i="44" s="1"/>
  <c r="B123" i="44"/>
  <c r="C115" i="44"/>
  <c r="B115" i="44"/>
  <c r="C86" i="44"/>
  <c r="C85" i="44"/>
  <c r="C84" i="44"/>
  <c r="C83" i="44"/>
  <c r="C82" i="44"/>
  <c r="C81" i="44"/>
  <c r="C80" i="44"/>
  <c r="C79" i="44"/>
  <c r="C78" i="44"/>
  <c r="C77" i="44"/>
  <c r="B77" i="44"/>
  <c r="C76" i="44"/>
  <c r="B76" i="44"/>
  <c r="C75" i="44"/>
  <c r="B75" i="44"/>
  <c r="C74" i="44"/>
  <c r="B74" i="44"/>
  <c r="C73" i="44"/>
  <c r="B73" i="44"/>
  <c r="C72" i="44"/>
  <c r="B72" i="44"/>
  <c r="C71" i="44"/>
  <c r="B71" i="44"/>
  <c r="C70" i="44"/>
  <c r="B70" i="44"/>
  <c r="C69" i="44"/>
  <c r="B69" i="44"/>
  <c r="C68" i="44"/>
  <c r="D68" i="44" s="1"/>
  <c r="B68" i="44"/>
  <c r="C67" i="44"/>
  <c r="B67" i="44"/>
  <c r="C66" i="44"/>
  <c r="B66" i="44"/>
  <c r="C65" i="44"/>
  <c r="B65" i="44"/>
  <c r="C64" i="44"/>
  <c r="B64" i="44"/>
  <c r="C63" i="44"/>
  <c r="B63" i="44"/>
  <c r="C62" i="44"/>
  <c r="B62" i="44"/>
  <c r="C61" i="44"/>
  <c r="B61" i="44"/>
  <c r="C42" i="44"/>
  <c r="B42" i="44"/>
  <c r="C41" i="44"/>
  <c r="C40" i="44"/>
  <c r="C39" i="44"/>
  <c r="C38" i="44"/>
  <c r="B38" i="44"/>
  <c r="C37" i="44"/>
  <c r="D37" i="44" s="1"/>
  <c r="C36" i="44"/>
  <c r="B36" i="44"/>
  <c r="C33" i="44"/>
  <c r="C32" i="44"/>
  <c r="C31" i="44"/>
  <c r="C30" i="44"/>
  <c r="B30" i="44"/>
  <c r="C29" i="44"/>
  <c r="C28" i="44"/>
  <c r="C27" i="44"/>
  <c r="C26" i="44"/>
  <c r="B26" i="44"/>
  <c r="C25" i="44"/>
  <c r="B25" i="44"/>
  <c r="C24" i="44"/>
  <c r="B24" i="44"/>
  <c r="C23" i="44"/>
  <c r="B23" i="44"/>
  <c r="C22" i="44"/>
  <c r="B22" i="44"/>
  <c r="C21" i="44"/>
  <c r="B21" i="44"/>
  <c r="C20" i="44"/>
  <c r="B20" i="44"/>
  <c r="C19" i="44"/>
  <c r="C18" i="44"/>
  <c r="C17" i="44"/>
  <c r="C16" i="44"/>
  <c r="C15" i="44"/>
  <c r="C14" i="44"/>
  <c r="C13" i="44"/>
  <c r="C12" i="44"/>
  <c r="C11" i="44"/>
  <c r="B11" i="44"/>
  <c r="C10" i="44"/>
  <c r="C9" i="44"/>
  <c r="C8" i="44"/>
  <c r="B187" i="44" s="1"/>
  <c r="C7" i="44"/>
  <c r="B7" i="44"/>
  <c r="C6" i="44"/>
  <c r="B6" i="44"/>
  <c r="C5" i="44"/>
  <c r="B5" i="44"/>
  <c r="C4" i="44"/>
  <c r="B4" i="44"/>
  <c r="C379" i="41"/>
  <c r="D379" i="41" s="1"/>
  <c r="B379" i="41"/>
  <c r="C378" i="41"/>
  <c r="D378" i="41" s="1"/>
  <c r="B378" i="41"/>
  <c r="C377" i="41"/>
  <c r="D377" i="41" s="1"/>
  <c r="B377" i="41"/>
  <c r="C376" i="41"/>
  <c r="D376" i="41" s="1"/>
  <c r="B376" i="41"/>
  <c r="C375" i="41"/>
  <c r="D375" i="41" s="1"/>
  <c r="B375" i="41"/>
  <c r="C374" i="41"/>
  <c r="B374" i="41"/>
  <c r="C373" i="41"/>
  <c r="B373" i="41"/>
  <c r="C372" i="41"/>
  <c r="D372" i="41" s="1"/>
  <c r="B372" i="41"/>
  <c r="C371" i="41"/>
  <c r="B371" i="41"/>
  <c r="C370" i="41"/>
  <c r="D370" i="41" s="1"/>
  <c r="B370" i="41"/>
  <c r="C369" i="41"/>
  <c r="D369" i="41" s="1"/>
  <c r="B369" i="41"/>
  <c r="C368" i="41"/>
  <c r="D368" i="41" s="1"/>
  <c r="B368" i="41"/>
  <c r="C367" i="41"/>
  <c r="D367" i="41" s="1"/>
  <c r="B367" i="41"/>
  <c r="C366" i="41"/>
  <c r="D366" i="41" s="1"/>
  <c r="B366" i="41"/>
  <c r="C365" i="41"/>
  <c r="D365" i="41" s="1"/>
  <c r="B365" i="41"/>
  <c r="C364" i="41"/>
  <c r="D364" i="41" s="1"/>
  <c r="B364" i="41"/>
  <c r="C363" i="41"/>
  <c r="B363" i="41"/>
  <c r="C362" i="41"/>
  <c r="D362" i="41" s="1"/>
  <c r="B362" i="41"/>
  <c r="C361" i="41"/>
  <c r="D361" i="41" s="1"/>
  <c r="B361" i="41"/>
  <c r="C360" i="41"/>
  <c r="D360" i="41" s="1"/>
  <c r="B360" i="41"/>
  <c r="C359" i="41"/>
  <c r="D359" i="41" s="1"/>
  <c r="B359" i="41"/>
  <c r="C358" i="41"/>
  <c r="B358" i="41"/>
  <c r="C357" i="41"/>
  <c r="D357" i="41" s="1"/>
  <c r="B357" i="41"/>
  <c r="C356" i="41"/>
  <c r="D356" i="41" s="1"/>
  <c r="B356" i="41"/>
  <c r="C355" i="41"/>
  <c r="D355" i="41" s="1"/>
  <c r="B355" i="41"/>
  <c r="C354" i="41"/>
  <c r="D354" i="41" s="1"/>
  <c r="B354" i="41"/>
  <c r="C353" i="41"/>
  <c r="D353" i="41" s="1"/>
  <c r="B353" i="41"/>
  <c r="C352" i="41"/>
  <c r="D352" i="41" s="1"/>
  <c r="B352" i="41"/>
  <c r="C351" i="41"/>
  <c r="D351" i="41" s="1"/>
  <c r="B351" i="41"/>
  <c r="C350" i="41"/>
  <c r="D350" i="41" s="1"/>
  <c r="B350" i="41"/>
  <c r="C349" i="41"/>
  <c r="B349" i="41"/>
  <c r="C348" i="41"/>
  <c r="D348" i="41" s="1"/>
  <c r="B348" i="41"/>
  <c r="C347" i="41"/>
  <c r="D347" i="41" s="1"/>
  <c r="B347" i="41"/>
  <c r="C346" i="41"/>
  <c r="D346" i="41" s="1"/>
  <c r="B346" i="41"/>
  <c r="C345" i="41"/>
  <c r="B345" i="41"/>
  <c r="C344" i="41"/>
  <c r="D344" i="41" s="1"/>
  <c r="B344" i="41"/>
  <c r="C343" i="41"/>
  <c r="D343" i="41" s="1"/>
  <c r="B343" i="41"/>
  <c r="C342" i="41"/>
  <c r="B342" i="41"/>
  <c r="C341" i="41"/>
  <c r="D341" i="41" s="1"/>
  <c r="B341" i="41"/>
  <c r="C340" i="41"/>
  <c r="B340" i="41"/>
  <c r="C339" i="41"/>
  <c r="D339" i="41" s="1"/>
  <c r="B339" i="41"/>
  <c r="C338" i="41"/>
  <c r="D338" i="41" s="1"/>
  <c r="B338" i="41"/>
  <c r="C337" i="41"/>
  <c r="D337" i="41" s="1"/>
  <c r="B337" i="41"/>
  <c r="C336" i="41"/>
  <c r="D336" i="41" s="1"/>
  <c r="B336" i="41"/>
  <c r="C335" i="41"/>
  <c r="D335" i="41" s="1"/>
  <c r="B335" i="41"/>
  <c r="C334" i="41"/>
  <c r="D334" i="41" s="1"/>
  <c r="B334" i="41"/>
  <c r="C333" i="41"/>
  <c r="D333" i="41" s="1"/>
  <c r="B333" i="41"/>
  <c r="C332" i="41"/>
  <c r="D332" i="41" s="1"/>
  <c r="B332" i="41"/>
  <c r="C331" i="41"/>
  <c r="D331" i="41" s="1"/>
  <c r="B331" i="41"/>
  <c r="C330" i="41"/>
  <c r="D330" i="41" s="1"/>
  <c r="B330" i="41"/>
  <c r="C329" i="41"/>
  <c r="D329" i="41" s="1"/>
  <c r="B329" i="41"/>
  <c r="C328" i="41"/>
  <c r="B328" i="41"/>
  <c r="C327" i="41"/>
  <c r="B327" i="41"/>
  <c r="C326" i="41"/>
  <c r="B326" i="41"/>
  <c r="C325" i="41"/>
  <c r="B325" i="41"/>
  <c r="C324" i="41"/>
  <c r="B324" i="41"/>
  <c r="C323" i="41"/>
  <c r="B323" i="41"/>
  <c r="C322" i="41"/>
  <c r="B322" i="41"/>
  <c r="C321" i="41"/>
  <c r="B321" i="41"/>
  <c r="C320" i="41"/>
  <c r="B320" i="41"/>
  <c r="C319" i="41"/>
  <c r="B319" i="41"/>
  <c r="C318" i="41"/>
  <c r="B318" i="41"/>
  <c r="C317" i="41"/>
  <c r="B317" i="41"/>
  <c r="C297" i="41"/>
  <c r="B297" i="41"/>
  <c r="C296" i="41"/>
  <c r="B296" i="41"/>
  <c r="C295" i="41"/>
  <c r="B295" i="41"/>
  <c r="B294" i="41"/>
  <c r="C293" i="41"/>
  <c r="B293" i="41"/>
  <c r="C292" i="41"/>
  <c r="B292" i="41"/>
  <c r="C291" i="41"/>
  <c r="B291" i="41"/>
  <c r="C290" i="41"/>
  <c r="B290" i="41"/>
  <c r="C289" i="41"/>
  <c r="B289" i="41"/>
  <c r="C288" i="41"/>
  <c r="B288" i="41"/>
  <c r="C287" i="41"/>
  <c r="B287" i="41"/>
  <c r="C286" i="41"/>
  <c r="B286" i="41"/>
  <c r="C285" i="41"/>
  <c r="B285" i="41"/>
  <c r="C284" i="41"/>
  <c r="B284" i="41"/>
  <c r="C283" i="41"/>
  <c r="C282" i="41"/>
  <c r="C281" i="41"/>
  <c r="C280" i="41"/>
  <c r="C279" i="41"/>
  <c r="C278" i="41"/>
  <c r="C277" i="41"/>
  <c r="B277" i="41"/>
  <c r="C276" i="41"/>
  <c r="D276" i="41" s="1"/>
  <c r="B276" i="41"/>
  <c r="C275" i="41"/>
  <c r="D275" i="41" s="1"/>
  <c r="B275" i="41"/>
  <c r="C274" i="41"/>
  <c r="D274" i="41" s="1"/>
  <c r="B274" i="41"/>
  <c r="C273" i="41"/>
  <c r="D273" i="41" s="1"/>
  <c r="B273" i="41"/>
  <c r="C269" i="41"/>
  <c r="B269" i="41"/>
  <c r="C268" i="41"/>
  <c r="B268" i="41"/>
  <c r="C267" i="41"/>
  <c r="D267" i="41" s="1"/>
  <c r="B267" i="41"/>
  <c r="C266" i="41"/>
  <c r="D266" i="41" s="1"/>
  <c r="B266" i="41"/>
  <c r="C265" i="41"/>
  <c r="D265" i="41" s="1"/>
  <c r="B265" i="41"/>
  <c r="C264" i="41"/>
  <c r="B264" i="41"/>
  <c r="C263" i="41"/>
  <c r="D263" i="41" s="1"/>
  <c r="B263" i="41"/>
  <c r="C262" i="41"/>
  <c r="D262" i="41" s="1"/>
  <c r="B262" i="41"/>
  <c r="C261" i="41"/>
  <c r="D261" i="41" s="1"/>
  <c r="B261" i="41"/>
  <c r="C260" i="41"/>
  <c r="D260" i="41" s="1"/>
  <c r="B260" i="41"/>
  <c r="C259" i="41"/>
  <c r="D259" i="41" s="1"/>
  <c r="B259" i="41"/>
  <c r="C258" i="41"/>
  <c r="D258" i="41" s="1"/>
  <c r="B258" i="41"/>
  <c r="C257" i="41"/>
  <c r="B257" i="41"/>
  <c r="C256" i="41"/>
  <c r="D256" i="41" s="1"/>
  <c r="B256" i="41"/>
  <c r="C255" i="41"/>
  <c r="D255" i="41" s="1"/>
  <c r="B255" i="41"/>
  <c r="C254" i="41"/>
  <c r="D254" i="41" s="1"/>
  <c r="B254" i="41"/>
  <c r="C253" i="41"/>
  <c r="D253" i="41" s="1"/>
  <c r="B253" i="41"/>
  <c r="C252" i="41"/>
  <c r="D252" i="41" s="1"/>
  <c r="B252" i="41"/>
  <c r="C251" i="41"/>
  <c r="B251" i="41"/>
  <c r="C250" i="41"/>
  <c r="B250" i="41"/>
  <c r="C226" i="41"/>
  <c r="B226" i="41"/>
  <c r="C225" i="41"/>
  <c r="B225" i="41"/>
  <c r="C224" i="41"/>
  <c r="B224" i="41"/>
  <c r="C223" i="41"/>
  <c r="B223" i="41"/>
  <c r="C126" i="41"/>
  <c r="C125" i="41"/>
  <c r="C124" i="41"/>
  <c r="D124" i="41" s="1"/>
  <c r="B123" i="41"/>
  <c r="C86" i="41"/>
  <c r="C85" i="41"/>
  <c r="C84" i="41"/>
  <c r="C83" i="41"/>
  <c r="C82" i="41"/>
  <c r="C81" i="41"/>
  <c r="C80" i="41"/>
  <c r="C79" i="41"/>
  <c r="C78" i="41"/>
  <c r="C77" i="41"/>
  <c r="B77" i="41"/>
  <c r="C76" i="41"/>
  <c r="B76" i="41"/>
  <c r="C75" i="41"/>
  <c r="B75" i="41"/>
  <c r="C74" i="41"/>
  <c r="B74" i="41"/>
  <c r="C73" i="41"/>
  <c r="B73" i="41"/>
  <c r="C72" i="41"/>
  <c r="B72" i="41"/>
  <c r="C71" i="41"/>
  <c r="B71" i="41"/>
  <c r="C70" i="41"/>
  <c r="B70" i="41"/>
  <c r="C69" i="41"/>
  <c r="B69" i="41"/>
  <c r="C68" i="41"/>
  <c r="D68" i="41" s="1"/>
  <c r="B68" i="41"/>
  <c r="C67" i="41"/>
  <c r="B67" i="41"/>
  <c r="C66" i="41"/>
  <c r="B66" i="41"/>
  <c r="C65" i="41"/>
  <c r="B65" i="41"/>
  <c r="C64" i="41"/>
  <c r="B64" i="41"/>
  <c r="C63" i="41"/>
  <c r="B63" i="41"/>
  <c r="C62" i="41"/>
  <c r="B62" i="41"/>
  <c r="C61" i="41"/>
  <c r="B61" i="41"/>
  <c r="C42" i="41"/>
  <c r="C41" i="41"/>
  <c r="C40" i="41"/>
  <c r="C39" i="41"/>
  <c r="C38" i="41"/>
  <c r="B38" i="41"/>
  <c r="C37" i="41"/>
  <c r="D37" i="41" s="1"/>
  <c r="C36" i="41"/>
  <c r="B36" i="41"/>
  <c r="C33" i="41"/>
  <c r="C32" i="41"/>
  <c r="C31" i="41"/>
  <c r="C30" i="41"/>
  <c r="B30" i="41"/>
  <c r="C29" i="41"/>
  <c r="C28" i="41"/>
  <c r="C27" i="41"/>
  <c r="C26" i="41"/>
  <c r="B26" i="41"/>
  <c r="C25" i="41"/>
  <c r="B25" i="41"/>
  <c r="C24" i="41"/>
  <c r="B24" i="41"/>
  <c r="C23" i="41"/>
  <c r="B23" i="41"/>
  <c r="C22" i="41"/>
  <c r="B22" i="41"/>
  <c r="C21" i="41"/>
  <c r="B21" i="41"/>
  <c r="C20" i="41"/>
  <c r="B20" i="41"/>
  <c r="C19" i="41"/>
  <c r="C18" i="41"/>
  <c r="C17" i="41"/>
  <c r="C16" i="41"/>
  <c r="C15" i="41"/>
  <c r="C14" i="41"/>
  <c r="C13" i="41"/>
  <c r="C12" i="41"/>
  <c r="C11" i="41"/>
  <c r="B11" i="41"/>
  <c r="C10" i="41"/>
  <c r="C9" i="41"/>
  <c r="C8" i="41"/>
  <c r="C7" i="41"/>
  <c r="B7" i="41"/>
  <c r="C6" i="41"/>
  <c r="B6" i="41"/>
  <c r="C5" i="41"/>
  <c r="B5" i="41"/>
  <c r="C4" i="41"/>
  <c r="B4" i="41"/>
  <c r="C379" i="39"/>
  <c r="D379" i="39" s="1"/>
  <c r="B379" i="39"/>
  <c r="C378" i="39"/>
  <c r="D378" i="39" s="1"/>
  <c r="B378" i="39"/>
  <c r="C377" i="39"/>
  <c r="D377" i="39" s="1"/>
  <c r="B377" i="39"/>
  <c r="C376" i="39"/>
  <c r="D376" i="39" s="1"/>
  <c r="B376" i="39"/>
  <c r="C375" i="39"/>
  <c r="D375" i="39" s="1"/>
  <c r="B375" i="39"/>
  <c r="C374" i="39"/>
  <c r="B374" i="39"/>
  <c r="C373" i="39"/>
  <c r="B373" i="39"/>
  <c r="C372" i="39"/>
  <c r="D372" i="39" s="1"/>
  <c r="B372" i="39"/>
  <c r="C371" i="39"/>
  <c r="B371" i="39"/>
  <c r="C370" i="39"/>
  <c r="D370" i="39" s="1"/>
  <c r="B370" i="39"/>
  <c r="C369" i="39"/>
  <c r="D369" i="39" s="1"/>
  <c r="B369" i="39"/>
  <c r="C368" i="39"/>
  <c r="D368" i="39" s="1"/>
  <c r="B368" i="39"/>
  <c r="C367" i="39"/>
  <c r="D367" i="39" s="1"/>
  <c r="B367" i="39"/>
  <c r="C366" i="39"/>
  <c r="D366" i="39" s="1"/>
  <c r="B366" i="39"/>
  <c r="C365" i="39"/>
  <c r="D365" i="39" s="1"/>
  <c r="B365" i="39"/>
  <c r="C364" i="39"/>
  <c r="D364" i="39" s="1"/>
  <c r="B364" i="39"/>
  <c r="C363" i="39"/>
  <c r="B363" i="39"/>
  <c r="C362" i="39"/>
  <c r="D362" i="39" s="1"/>
  <c r="B362" i="39"/>
  <c r="C361" i="39"/>
  <c r="D361" i="39" s="1"/>
  <c r="B361" i="39"/>
  <c r="C360" i="39"/>
  <c r="D360" i="39" s="1"/>
  <c r="B360" i="39"/>
  <c r="C359" i="39"/>
  <c r="D359" i="39" s="1"/>
  <c r="B359" i="39"/>
  <c r="C358" i="39"/>
  <c r="B358" i="39"/>
  <c r="C357" i="39"/>
  <c r="D357" i="39" s="1"/>
  <c r="B357" i="39"/>
  <c r="C356" i="39"/>
  <c r="D356" i="39" s="1"/>
  <c r="B356" i="39"/>
  <c r="C355" i="39"/>
  <c r="D355" i="39" s="1"/>
  <c r="B355" i="39"/>
  <c r="C354" i="39"/>
  <c r="D354" i="39" s="1"/>
  <c r="B354" i="39"/>
  <c r="C353" i="39"/>
  <c r="D353" i="39" s="1"/>
  <c r="B353" i="39"/>
  <c r="C352" i="39"/>
  <c r="D352" i="39" s="1"/>
  <c r="B352" i="39"/>
  <c r="C351" i="39"/>
  <c r="D351" i="39" s="1"/>
  <c r="B351" i="39"/>
  <c r="C350" i="39"/>
  <c r="D350" i="39" s="1"/>
  <c r="B350" i="39"/>
  <c r="C349" i="39"/>
  <c r="B349" i="39"/>
  <c r="C348" i="39"/>
  <c r="D348" i="39" s="1"/>
  <c r="B348" i="39"/>
  <c r="C347" i="39"/>
  <c r="D347" i="39" s="1"/>
  <c r="B347" i="39"/>
  <c r="C346" i="39"/>
  <c r="D346" i="39" s="1"/>
  <c r="B346" i="39"/>
  <c r="C345" i="39"/>
  <c r="B345" i="39"/>
  <c r="C344" i="39"/>
  <c r="D344" i="39" s="1"/>
  <c r="B344" i="39"/>
  <c r="C343" i="39"/>
  <c r="D343" i="39" s="1"/>
  <c r="B343" i="39"/>
  <c r="C342" i="39"/>
  <c r="B342" i="39"/>
  <c r="C341" i="39"/>
  <c r="D341" i="39" s="1"/>
  <c r="B341" i="39"/>
  <c r="C340" i="39"/>
  <c r="B340" i="39"/>
  <c r="C339" i="39"/>
  <c r="D339" i="39" s="1"/>
  <c r="B339" i="39"/>
  <c r="C338" i="39"/>
  <c r="D338" i="39" s="1"/>
  <c r="B338" i="39"/>
  <c r="C337" i="39"/>
  <c r="D337" i="39" s="1"/>
  <c r="B337" i="39"/>
  <c r="C336" i="39"/>
  <c r="D336" i="39" s="1"/>
  <c r="B336" i="39"/>
  <c r="C335" i="39"/>
  <c r="D335" i="39" s="1"/>
  <c r="B335" i="39"/>
  <c r="C334" i="39"/>
  <c r="D334" i="39" s="1"/>
  <c r="B334" i="39"/>
  <c r="C333" i="39"/>
  <c r="D333" i="39" s="1"/>
  <c r="B333" i="39"/>
  <c r="C332" i="39"/>
  <c r="D332" i="39" s="1"/>
  <c r="B332" i="39"/>
  <c r="C331" i="39"/>
  <c r="D331" i="39" s="1"/>
  <c r="B331" i="39"/>
  <c r="C330" i="39"/>
  <c r="D330" i="39" s="1"/>
  <c r="B330" i="39"/>
  <c r="C329" i="39"/>
  <c r="D329" i="39" s="1"/>
  <c r="B329" i="39"/>
  <c r="C328" i="39"/>
  <c r="B328" i="39"/>
  <c r="C327" i="39"/>
  <c r="B327" i="39"/>
  <c r="C326" i="39"/>
  <c r="B326" i="39"/>
  <c r="C325" i="39"/>
  <c r="B325" i="39"/>
  <c r="C324" i="39"/>
  <c r="B324" i="39"/>
  <c r="C323" i="39"/>
  <c r="B323" i="39"/>
  <c r="C322" i="39"/>
  <c r="B322" i="39"/>
  <c r="C321" i="39"/>
  <c r="B321" i="39"/>
  <c r="C320" i="39"/>
  <c r="B320" i="39"/>
  <c r="C319" i="39"/>
  <c r="B319" i="39"/>
  <c r="C318" i="39"/>
  <c r="B318" i="39"/>
  <c r="C317" i="39"/>
  <c r="B317" i="39"/>
  <c r="C297" i="39"/>
  <c r="B297" i="39"/>
  <c r="C296" i="39"/>
  <c r="B296" i="39"/>
  <c r="C295" i="39"/>
  <c r="B295" i="39"/>
  <c r="B294" i="39"/>
  <c r="C293" i="39"/>
  <c r="B293" i="39"/>
  <c r="C292" i="39"/>
  <c r="B292" i="39"/>
  <c r="C291" i="39"/>
  <c r="B291" i="39"/>
  <c r="C290" i="39"/>
  <c r="B290" i="39"/>
  <c r="C289" i="39"/>
  <c r="B289" i="39"/>
  <c r="C288" i="39"/>
  <c r="B288" i="39"/>
  <c r="C287" i="39"/>
  <c r="B287" i="39"/>
  <c r="C286" i="39"/>
  <c r="B286" i="39"/>
  <c r="C285" i="39"/>
  <c r="B285" i="39"/>
  <c r="C284" i="39"/>
  <c r="B284" i="39"/>
  <c r="C283" i="39"/>
  <c r="C282" i="39"/>
  <c r="C281" i="39"/>
  <c r="C280" i="39"/>
  <c r="C279" i="39"/>
  <c r="C278" i="39"/>
  <c r="C277" i="39"/>
  <c r="B277" i="39"/>
  <c r="C276" i="39"/>
  <c r="D276" i="39" s="1"/>
  <c r="B276" i="39"/>
  <c r="C275" i="39"/>
  <c r="D275" i="39" s="1"/>
  <c r="B275" i="39"/>
  <c r="C274" i="39"/>
  <c r="D274" i="39" s="1"/>
  <c r="B274" i="39"/>
  <c r="C273" i="39"/>
  <c r="D273" i="39" s="1"/>
  <c r="B273" i="39"/>
  <c r="C269" i="39"/>
  <c r="B269" i="39"/>
  <c r="C268" i="39"/>
  <c r="B268" i="39"/>
  <c r="C267" i="39"/>
  <c r="D267" i="39" s="1"/>
  <c r="B267" i="39"/>
  <c r="C266" i="39"/>
  <c r="D266" i="39" s="1"/>
  <c r="B266" i="39"/>
  <c r="C265" i="39"/>
  <c r="D265" i="39" s="1"/>
  <c r="B265" i="39"/>
  <c r="C264" i="39"/>
  <c r="B264" i="39"/>
  <c r="C263" i="39"/>
  <c r="D263" i="39" s="1"/>
  <c r="B263" i="39"/>
  <c r="C262" i="39"/>
  <c r="D262" i="39" s="1"/>
  <c r="B262" i="39"/>
  <c r="C261" i="39"/>
  <c r="D261" i="39" s="1"/>
  <c r="B261" i="39"/>
  <c r="C260" i="39"/>
  <c r="D260" i="39" s="1"/>
  <c r="B260" i="39"/>
  <c r="C259" i="39"/>
  <c r="D259" i="39" s="1"/>
  <c r="B259" i="39"/>
  <c r="C258" i="39"/>
  <c r="D258" i="39" s="1"/>
  <c r="B258" i="39"/>
  <c r="C257" i="39"/>
  <c r="B257" i="39"/>
  <c r="C256" i="39"/>
  <c r="D256" i="39" s="1"/>
  <c r="B256" i="39"/>
  <c r="C255" i="39"/>
  <c r="D255" i="39" s="1"/>
  <c r="B255" i="39"/>
  <c r="C254" i="39"/>
  <c r="D254" i="39" s="1"/>
  <c r="B254" i="39"/>
  <c r="C253" i="39"/>
  <c r="D253" i="39" s="1"/>
  <c r="B253" i="39"/>
  <c r="C252" i="39"/>
  <c r="D252" i="39" s="1"/>
  <c r="B252" i="39"/>
  <c r="C251" i="39"/>
  <c r="B251" i="39"/>
  <c r="C250" i="39"/>
  <c r="B250" i="39"/>
  <c r="C226" i="39"/>
  <c r="B226" i="39"/>
  <c r="C225" i="39"/>
  <c r="B225" i="39"/>
  <c r="C224" i="39"/>
  <c r="B224" i="39"/>
  <c r="C223" i="39"/>
  <c r="B223" i="39"/>
  <c r="C126" i="39"/>
  <c r="C125" i="39"/>
  <c r="C124" i="39"/>
  <c r="D124" i="39" s="1"/>
  <c r="B123" i="39"/>
  <c r="C86" i="39"/>
  <c r="C85" i="39"/>
  <c r="C84" i="39"/>
  <c r="C83" i="39"/>
  <c r="C82" i="39"/>
  <c r="C81" i="39"/>
  <c r="C80" i="39"/>
  <c r="C79" i="39"/>
  <c r="C78" i="39"/>
  <c r="C77" i="39"/>
  <c r="B77" i="39"/>
  <c r="C76" i="39"/>
  <c r="B76" i="39"/>
  <c r="C75" i="39"/>
  <c r="B75" i="39"/>
  <c r="C74" i="39"/>
  <c r="B74" i="39"/>
  <c r="C73" i="39"/>
  <c r="B73" i="39"/>
  <c r="C72" i="39"/>
  <c r="B72" i="39"/>
  <c r="C71" i="39"/>
  <c r="B71" i="39"/>
  <c r="C70" i="39"/>
  <c r="B70" i="39"/>
  <c r="C69" i="39"/>
  <c r="B69" i="39"/>
  <c r="C68" i="39"/>
  <c r="D68" i="39" s="1"/>
  <c r="B68" i="39"/>
  <c r="C67" i="39"/>
  <c r="B67" i="39"/>
  <c r="C66" i="39"/>
  <c r="B66" i="39"/>
  <c r="C65" i="39"/>
  <c r="B65" i="39"/>
  <c r="C64" i="39"/>
  <c r="B64" i="39"/>
  <c r="C63" i="39"/>
  <c r="B63" i="39"/>
  <c r="C62" i="39"/>
  <c r="B62" i="39"/>
  <c r="C61" i="39"/>
  <c r="B61" i="39"/>
  <c r="C42" i="39"/>
  <c r="C41" i="39"/>
  <c r="C40" i="39"/>
  <c r="B40" i="39"/>
  <c r="C39" i="39"/>
  <c r="C38" i="39"/>
  <c r="B38" i="39"/>
  <c r="C37" i="39"/>
  <c r="D37" i="39" s="1"/>
  <c r="C36" i="39"/>
  <c r="B36" i="39"/>
  <c r="C33" i="39"/>
  <c r="C32" i="39"/>
  <c r="C31" i="39"/>
  <c r="C30" i="39"/>
  <c r="B30" i="39"/>
  <c r="C29" i="39"/>
  <c r="C28" i="39"/>
  <c r="C27" i="39"/>
  <c r="C26" i="39"/>
  <c r="B26" i="39"/>
  <c r="C25" i="39"/>
  <c r="B25" i="39"/>
  <c r="C24" i="39"/>
  <c r="B24" i="39"/>
  <c r="C23" i="39"/>
  <c r="B23" i="39"/>
  <c r="C22" i="39"/>
  <c r="B22" i="39"/>
  <c r="C21" i="39"/>
  <c r="B21" i="39"/>
  <c r="C20" i="39"/>
  <c r="B20" i="39"/>
  <c r="C19" i="39"/>
  <c r="C18" i="39"/>
  <c r="C17" i="39"/>
  <c r="C16" i="39"/>
  <c r="C15" i="39"/>
  <c r="C14" i="39"/>
  <c r="C13" i="39"/>
  <c r="C12" i="39"/>
  <c r="C11" i="39"/>
  <c r="B11" i="39"/>
  <c r="C10" i="39"/>
  <c r="C9" i="39"/>
  <c r="C8" i="39"/>
  <c r="B187" i="39" s="1"/>
  <c r="C7" i="39"/>
  <c r="B7" i="39"/>
  <c r="C6" i="39"/>
  <c r="B6" i="39"/>
  <c r="C5" i="39"/>
  <c r="B5" i="39"/>
  <c r="C4" i="39"/>
  <c r="B4" i="39"/>
  <c r="C379" i="40"/>
  <c r="D379" i="40" s="1"/>
  <c r="B379" i="40"/>
  <c r="C378" i="40"/>
  <c r="D378" i="40" s="1"/>
  <c r="B378" i="40"/>
  <c r="C377" i="40"/>
  <c r="D377" i="40" s="1"/>
  <c r="B377" i="40"/>
  <c r="C376" i="40"/>
  <c r="D376" i="40" s="1"/>
  <c r="B376" i="40"/>
  <c r="C375" i="40"/>
  <c r="D375" i="40" s="1"/>
  <c r="B375" i="40"/>
  <c r="C374" i="40"/>
  <c r="B374" i="40"/>
  <c r="C373" i="40"/>
  <c r="B373" i="40"/>
  <c r="C372" i="40"/>
  <c r="D372" i="40" s="1"/>
  <c r="B372" i="40"/>
  <c r="C371" i="40"/>
  <c r="B371" i="40"/>
  <c r="C370" i="40"/>
  <c r="D370" i="40" s="1"/>
  <c r="B370" i="40"/>
  <c r="C369" i="40"/>
  <c r="D369" i="40" s="1"/>
  <c r="B369" i="40"/>
  <c r="C368" i="40"/>
  <c r="D368" i="40" s="1"/>
  <c r="B368" i="40"/>
  <c r="C367" i="40"/>
  <c r="D367" i="40" s="1"/>
  <c r="B367" i="40"/>
  <c r="C366" i="40"/>
  <c r="D366" i="40" s="1"/>
  <c r="B366" i="40"/>
  <c r="C365" i="40"/>
  <c r="D365" i="40" s="1"/>
  <c r="B365" i="40"/>
  <c r="C364" i="40"/>
  <c r="D364" i="40" s="1"/>
  <c r="B364" i="40"/>
  <c r="C363" i="40"/>
  <c r="B363" i="40"/>
  <c r="C362" i="40"/>
  <c r="D362" i="40" s="1"/>
  <c r="B362" i="40"/>
  <c r="C361" i="40"/>
  <c r="D361" i="40" s="1"/>
  <c r="B361" i="40"/>
  <c r="C360" i="40"/>
  <c r="D360" i="40" s="1"/>
  <c r="B360" i="40"/>
  <c r="C359" i="40"/>
  <c r="D359" i="40" s="1"/>
  <c r="B359" i="40"/>
  <c r="C358" i="40"/>
  <c r="B358" i="40"/>
  <c r="C357" i="40"/>
  <c r="D357" i="40" s="1"/>
  <c r="B357" i="40"/>
  <c r="C356" i="40"/>
  <c r="D356" i="40" s="1"/>
  <c r="B356" i="40"/>
  <c r="C355" i="40"/>
  <c r="D355" i="40" s="1"/>
  <c r="B355" i="40"/>
  <c r="C354" i="40"/>
  <c r="D354" i="40" s="1"/>
  <c r="B354" i="40"/>
  <c r="C353" i="40"/>
  <c r="D353" i="40" s="1"/>
  <c r="B353" i="40"/>
  <c r="C352" i="40"/>
  <c r="D352" i="40" s="1"/>
  <c r="B352" i="40"/>
  <c r="C351" i="40"/>
  <c r="D351" i="40" s="1"/>
  <c r="B351" i="40"/>
  <c r="C350" i="40"/>
  <c r="D350" i="40" s="1"/>
  <c r="B350" i="40"/>
  <c r="C349" i="40"/>
  <c r="B349" i="40"/>
  <c r="C348" i="40"/>
  <c r="D348" i="40" s="1"/>
  <c r="B348" i="40"/>
  <c r="C347" i="40"/>
  <c r="B347" i="40"/>
  <c r="C346" i="40"/>
  <c r="D346" i="40" s="1"/>
  <c r="B346" i="40"/>
  <c r="C345" i="40"/>
  <c r="B345" i="40"/>
  <c r="C344" i="40"/>
  <c r="D344" i="40" s="1"/>
  <c r="B344" i="40"/>
  <c r="C343" i="40"/>
  <c r="D343" i="40" s="1"/>
  <c r="B343" i="40"/>
  <c r="C342" i="40"/>
  <c r="B342" i="40"/>
  <c r="C341" i="40"/>
  <c r="D341" i="40" s="1"/>
  <c r="B341" i="40"/>
  <c r="C340" i="40"/>
  <c r="B340" i="40"/>
  <c r="C339" i="40"/>
  <c r="B339" i="40"/>
  <c r="C338" i="40"/>
  <c r="D338" i="40" s="1"/>
  <c r="B338" i="40"/>
  <c r="C337" i="40"/>
  <c r="D337" i="40" s="1"/>
  <c r="B337" i="40"/>
  <c r="C336" i="40"/>
  <c r="D336" i="40" s="1"/>
  <c r="B336" i="40"/>
  <c r="C335" i="40"/>
  <c r="B335" i="40"/>
  <c r="C334" i="40"/>
  <c r="D334" i="40" s="1"/>
  <c r="B334" i="40"/>
  <c r="C333" i="40"/>
  <c r="D333" i="40" s="1"/>
  <c r="B333" i="40"/>
  <c r="C332" i="40"/>
  <c r="D332" i="40" s="1"/>
  <c r="B332" i="40"/>
  <c r="C331" i="40"/>
  <c r="B331" i="40"/>
  <c r="C330" i="40"/>
  <c r="D330" i="40" s="1"/>
  <c r="B330" i="40"/>
  <c r="C329" i="40"/>
  <c r="D329" i="40" s="1"/>
  <c r="B329" i="40"/>
  <c r="C328" i="40"/>
  <c r="B328" i="40"/>
  <c r="C327" i="40"/>
  <c r="B327" i="40"/>
  <c r="C326" i="40"/>
  <c r="B326" i="40"/>
  <c r="C325" i="40"/>
  <c r="B325" i="40"/>
  <c r="C324" i="40"/>
  <c r="B324" i="40"/>
  <c r="C323" i="40"/>
  <c r="B323" i="40"/>
  <c r="C322" i="40"/>
  <c r="B322" i="40"/>
  <c r="C321" i="40"/>
  <c r="B321" i="40"/>
  <c r="C320" i="40"/>
  <c r="B320" i="40"/>
  <c r="C319" i="40"/>
  <c r="B319" i="40"/>
  <c r="C318" i="40"/>
  <c r="B318" i="40"/>
  <c r="C317" i="40"/>
  <c r="B317" i="40"/>
  <c r="C297" i="40"/>
  <c r="B297" i="40"/>
  <c r="C296" i="40"/>
  <c r="B296" i="40"/>
  <c r="C295" i="40"/>
  <c r="B295" i="40"/>
  <c r="B294" i="40"/>
  <c r="C293" i="40"/>
  <c r="B293" i="40"/>
  <c r="C292" i="40"/>
  <c r="B292" i="40"/>
  <c r="C291" i="40"/>
  <c r="B291" i="40"/>
  <c r="C290" i="40"/>
  <c r="B290" i="40"/>
  <c r="C289" i="40"/>
  <c r="B289" i="40"/>
  <c r="C288" i="40"/>
  <c r="B288" i="40"/>
  <c r="C287" i="40"/>
  <c r="B287" i="40"/>
  <c r="C286" i="40"/>
  <c r="B286" i="40"/>
  <c r="C285" i="40"/>
  <c r="B285" i="40"/>
  <c r="C284" i="40"/>
  <c r="B284" i="40"/>
  <c r="C283" i="40"/>
  <c r="C282" i="40"/>
  <c r="C281" i="40"/>
  <c r="C280" i="40"/>
  <c r="C279" i="40"/>
  <c r="C278" i="40"/>
  <c r="C277" i="40"/>
  <c r="B277" i="40"/>
  <c r="C276" i="40"/>
  <c r="D276" i="40" s="1"/>
  <c r="B276" i="40"/>
  <c r="C275" i="40"/>
  <c r="D275" i="40" s="1"/>
  <c r="B275" i="40"/>
  <c r="C274" i="40"/>
  <c r="D274" i="40" s="1"/>
  <c r="B274" i="40"/>
  <c r="C273" i="40"/>
  <c r="D273" i="40" s="1"/>
  <c r="B273" i="40"/>
  <c r="C269" i="40"/>
  <c r="B269" i="40"/>
  <c r="C268" i="40"/>
  <c r="B268" i="40"/>
  <c r="C267" i="40"/>
  <c r="D267" i="40" s="1"/>
  <c r="B267" i="40"/>
  <c r="C266" i="40"/>
  <c r="D266" i="40" s="1"/>
  <c r="B266" i="40"/>
  <c r="C265" i="40"/>
  <c r="D265" i="40" s="1"/>
  <c r="B265" i="40"/>
  <c r="C264" i="40"/>
  <c r="B264" i="40"/>
  <c r="C263" i="40"/>
  <c r="D263" i="40" s="1"/>
  <c r="B263" i="40"/>
  <c r="C262" i="40"/>
  <c r="D262" i="40" s="1"/>
  <c r="B262" i="40"/>
  <c r="C261" i="40"/>
  <c r="D261" i="40" s="1"/>
  <c r="B261" i="40"/>
  <c r="C260" i="40"/>
  <c r="D260" i="40" s="1"/>
  <c r="B260" i="40"/>
  <c r="C259" i="40"/>
  <c r="D259" i="40" s="1"/>
  <c r="B259" i="40"/>
  <c r="C258" i="40"/>
  <c r="D258" i="40" s="1"/>
  <c r="B258" i="40"/>
  <c r="C257" i="40"/>
  <c r="B257" i="40"/>
  <c r="C256" i="40"/>
  <c r="D256" i="40" s="1"/>
  <c r="B256" i="40"/>
  <c r="C255" i="40"/>
  <c r="D255" i="40" s="1"/>
  <c r="B255" i="40"/>
  <c r="C254" i="40"/>
  <c r="D254" i="40" s="1"/>
  <c r="B254" i="40"/>
  <c r="C253" i="40"/>
  <c r="D253" i="40" s="1"/>
  <c r="B253" i="40"/>
  <c r="C252" i="40"/>
  <c r="D252" i="40" s="1"/>
  <c r="B252" i="40"/>
  <c r="C251" i="40"/>
  <c r="B251" i="40"/>
  <c r="C250" i="40"/>
  <c r="B250" i="40"/>
  <c r="C226" i="40"/>
  <c r="B226" i="40"/>
  <c r="C225" i="40"/>
  <c r="B225" i="40"/>
  <c r="C224" i="40"/>
  <c r="B224" i="40"/>
  <c r="C223" i="40"/>
  <c r="B223" i="40"/>
  <c r="C126" i="40"/>
  <c r="C125" i="40"/>
  <c r="C124" i="40"/>
  <c r="D124" i="40" s="1"/>
  <c r="B123" i="40"/>
  <c r="C86" i="40"/>
  <c r="C85" i="40"/>
  <c r="C84" i="40"/>
  <c r="C83" i="40"/>
  <c r="C82" i="40"/>
  <c r="C81" i="40"/>
  <c r="C80" i="40"/>
  <c r="C79" i="40"/>
  <c r="C78" i="40"/>
  <c r="C77" i="40"/>
  <c r="B77" i="40"/>
  <c r="C76" i="40"/>
  <c r="B76" i="40"/>
  <c r="C75" i="40"/>
  <c r="B75" i="40"/>
  <c r="C74" i="40"/>
  <c r="B74" i="40"/>
  <c r="C73" i="40"/>
  <c r="B73" i="40"/>
  <c r="C72" i="40"/>
  <c r="B72" i="40"/>
  <c r="C71" i="40"/>
  <c r="B71" i="40"/>
  <c r="C70" i="40"/>
  <c r="B70" i="40"/>
  <c r="C69" i="40"/>
  <c r="B69" i="40"/>
  <c r="C68" i="40"/>
  <c r="B68" i="40"/>
  <c r="C67" i="40"/>
  <c r="B67" i="40"/>
  <c r="C66" i="40"/>
  <c r="B66" i="40"/>
  <c r="C65" i="40"/>
  <c r="B65" i="40"/>
  <c r="C64" i="40"/>
  <c r="B64" i="40"/>
  <c r="C63" i="40"/>
  <c r="B63" i="40"/>
  <c r="C62" i="40"/>
  <c r="B62" i="40"/>
  <c r="C61" i="40"/>
  <c r="B61" i="40"/>
  <c r="C42" i="40"/>
  <c r="C41" i="40"/>
  <c r="B41" i="40"/>
  <c r="C40" i="40"/>
  <c r="C39" i="40"/>
  <c r="C38" i="40"/>
  <c r="B38" i="40"/>
  <c r="C37" i="40"/>
  <c r="D37" i="40" s="1"/>
  <c r="C36" i="40"/>
  <c r="B36" i="40"/>
  <c r="C32" i="40"/>
  <c r="C31" i="40"/>
  <c r="C30" i="40"/>
  <c r="B30" i="40"/>
  <c r="C29" i="40"/>
  <c r="C28" i="40"/>
  <c r="C27" i="40"/>
  <c r="C26" i="40"/>
  <c r="B26" i="40"/>
  <c r="C25" i="40"/>
  <c r="B25" i="40"/>
  <c r="C24" i="40"/>
  <c r="B24" i="40"/>
  <c r="C23" i="40"/>
  <c r="B23" i="40"/>
  <c r="C22" i="40"/>
  <c r="B22" i="40"/>
  <c r="C21" i="40"/>
  <c r="B21" i="40"/>
  <c r="C20" i="40"/>
  <c r="B20" i="40"/>
  <c r="C19" i="40"/>
  <c r="C18" i="40"/>
  <c r="C17" i="40"/>
  <c r="C16" i="40"/>
  <c r="C15" i="40"/>
  <c r="C14" i="40"/>
  <c r="C13" i="40"/>
  <c r="C12" i="40"/>
  <c r="C11" i="40"/>
  <c r="B11" i="40"/>
  <c r="C10" i="40"/>
  <c r="C9" i="40"/>
  <c r="C8" i="40"/>
  <c r="C7" i="40"/>
  <c r="B7" i="40"/>
  <c r="C6" i="40"/>
  <c r="B6" i="40"/>
  <c r="C5" i="40"/>
  <c r="B5" i="40"/>
  <c r="C4" i="40"/>
  <c r="B4" i="40"/>
  <c r="C379" i="38"/>
  <c r="D379" i="38" s="1"/>
  <c r="B379" i="38"/>
  <c r="C378" i="38"/>
  <c r="D378" i="38" s="1"/>
  <c r="B378" i="38"/>
  <c r="C377" i="38"/>
  <c r="D377" i="38" s="1"/>
  <c r="B377" i="38"/>
  <c r="C376" i="38"/>
  <c r="D376" i="38" s="1"/>
  <c r="B376" i="38"/>
  <c r="C375" i="38"/>
  <c r="D375" i="38" s="1"/>
  <c r="B375" i="38"/>
  <c r="C374" i="38"/>
  <c r="B374" i="38"/>
  <c r="C373" i="38"/>
  <c r="B373" i="38"/>
  <c r="C372" i="38"/>
  <c r="D372" i="38" s="1"/>
  <c r="B372" i="38"/>
  <c r="C371" i="38"/>
  <c r="B371" i="38"/>
  <c r="C370" i="38"/>
  <c r="D370" i="38" s="1"/>
  <c r="B370" i="38"/>
  <c r="C369" i="38"/>
  <c r="D369" i="38" s="1"/>
  <c r="B369" i="38"/>
  <c r="C368" i="38"/>
  <c r="D368" i="38" s="1"/>
  <c r="B368" i="38"/>
  <c r="C367" i="38"/>
  <c r="D367" i="38" s="1"/>
  <c r="B367" i="38"/>
  <c r="C366" i="38"/>
  <c r="D366" i="38" s="1"/>
  <c r="B366" i="38"/>
  <c r="C365" i="38"/>
  <c r="D365" i="38" s="1"/>
  <c r="B365" i="38"/>
  <c r="C364" i="38"/>
  <c r="D364" i="38" s="1"/>
  <c r="B364" i="38"/>
  <c r="C363" i="38"/>
  <c r="B363" i="38"/>
  <c r="C362" i="38"/>
  <c r="D362" i="38" s="1"/>
  <c r="B362" i="38"/>
  <c r="C361" i="38"/>
  <c r="D361" i="38" s="1"/>
  <c r="B361" i="38"/>
  <c r="C360" i="38"/>
  <c r="D360" i="38" s="1"/>
  <c r="B360" i="38"/>
  <c r="C359" i="38"/>
  <c r="D359" i="38" s="1"/>
  <c r="B359" i="38"/>
  <c r="C358" i="38"/>
  <c r="B358" i="38"/>
  <c r="C357" i="38"/>
  <c r="D357" i="38" s="1"/>
  <c r="B357" i="38"/>
  <c r="C356" i="38"/>
  <c r="D356" i="38" s="1"/>
  <c r="B356" i="38"/>
  <c r="C355" i="38"/>
  <c r="D355" i="38" s="1"/>
  <c r="B355" i="38"/>
  <c r="C354" i="38"/>
  <c r="D354" i="38" s="1"/>
  <c r="B354" i="38"/>
  <c r="C353" i="38"/>
  <c r="D353" i="38" s="1"/>
  <c r="B353" i="38"/>
  <c r="C352" i="38"/>
  <c r="D352" i="38" s="1"/>
  <c r="B352" i="38"/>
  <c r="C351" i="38"/>
  <c r="D351" i="38" s="1"/>
  <c r="B351" i="38"/>
  <c r="C350" i="38"/>
  <c r="D350" i="38" s="1"/>
  <c r="B350" i="38"/>
  <c r="C349" i="38"/>
  <c r="B349" i="38"/>
  <c r="C348" i="38"/>
  <c r="D348" i="38" s="1"/>
  <c r="B348" i="38"/>
  <c r="C347" i="38"/>
  <c r="D347" i="38" s="1"/>
  <c r="B347" i="38"/>
  <c r="C346" i="38"/>
  <c r="D346" i="38" s="1"/>
  <c r="B346" i="38"/>
  <c r="C345" i="38"/>
  <c r="B345" i="38"/>
  <c r="C344" i="38"/>
  <c r="D344" i="38" s="1"/>
  <c r="B344" i="38"/>
  <c r="C343" i="38"/>
  <c r="D343" i="38" s="1"/>
  <c r="B343" i="38"/>
  <c r="C342" i="38"/>
  <c r="B342" i="38"/>
  <c r="C341" i="38"/>
  <c r="D341" i="38" s="1"/>
  <c r="B341" i="38"/>
  <c r="C340" i="38"/>
  <c r="B340" i="38"/>
  <c r="C339" i="38"/>
  <c r="D339" i="38" s="1"/>
  <c r="B339" i="38"/>
  <c r="C338" i="38"/>
  <c r="D338" i="38" s="1"/>
  <c r="B338" i="38"/>
  <c r="C337" i="38"/>
  <c r="D337" i="38" s="1"/>
  <c r="B337" i="38"/>
  <c r="C336" i="38"/>
  <c r="D336" i="38" s="1"/>
  <c r="B336" i="38"/>
  <c r="C335" i="38"/>
  <c r="D335" i="38" s="1"/>
  <c r="B335" i="38"/>
  <c r="C334" i="38"/>
  <c r="D334" i="38" s="1"/>
  <c r="B334" i="38"/>
  <c r="C333" i="38"/>
  <c r="B333" i="38"/>
  <c r="C332" i="38"/>
  <c r="D332" i="38" s="1"/>
  <c r="B332" i="38"/>
  <c r="C331" i="38"/>
  <c r="D331" i="38" s="1"/>
  <c r="B331" i="38"/>
  <c r="C330" i="38"/>
  <c r="D330" i="38" s="1"/>
  <c r="B330" i="38"/>
  <c r="C329" i="38"/>
  <c r="D329" i="38" s="1"/>
  <c r="B329" i="38"/>
  <c r="C328" i="38"/>
  <c r="B328" i="38"/>
  <c r="C327" i="38"/>
  <c r="B327" i="38"/>
  <c r="C326" i="38"/>
  <c r="B326" i="38"/>
  <c r="C325" i="38"/>
  <c r="B325" i="38"/>
  <c r="C324" i="38"/>
  <c r="B324" i="38"/>
  <c r="C323" i="38"/>
  <c r="B323" i="38"/>
  <c r="C322" i="38"/>
  <c r="B322" i="38"/>
  <c r="C321" i="38"/>
  <c r="B321" i="38"/>
  <c r="C320" i="38"/>
  <c r="B320" i="38"/>
  <c r="C319" i="38"/>
  <c r="B319" i="38"/>
  <c r="C318" i="38"/>
  <c r="B318" i="38"/>
  <c r="C317" i="38"/>
  <c r="B317" i="38"/>
  <c r="C297" i="38"/>
  <c r="B297" i="38"/>
  <c r="C296" i="38"/>
  <c r="B296" i="38"/>
  <c r="C295" i="38"/>
  <c r="B295" i="38"/>
  <c r="B294" i="38"/>
  <c r="C293" i="38"/>
  <c r="B293" i="38"/>
  <c r="C292" i="38"/>
  <c r="B292" i="38"/>
  <c r="C291" i="38"/>
  <c r="B291" i="38"/>
  <c r="C290" i="38"/>
  <c r="B290" i="38"/>
  <c r="C289" i="38"/>
  <c r="B289" i="38"/>
  <c r="C288" i="38"/>
  <c r="B288" i="38"/>
  <c r="C287" i="38"/>
  <c r="B287" i="38"/>
  <c r="C286" i="38"/>
  <c r="B286" i="38"/>
  <c r="C285" i="38"/>
  <c r="B285" i="38"/>
  <c r="C284" i="38"/>
  <c r="B284" i="38"/>
  <c r="C283" i="38"/>
  <c r="C282" i="38"/>
  <c r="C281" i="38"/>
  <c r="C280" i="38"/>
  <c r="C279" i="38"/>
  <c r="C278" i="38"/>
  <c r="C277" i="38"/>
  <c r="B277" i="38"/>
  <c r="C276" i="38"/>
  <c r="D276" i="38" s="1"/>
  <c r="B276" i="38"/>
  <c r="C275" i="38"/>
  <c r="D275" i="38" s="1"/>
  <c r="B275" i="38"/>
  <c r="C274" i="38"/>
  <c r="D274" i="38" s="1"/>
  <c r="B274" i="38"/>
  <c r="C273" i="38"/>
  <c r="D273" i="38" s="1"/>
  <c r="B273" i="38"/>
  <c r="C269" i="38"/>
  <c r="B269" i="38"/>
  <c r="C268" i="38"/>
  <c r="B268" i="38"/>
  <c r="C267" i="38"/>
  <c r="D267" i="38" s="1"/>
  <c r="B267" i="38"/>
  <c r="C266" i="38"/>
  <c r="D266" i="38" s="1"/>
  <c r="B266" i="38"/>
  <c r="C265" i="38"/>
  <c r="D265" i="38" s="1"/>
  <c r="B265" i="38"/>
  <c r="C264" i="38"/>
  <c r="B264" i="38"/>
  <c r="C263" i="38"/>
  <c r="D263" i="38" s="1"/>
  <c r="B263" i="38"/>
  <c r="C262" i="38"/>
  <c r="D262" i="38" s="1"/>
  <c r="B262" i="38"/>
  <c r="C261" i="38"/>
  <c r="D261" i="38" s="1"/>
  <c r="B261" i="38"/>
  <c r="C260" i="38"/>
  <c r="D260" i="38" s="1"/>
  <c r="B260" i="38"/>
  <c r="C259" i="38"/>
  <c r="D259" i="38" s="1"/>
  <c r="B259" i="38"/>
  <c r="C258" i="38"/>
  <c r="D258" i="38" s="1"/>
  <c r="B258" i="38"/>
  <c r="C257" i="38"/>
  <c r="B257" i="38"/>
  <c r="C256" i="38"/>
  <c r="D256" i="38" s="1"/>
  <c r="B256" i="38"/>
  <c r="C255" i="38"/>
  <c r="D255" i="38" s="1"/>
  <c r="B255" i="38"/>
  <c r="C254" i="38"/>
  <c r="D254" i="38" s="1"/>
  <c r="B254" i="38"/>
  <c r="C253" i="38"/>
  <c r="D253" i="38" s="1"/>
  <c r="B253" i="38"/>
  <c r="C252" i="38"/>
  <c r="D252" i="38" s="1"/>
  <c r="B252" i="38"/>
  <c r="C251" i="38"/>
  <c r="B251" i="38"/>
  <c r="C250" i="38"/>
  <c r="B250" i="38"/>
  <c r="C226" i="38"/>
  <c r="B226" i="38"/>
  <c r="C225" i="38"/>
  <c r="B225" i="38"/>
  <c r="C224" i="38"/>
  <c r="B224" i="38"/>
  <c r="C223" i="38"/>
  <c r="B223" i="38"/>
  <c r="C126" i="38"/>
  <c r="C125" i="38"/>
  <c r="C124" i="38"/>
  <c r="D124" i="38" s="1"/>
  <c r="B123" i="38"/>
  <c r="C86" i="38"/>
  <c r="C85" i="38"/>
  <c r="C84" i="38"/>
  <c r="C83" i="38"/>
  <c r="C82" i="38"/>
  <c r="C81" i="38"/>
  <c r="C80" i="38"/>
  <c r="C79" i="38"/>
  <c r="C78" i="38"/>
  <c r="C77" i="38"/>
  <c r="B77" i="38"/>
  <c r="C76" i="38"/>
  <c r="B76" i="38"/>
  <c r="C75" i="38"/>
  <c r="B75" i="38"/>
  <c r="C74" i="38"/>
  <c r="B74" i="38"/>
  <c r="C73" i="38"/>
  <c r="B73" i="38"/>
  <c r="C72" i="38"/>
  <c r="B72" i="38"/>
  <c r="C71" i="38"/>
  <c r="B71" i="38"/>
  <c r="C70" i="38"/>
  <c r="B70" i="38"/>
  <c r="C69" i="38"/>
  <c r="B69" i="38"/>
  <c r="C68" i="38"/>
  <c r="D68" i="38" s="1"/>
  <c r="B68" i="38"/>
  <c r="C67" i="38"/>
  <c r="B67" i="38"/>
  <c r="C66" i="38"/>
  <c r="B66" i="38"/>
  <c r="C65" i="38"/>
  <c r="B65" i="38"/>
  <c r="C64" i="38"/>
  <c r="B64" i="38"/>
  <c r="C63" i="38"/>
  <c r="B63" i="38"/>
  <c r="C62" i="38"/>
  <c r="B62" i="38"/>
  <c r="C61" i="38"/>
  <c r="B61" i="38"/>
  <c r="C42" i="38"/>
  <c r="B42" i="38"/>
  <c r="C41" i="38"/>
  <c r="B41" i="38"/>
  <c r="C40" i="38"/>
  <c r="C39" i="38"/>
  <c r="C38" i="38"/>
  <c r="B38" i="38"/>
  <c r="C37" i="38"/>
  <c r="D37" i="38" s="1"/>
  <c r="C36" i="38"/>
  <c r="B36" i="38"/>
  <c r="C33" i="38"/>
  <c r="C32" i="38"/>
  <c r="C31" i="38"/>
  <c r="C30" i="38"/>
  <c r="B30" i="38"/>
  <c r="C29" i="38"/>
  <c r="C28" i="38"/>
  <c r="C27" i="38"/>
  <c r="C26" i="38"/>
  <c r="B26" i="38"/>
  <c r="C25" i="38"/>
  <c r="B25" i="38"/>
  <c r="C24" i="38"/>
  <c r="B24" i="38"/>
  <c r="C23" i="38"/>
  <c r="B23" i="38"/>
  <c r="C22" i="38"/>
  <c r="B22" i="38"/>
  <c r="C21" i="38"/>
  <c r="B21" i="38"/>
  <c r="C20" i="38"/>
  <c r="B20" i="38"/>
  <c r="C19" i="38"/>
  <c r="C18" i="38"/>
  <c r="C17" i="38"/>
  <c r="C16" i="38"/>
  <c r="C15" i="38"/>
  <c r="C14" i="38"/>
  <c r="C13" i="38"/>
  <c r="C12" i="38"/>
  <c r="C11" i="38"/>
  <c r="B11" i="38"/>
  <c r="C10" i="38"/>
  <c r="C9" i="38"/>
  <c r="C8" i="38"/>
  <c r="C7" i="38"/>
  <c r="B7" i="38"/>
  <c r="C6" i="38"/>
  <c r="B6" i="38"/>
  <c r="C5" i="38"/>
  <c r="B5" i="38"/>
  <c r="C4" i="38"/>
  <c r="B4" i="38"/>
  <c r="C379" i="37"/>
  <c r="D379" i="37" s="1"/>
  <c r="B379" i="37"/>
  <c r="C378" i="37"/>
  <c r="D378" i="37" s="1"/>
  <c r="B378" i="37"/>
  <c r="C377" i="37"/>
  <c r="D377" i="37" s="1"/>
  <c r="B377" i="37"/>
  <c r="C376" i="37"/>
  <c r="D376" i="37" s="1"/>
  <c r="B376" i="37"/>
  <c r="C375" i="37"/>
  <c r="D375" i="37" s="1"/>
  <c r="B375" i="37"/>
  <c r="C374" i="37"/>
  <c r="B374" i="37"/>
  <c r="C373" i="37"/>
  <c r="B373" i="37"/>
  <c r="C372" i="37"/>
  <c r="D372" i="37" s="1"/>
  <c r="B372" i="37"/>
  <c r="C371" i="37"/>
  <c r="B371" i="37"/>
  <c r="C370" i="37"/>
  <c r="D370" i="37" s="1"/>
  <c r="B370" i="37"/>
  <c r="C369" i="37"/>
  <c r="D369" i="37" s="1"/>
  <c r="B369" i="37"/>
  <c r="C368" i="37"/>
  <c r="D368" i="37" s="1"/>
  <c r="B368" i="37"/>
  <c r="C367" i="37"/>
  <c r="D367" i="37" s="1"/>
  <c r="B367" i="37"/>
  <c r="C366" i="37"/>
  <c r="D366" i="37" s="1"/>
  <c r="B366" i="37"/>
  <c r="C365" i="37"/>
  <c r="D365" i="37" s="1"/>
  <c r="B365" i="37"/>
  <c r="C364" i="37"/>
  <c r="D364" i="37" s="1"/>
  <c r="B364" i="37"/>
  <c r="C363" i="37"/>
  <c r="B363" i="37"/>
  <c r="C362" i="37"/>
  <c r="D362" i="37" s="1"/>
  <c r="B362" i="37"/>
  <c r="C361" i="37"/>
  <c r="D361" i="37" s="1"/>
  <c r="B361" i="37"/>
  <c r="C360" i="37"/>
  <c r="D360" i="37" s="1"/>
  <c r="B360" i="37"/>
  <c r="C359" i="37"/>
  <c r="D359" i="37" s="1"/>
  <c r="B359" i="37"/>
  <c r="C358" i="37"/>
  <c r="B358" i="37"/>
  <c r="C357" i="37"/>
  <c r="D357" i="37" s="1"/>
  <c r="B357" i="37"/>
  <c r="C356" i="37"/>
  <c r="D356" i="37" s="1"/>
  <c r="B356" i="37"/>
  <c r="C355" i="37"/>
  <c r="D355" i="37" s="1"/>
  <c r="B355" i="37"/>
  <c r="C354" i="37"/>
  <c r="D354" i="37" s="1"/>
  <c r="B354" i="37"/>
  <c r="C353" i="37"/>
  <c r="D353" i="37" s="1"/>
  <c r="B353" i="37"/>
  <c r="C352" i="37"/>
  <c r="D352" i="37" s="1"/>
  <c r="B352" i="37"/>
  <c r="C351" i="37"/>
  <c r="D351" i="37" s="1"/>
  <c r="B351" i="37"/>
  <c r="C350" i="37"/>
  <c r="D350" i="37" s="1"/>
  <c r="B350" i="37"/>
  <c r="C349" i="37"/>
  <c r="B349" i="37"/>
  <c r="C348" i="37"/>
  <c r="D348" i="37" s="1"/>
  <c r="B348" i="37"/>
  <c r="C347" i="37"/>
  <c r="D347" i="37" s="1"/>
  <c r="B347" i="37"/>
  <c r="C346" i="37"/>
  <c r="D346" i="37" s="1"/>
  <c r="B346" i="37"/>
  <c r="C345" i="37"/>
  <c r="B345" i="37"/>
  <c r="C344" i="37"/>
  <c r="D344" i="37" s="1"/>
  <c r="B344" i="37"/>
  <c r="C343" i="37"/>
  <c r="D343" i="37" s="1"/>
  <c r="B343" i="37"/>
  <c r="C342" i="37"/>
  <c r="B342" i="37"/>
  <c r="C341" i="37"/>
  <c r="D341" i="37" s="1"/>
  <c r="B341" i="37"/>
  <c r="C340" i="37"/>
  <c r="B340" i="37"/>
  <c r="C339" i="37"/>
  <c r="D339" i="37" s="1"/>
  <c r="B339" i="37"/>
  <c r="C338" i="37"/>
  <c r="D338" i="37" s="1"/>
  <c r="B338" i="37"/>
  <c r="C337" i="37"/>
  <c r="D337" i="37" s="1"/>
  <c r="B337" i="37"/>
  <c r="C336" i="37"/>
  <c r="D336" i="37" s="1"/>
  <c r="B336" i="37"/>
  <c r="C335" i="37"/>
  <c r="D335" i="37" s="1"/>
  <c r="B335" i="37"/>
  <c r="C334" i="37"/>
  <c r="D334" i="37" s="1"/>
  <c r="B334" i="37"/>
  <c r="C333" i="37"/>
  <c r="D333" i="37" s="1"/>
  <c r="B333" i="37"/>
  <c r="C332" i="37"/>
  <c r="D332" i="37" s="1"/>
  <c r="B332" i="37"/>
  <c r="C331" i="37"/>
  <c r="D331" i="37" s="1"/>
  <c r="B331" i="37"/>
  <c r="C330" i="37"/>
  <c r="D330" i="37" s="1"/>
  <c r="B330" i="37"/>
  <c r="C329" i="37"/>
  <c r="D329" i="37" s="1"/>
  <c r="B329" i="37"/>
  <c r="C328" i="37"/>
  <c r="B328" i="37"/>
  <c r="C327" i="37"/>
  <c r="B327" i="37"/>
  <c r="C326" i="37"/>
  <c r="B326" i="37"/>
  <c r="C325" i="37"/>
  <c r="B325" i="37"/>
  <c r="C324" i="37"/>
  <c r="B324" i="37"/>
  <c r="C323" i="37"/>
  <c r="B323" i="37"/>
  <c r="C322" i="37"/>
  <c r="B322" i="37"/>
  <c r="C321" i="37"/>
  <c r="B321" i="37"/>
  <c r="C320" i="37"/>
  <c r="B320" i="37"/>
  <c r="C319" i="37"/>
  <c r="B319" i="37"/>
  <c r="C318" i="37"/>
  <c r="B318" i="37"/>
  <c r="C317" i="37"/>
  <c r="B317" i="37"/>
  <c r="C297" i="37"/>
  <c r="B297" i="37"/>
  <c r="C296" i="37"/>
  <c r="B296" i="37"/>
  <c r="C295" i="37"/>
  <c r="B295" i="37"/>
  <c r="B294" i="37"/>
  <c r="C293" i="37"/>
  <c r="B293" i="37"/>
  <c r="C292" i="37"/>
  <c r="B292" i="37"/>
  <c r="C291" i="37"/>
  <c r="B291" i="37"/>
  <c r="C290" i="37"/>
  <c r="B290" i="37"/>
  <c r="C289" i="37"/>
  <c r="B289" i="37"/>
  <c r="C288" i="37"/>
  <c r="B288" i="37"/>
  <c r="C287" i="37"/>
  <c r="B287" i="37"/>
  <c r="C286" i="37"/>
  <c r="B286" i="37"/>
  <c r="C285" i="37"/>
  <c r="B285" i="37"/>
  <c r="C284" i="37"/>
  <c r="B284" i="37"/>
  <c r="C283" i="37"/>
  <c r="C282" i="37"/>
  <c r="C281" i="37"/>
  <c r="C280" i="37"/>
  <c r="C279" i="37"/>
  <c r="C278" i="37"/>
  <c r="C277" i="37"/>
  <c r="B277" i="37"/>
  <c r="C276" i="37"/>
  <c r="D276" i="37" s="1"/>
  <c r="B276" i="37"/>
  <c r="C275" i="37"/>
  <c r="D275" i="37" s="1"/>
  <c r="B275" i="37"/>
  <c r="C274" i="37"/>
  <c r="D274" i="37" s="1"/>
  <c r="B274" i="37"/>
  <c r="C273" i="37"/>
  <c r="D273" i="37" s="1"/>
  <c r="B273" i="37"/>
  <c r="C269" i="37"/>
  <c r="B269" i="37"/>
  <c r="C268" i="37"/>
  <c r="B268" i="37"/>
  <c r="C267" i="37"/>
  <c r="D267" i="37" s="1"/>
  <c r="B267" i="37"/>
  <c r="C266" i="37"/>
  <c r="D266" i="37" s="1"/>
  <c r="B266" i="37"/>
  <c r="C265" i="37"/>
  <c r="D265" i="37" s="1"/>
  <c r="B265" i="37"/>
  <c r="C264" i="37"/>
  <c r="B264" i="37"/>
  <c r="C263" i="37"/>
  <c r="D263" i="37" s="1"/>
  <c r="B263" i="37"/>
  <c r="C262" i="37"/>
  <c r="D262" i="37" s="1"/>
  <c r="B262" i="37"/>
  <c r="C261" i="37"/>
  <c r="D261" i="37" s="1"/>
  <c r="B261" i="37"/>
  <c r="C260" i="37"/>
  <c r="D260" i="37" s="1"/>
  <c r="B260" i="37"/>
  <c r="C259" i="37"/>
  <c r="D259" i="37" s="1"/>
  <c r="B259" i="37"/>
  <c r="C258" i="37"/>
  <c r="D258" i="37" s="1"/>
  <c r="B258" i="37"/>
  <c r="C257" i="37"/>
  <c r="B257" i="37"/>
  <c r="C256" i="37"/>
  <c r="D256" i="37" s="1"/>
  <c r="B256" i="37"/>
  <c r="C255" i="37"/>
  <c r="D255" i="37" s="1"/>
  <c r="B255" i="37"/>
  <c r="C254" i="37"/>
  <c r="D254" i="37" s="1"/>
  <c r="B254" i="37"/>
  <c r="C253" i="37"/>
  <c r="D253" i="37" s="1"/>
  <c r="B253" i="37"/>
  <c r="C252" i="37"/>
  <c r="D252" i="37" s="1"/>
  <c r="B252" i="37"/>
  <c r="C251" i="37"/>
  <c r="B251" i="37"/>
  <c r="C250" i="37"/>
  <c r="B250" i="37"/>
  <c r="C226" i="37"/>
  <c r="B226" i="37"/>
  <c r="C225" i="37"/>
  <c r="B225" i="37"/>
  <c r="C224" i="37"/>
  <c r="B224" i="37"/>
  <c r="C223" i="37"/>
  <c r="B223" i="37"/>
  <c r="C126" i="37"/>
  <c r="C125" i="37"/>
  <c r="C124" i="37"/>
  <c r="D124" i="37" s="1"/>
  <c r="B123" i="37"/>
  <c r="C86" i="37"/>
  <c r="C85" i="37"/>
  <c r="C84" i="37"/>
  <c r="C83" i="37"/>
  <c r="C82" i="37"/>
  <c r="C81" i="37"/>
  <c r="C80" i="37"/>
  <c r="C79" i="37"/>
  <c r="C78" i="37"/>
  <c r="C77" i="37"/>
  <c r="B77" i="37"/>
  <c r="C76" i="37"/>
  <c r="B76" i="37"/>
  <c r="C75" i="37"/>
  <c r="B75" i="37"/>
  <c r="C74" i="37"/>
  <c r="B74" i="37"/>
  <c r="C73" i="37"/>
  <c r="B73" i="37"/>
  <c r="C72" i="37"/>
  <c r="B72" i="37"/>
  <c r="C71" i="37"/>
  <c r="B71" i="37"/>
  <c r="C70" i="37"/>
  <c r="B70" i="37"/>
  <c r="C69" i="37"/>
  <c r="B69" i="37"/>
  <c r="C68" i="37"/>
  <c r="D68" i="37" s="1"/>
  <c r="B68" i="37"/>
  <c r="C67" i="37"/>
  <c r="B67" i="37"/>
  <c r="C66" i="37"/>
  <c r="B66" i="37"/>
  <c r="C65" i="37"/>
  <c r="B65" i="37"/>
  <c r="C64" i="37"/>
  <c r="B64" i="37"/>
  <c r="C63" i="37"/>
  <c r="B63" i="37"/>
  <c r="C62" i="37"/>
  <c r="B62" i="37"/>
  <c r="C61" i="37"/>
  <c r="B61" i="37"/>
  <c r="C42" i="37"/>
  <c r="B42" i="37"/>
  <c r="C41" i="37"/>
  <c r="C40" i="37"/>
  <c r="C39" i="37"/>
  <c r="C38" i="37"/>
  <c r="B38" i="37"/>
  <c r="C37" i="37"/>
  <c r="D37" i="37" s="1"/>
  <c r="C36" i="37"/>
  <c r="B36" i="37"/>
  <c r="C33" i="37"/>
  <c r="C32" i="37"/>
  <c r="C31" i="37"/>
  <c r="C30" i="37"/>
  <c r="B30" i="37"/>
  <c r="C29" i="37"/>
  <c r="C28" i="37"/>
  <c r="C27" i="37"/>
  <c r="C26" i="37"/>
  <c r="B26" i="37"/>
  <c r="C25" i="37"/>
  <c r="B25" i="37"/>
  <c r="C24" i="37"/>
  <c r="B24" i="37"/>
  <c r="C23" i="37"/>
  <c r="B23" i="37"/>
  <c r="C22" i="37"/>
  <c r="B22" i="37"/>
  <c r="C21" i="37"/>
  <c r="B21" i="37"/>
  <c r="C20" i="37"/>
  <c r="B20" i="37"/>
  <c r="C19" i="37"/>
  <c r="C18" i="37"/>
  <c r="C17" i="37"/>
  <c r="C16" i="37"/>
  <c r="C15" i="37"/>
  <c r="C14" i="37"/>
  <c r="C13" i="37"/>
  <c r="C12" i="37"/>
  <c r="C11" i="37"/>
  <c r="B11" i="37"/>
  <c r="C10" i="37"/>
  <c r="C9" i="37"/>
  <c r="C8" i="37"/>
  <c r="C7" i="37"/>
  <c r="B7" i="37"/>
  <c r="C6" i="37"/>
  <c r="B6" i="37"/>
  <c r="C5" i="37"/>
  <c r="B5" i="37"/>
  <c r="C4" i="37"/>
  <c r="B4" i="37"/>
  <c r="C379" i="36"/>
  <c r="D379" i="36" s="1"/>
  <c r="B379" i="36"/>
  <c r="C378" i="36"/>
  <c r="D378" i="36" s="1"/>
  <c r="B378" i="36"/>
  <c r="C377" i="36"/>
  <c r="D377" i="36" s="1"/>
  <c r="B377" i="36"/>
  <c r="C376" i="36"/>
  <c r="D376" i="36" s="1"/>
  <c r="B376" i="36"/>
  <c r="C375" i="36"/>
  <c r="D375" i="36" s="1"/>
  <c r="B375" i="36"/>
  <c r="C374" i="36"/>
  <c r="B374" i="36"/>
  <c r="C373" i="36"/>
  <c r="B373" i="36"/>
  <c r="C372" i="36"/>
  <c r="D372" i="36" s="1"/>
  <c r="B372" i="36"/>
  <c r="C371" i="36"/>
  <c r="B371" i="36"/>
  <c r="C370" i="36"/>
  <c r="D370" i="36" s="1"/>
  <c r="B370" i="36"/>
  <c r="C369" i="36"/>
  <c r="D369" i="36" s="1"/>
  <c r="B369" i="36"/>
  <c r="C368" i="36"/>
  <c r="D368" i="36" s="1"/>
  <c r="B368" i="36"/>
  <c r="C367" i="36"/>
  <c r="D367" i="36" s="1"/>
  <c r="B367" i="36"/>
  <c r="C366" i="36"/>
  <c r="D366" i="36" s="1"/>
  <c r="B366" i="36"/>
  <c r="C365" i="36"/>
  <c r="D365" i="36" s="1"/>
  <c r="B365" i="36"/>
  <c r="C364" i="36"/>
  <c r="D364" i="36" s="1"/>
  <c r="B364" i="36"/>
  <c r="C363" i="36"/>
  <c r="B363" i="36"/>
  <c r="C362" i="36"/>
  <c r="D362" i="36" s="1"/>
  <c r="B362" i="36"/>
  <c r="C361" i="36"/>
  <c r="D361" i="36" s="1"/>
  <c r="B361" i="36"/>
  <c r="C360" i="36"/>
  <c r="D360" i="36" s="1"/>
  <c r="B360" i="36"/>
  <c r="C359" i="36"/>
  <c r="D359" i="36" s="1"/>
  <c r="B359" i="36"/>
  <c r="C358" i="36"/>
  <c r="B358" i="36"/>
  <c r="C357" i="36"/>
  <c r="D357" i="36" s="1"/>
  <c r="B357" i="36"/>
  <c r="C356" i="36"/>
  <c r="D356" i="36" s="1"/>
  <c r="B356" i="36"/>
  <c r="C355" i="36"/>
  <c r="D355" i="36" s="1"/>
  <c r="B355" i="36"/>
  <c r="C354" i="36"/>
  <c r="D354" i="36" s="1"/>
  <c r="B354" i="36"/>
  <c r="C353" i="36"/>
  <c r="D353" i="36" s="1"/>
  <c r="B353" i="36"/>
  <c r="C352" i="36"/>
  <c r="D352" i="36" s="1"/>
  <c r="B352" i="36"/>
  <c r="C351" i="36"/>
  <c r="D351" i="36" s="1"/>
  <c r="B351" i="36"/>
  <c r="C350" i="36"/>
  <c r="D350" i="36" s="1"/>
  <c r="B350" i="36"/>
  <c r="C349" i="36"/>
  <c r="B349" i="36"/>
  <c r="C348" i="36"/>
  <c r="D348" i="36" s="1"/>
  <c r="B348" i="36"/>
  <c r="C347" i="36"/>
  <c r="D347" i="36" s="1"/>
  <c r="B347" i="36"/>
  <c r="C346" i="36"/>
  <c r="D346" i="36" s="1"/>
  <c r="B346" i="36"/>
  <c r="C345" i="36"/>
  <c r="B345" i="36"/>
  <c r="C344" i="36"/>
  <c r="D344" i="36" s="1"/>
  <c r="B344" i="36"/>
  <c r="C343" i="36"/>
  <c r="D343" i="36" s="1"/>
  <c r="B343" i="36"/>
  <c r="C342" i="36"/>
  <c r="B342" i="36"/>
  <c r="C341" i="36"/>
  <c r="D341" i="36" s="1"/>
  <c r="B341" i="36"/>
  <c r="C340" i="36"/>
  <c r="B340" i="36"/>
  <c r="C339" i="36"/>
  <c r="D339" i="36" s="1"/>
  <c r="B339" i="36"/>
  <c r="C338" i="36"/>
  <c r="D338" i="36" s="1"/>
  <c r="B338" i="36"/>
  <c r="C337" i="36"/>
  <c r="D337" i="36" s="1"/>
  <c r="B337" i="36"/>
  <c r="C336" i="36"/>
  <c r="D336" i="36" s="1"/>
  <c r="B336" i="36"/>
  <c r="C335" i="36"/>
  <c r="D335" i="36" s="1"/>
  <c r="B335" i="36"/>
  <c r="C334" i="36"/>
  <c r="D334" i="36" s="1"/>
  <c r="B334" i="36"/>
  <c r="C333" i="36"/>
  <c r="D333" i="36" s="1"/>
  <c r="B333" i="36"/>
  <c r="C332" i="36"/>
  <c r="D332" i="36" s="1"/>
  <c r="B332" i="36"/>
  <c r="C331" i="36"/>
  <c r="D331" i="36" s="1"/>
  <c r="B331" i="36"/>
  <c r="C330" i="36"/>
  <c r="D330" i="36" s="1"/>
  <c r="B330" i="36"/>
  <c r="C329" i="36"/>
  <c r="D329" i="36" s="1"/>
  <c r="B329" i="36"/>
  <c r="C328" i="36"/>
  <c r="B328" i="36"/>
  <c r="C327" i="36"/>
  <c r="B327" i="36"/>
  <c r="C326" i="36"/>
  <c r="B326" i="36"/>
  <c r="C325" i="36"/>
  <c r="B325" i="36"/>
  <c r="C324" i="36"/>
  <c r="B324" i="36"/>
  <c r="C323" i="36"/>
  <c r="B323" i="36"/>
  <c r="C322" i="36"/>
  <c r="B322" i="36"/>
  <c r="C321" i="36"/>
  <c r="B321" i="36"/>
  <c r="C320" i="36"/>
  <c r="B320" i="36"/>
  <c r="C319" i="36"/>
  <c r="B319" i="36"/>
  <c r="C318" i="36"/>
  <c r="B318" i="36"/>
  <c r="C317" i="36"/>
  <c r="B317" i="36"/>
  <c r="C297" i="36"/>
  <c r="B297" i="36"/>
  <c r="C296" i="36"/>
  <c r="B296" i="36"/>
  <c r="C295" i="36"/>
  <c r="B295" i="36"/>
  <c r="B294" i="36"/>
  <c r="C293" i="36"/>
  <c r="B293" i="36"/>
  <c r="C292" i="36"/>
  <c r="B292" i="36"/>
  <c r="C291" i="36"/>
  <c r="B291" i="36"/>
  <c r="C290" i="36"/>
  <c r="B290" i="36"/>
  <c r="C289" i="36"/>
  <c r="B289" i="36"/>
  <c r="C288" i="36"/>
  <c r="B288" i="36"/>
  <c r="C287" i="36"/>
  <c r="B287" i="36"/>
  <c r="C286" i="36"/>
  <c r="B286" i="36"/>
  <c r="C285" i="36"/>
  <c r="B285" i="36"/>
  <c r="C284" i="36"/>
  <c r="B284" i="36"/>
  <c r="C283" i="36"/>
  <c r="C282" i="36"/>
  <c r="C281" i="36"/>
  <c r="C280" i="36"/>
  <c r="C279" i="36"/>
  <c r="C278" i="36"/>
  <c r="C277" i="36"/>
  <c r="B277" i="36"/>
  <c r="C276" i="36"/>
  <c r="D276" i="36" s="1"/>
  <c r="B276" i="36"/>
  <c r="C275" i="36"/>
  <c r="D275" i="36" s="1"/>
  <c r="B275" i="36"/>
  <c r="C274" i="36"/>
  <c r="D274" i="36" s="1"/>
  <c r="B274" i="36"/>
  <c r="C273" i="36"/>
  <c r="D273" i="36" s="1"/>
  <c r="B273" i="36"/>
  <c r="C269" i="36"/>
  <c r="B269" i="36"/>
  <c r="C268" i="36"/>
  <c r="B268" i="36"/>
  <c r="C267" i="36"/>
  <c r="D267" i="36" s="1"/>
  <c r="B267" i="36"/>
  <c r="C266" i="36"/>
  <c r="D266" i="36" s="1"/>
  <c r="B266" i="36"/>
  <c r="C265" i="36"/>
  <c r="D265" i="36" s="1"/>
  <c r="B265" i="36"/>
  <c r="C264" i="36"/>
  <c r="B264" i="36"/>
  <c r="C263" i="36"/>
  <c r="D263" i="36" s="1"/>
  <c r="B263" i="36"/>
  <c r="C262" i="36"/>
  <c r="D262" i="36" s="1"/>
  <c r="B262" i="36"/>
  <c r="C261" i="36"/>
  <c r="B261" i="36"/>
  <c r="C260" i="36"/>
  <c r="D260" i="36" s="1"/>
  <c r="B260" i="36"/>
  <c r="C259" i="36"/>
  <c r="D259" i="36" s="1"/>
  <c r="B259" i="36"/>
  <c r="C258" i="36"/>
  <c r="D258" i="36" s="1"/>
  <c r="B258" i="36"/>
  <c r="C257" i="36"/>
  <c r="B257" i="36"/>
  <c r="C256" i="36"/>
  <c r="D256" i="36" s="1"/>
  <c r="B256" i="36"/>
  <c r="C255" i="36"/>
  <c r="D255" i="36" s="1"/>
  <c r="B255" i="36"/>
  <c r="C254" i="36"/>
  <c r="D254" i="36" s="1"/>
  <c r="B254" i="36"/>
  <c r="C253" i="36"/>
  <c r="D253" i="36" s="1"/>
  <c r="B253" i="36"/>
  <c r="C252" i="36"/>
  <c r="D252" i="36" s="1"/>
  <c r="B252" i="36"/>
  <c r="C251" i="36"/>
  <c r="B251" i="36"/>
  <c r="C250" i="36"/>
  <c r="B250" i="36"/>
  <c r="C226" i="36"/>
  <c r="B226" i="36"/>
  <c r="C225" i="36"/>
  <c r="B225" i="36"/>
  <c r="C224" i="36"/>
  <c r="B224" i="36"/>
  <c r="C223" i="36"/>
  <c r="B223" i="36"/>
  <c r="C126" i="36"/>
  <c r="C125" i="36"/>
  <c r="C124" i="36"/>
  <c r="D124" i="36" s="1"/>
  <c r="B123" i="36"/>
  <c r="C86" i="36"/>
  <c r="C85" i="36"/>
  <c r="C84" i="36"/>
  <c r="C83" i="36"/>
  <c r="C82" i="36"/>
  <c r="C81" i="36"/>
  <c r="C80" i="36"/>
  <c r="C79" i="36"/>
  <c r="C78" i="36"/>
  <c r="C77" i="36"/>
  <c r="B77" i="36"/>
  <c r="C76" i="36"/>
  <c r="B76" i="36"/>
  <c r="C75" i="36"/>
  <c r="B75" i="36"/>
  <c r="C74" i="36"/>
  <c r="B74" i="36"/>
  <c r="C73" i="36"/>
  <c r="B73" i="36"/>
  <c r="C72" i="36"/>
  <c r="B72" i="36"/>
  <c r="C71" i="36"/>
  <c r="B71" i="36"/>
  <c r="C70" i="36"/>
  <c r="B70" i="36"/>
  <c r="C69" i="36"/>
  <c r="B69" i="36"/>
  <c r="C68" i="36"/>
  <c r="D68" i="36" s="1"/>
  <c r="B68" i="36"/>
  <c r="C67" i="36"/>
  <c r="B67" i="36"/>
  <c r="C66" i="36"/>
  <c r="B66" i="36"/>
  <c r="C65" i="36"/>
  <c r="B65" i="36"/>
  <c r="C64" i="36"/>
  <c r="B64" i="36"/>
  <c r="C63" i="36"/>
  <c r="B63" i="36"/>
  <c r="C62" i="36"/>
  <c r="B62" i="36"/>
  <c r="C61" i="36"/>
  <c r="B61" i="36"/>
  <c r="C42" i="36"/>
  <c r="C41" i="36"/>
  <c r="C40" i="36"/>
  <c r="C39" i="36"/>
  <c r="C38" i="36"/>
  <c r="B38" i="36"/>
  <c r="C37" i="36"/>
  <c r="D37" i="36" s="1"/>
  <c r="C36" i="36"/>
  <c r="B36" i="36"/>
  <c r="C33" i="36"/>
  <c r="C32" i="36"/>
  <c r="C31" i="36"/>
  <c r="C30" i="36"/>
  <c r="B30" i="36"/>
  <c r="C29" i="36"/>
  <c r="C28" i="36"/>
  <c r="C27" i="36"/>
  <c r="C26" i="36"/>
  <c r="B26" i="36"/>
  <c r="C25" i="36"/>
  <c r="B25" i="36"/>
  <c r="C24" i="36"/>
  <c r="B24" i="36"/>
  <c r="C23" i="36"/>
  <c r="B23" i="36"/>
  <c r="C22" i="36"/>
  <c r="B22" i="36"/>
  <c r="C21" i="36"/>
  <c r="B21" i="36"/>
  <c r="C20" i="36"/>
  <c r="B20" i="36"/>
  <c r="C19" i="36"/>
  <c r="C18" i="36"/>
  <c r="C17" i="36"/>
  <c r="C16" i="36"/>
  <c r="C15" i="36"/>
  <c r="C14" i="36"/>
  <c r="C13" i="36"/>
  <c r="C12" i="36"/>
  <c r="C11" i="36"/>
  <c r="B11" i="36"/>
  <c r="C10" i="36"/>
  <c r="C9" i="36"/>
  <c r="C8" i="36"/>
  <c r="B187" i="36" s="1"/>
  <c r="C7" i="36"/>
  <c r="B7" i="36"/>
  <c r="C6" i="36"/>
  <c r="B6" i="36"/>
  <c r="C5" i="36"/>
  <c r="B5" i="36"/>
  <c r="C4" i="36"/>
  <c r="B4" i="36"/>
  <c r="C379" i="34"/>
  <c r="D379" i="34" s="1"/>
  <c r="B379" i="34"/>
  <c r="C378" i="34"/>
  <c r="D378" i="34" s="1"/>
  <c r="B378" i="34"/>
  <c r="C377" i="34"/>
  <c r="D377" i="34" s="1"/>
  <c r="B377" i="34"/>
  <c r="C376" i="34"/>
  <c r="D376" i="34" s="1"/>
  <c r="B376" i="34"/>
  <c r="C375" i="34"/>
  <c r="D375" i="34" s="1"/>
  <c r="B375" i="34"/>
  <c r="C374" i="34"/>
  <c r="B374" i="34"/>
  <c r="C373" i="34"/>
  <c r="B373" i="34"/>
  <c r="C372" i="34"/>
  <c r="D372" i="34" s="1"/>
  <c r="B372" i="34"/>
  <c r="C371" i="34"/>
  <c r="B371" i="34"/>
  <c r="C370" i="34"/>
  <c r="D370" i="34" s="1"/>
  <c r="B370" i="34"/>
  <c r="C369" i="34"/>
  <c r="D369" i="34" s="1"/>
  <c r="B369" i="34"/>
  <c r="C368" i="34"/>
  <c r="D368" i="34" s="1"/>
  <c r="B368" i="34"/>
  <c r="C367" i="34"/>
  <c r="D367" i="34" s="1"/>
  <c r="B367" i="34"/>
  <c r="C366" i="34"/>
  <c r="D366" i="34" s="1"/>
  <c r="B366" i="34"/>
  <c r="C365" i="34"/>
  <c r="D365" i="34" s="1"/>
  <c r="B365" i="34"/>
  <c r="C364" i="34"/>
  <c r="D364" i="34" s="1"/>
  <c r="B364" i="34"/>
  <c r="C363" i="34"/>
  <c r="B363" i="34"/>
  <c r="C362" i="34"/>
  <c r="D362" i="34" s="1"/>
  <c r="B362" i="34"/>
  <c r="C361" i="34"/>
  <c r="D361" i="34" s="1"/>
  <c r="B361" i="34"/>
  <c r="C360" i="34"/>
  <c r="D360" i="34" s="1"/>
  <c r="B360" i="34"/>
  <c r="C359" i="34"/>
  <c r="D359" i="34" s="1"/>
  <c r="B359" i="34"/>
  <c r="C358" i="34"/>
  <c r="B358" i="34"/>
  <c r="C357" i="34"/>
  <c r="D357" i="34" s="1"/>
  <c r="B357" i="34"/>
  <c r="C356" i="34"/>
  <c r="D356" i="34" s="1"/>
  <c r="B356" i="34"/>
  <c r="C355" i="34"/>
  <c r="D355" i="34" s="1"/>
  <c r="B355" i="34"/>
  <c r="C354" i="34"/>
  <c r="D354" i="34" s="1"/>
  <c r="B354" i="34"/>
  <c r="C353" i="34"/>
  <c r="D353" i="34" s="1"/>
  <c r="B353" i="34"/>
  <c r="C352" i="34"/>
  <c r="D352" i="34" s="1"/>
  <c r="B352" i="34"/>
  <c r="C351" i="34"/>
  <c r="D351" i="34" s="1"/>
  <c r="B351" i="34"/>
  <c r="C350" i="34"/>
  <c r="D350" i="34" s="1"/>
  <c r="B350" i="34"/>
  <c r="C349" i="34"/>
  <c r="B349" i="34"/>
  <c r="C348" i="34"/>
  <c r="D348" i="34" s="1"/>
  <c r="B348" i="34"/>
  <c r="C347" i="34"/>
  <c r="D347" i="34" s="1"/>
  <c r="B347" i="34"/>
  <c r="C346" i="34"/>
  <c r="D346" i="34" s="1"/>
  <c r="B346" i="34"/>
  <c r="C345" i="34"/>
  <c r="B345" i="34"/>
  <c r="C344" i="34"/>
  <c r="D344" i="34" s="1"/>
  <c r="B344" i="34"/>
  <c r="C343" i="34"/>
  <c r="D343" i="34" s="1"/>
  <c r="B343" i="34"/>
  <c r="C342" i="34"/>
  <c r="B342" i="34"/>
  <c r="C341" i="34"/>
  <c r="D341" i="34" s="1"/>
  <c r="B341" i="34"/>
  <c r="C340" i="34"/>
  <c r="B340" i="34"/>
  <c r="C339" i="34"/>
  <c r="D339" i="34" s="1"/>
  <c r="B339" i="34"/>
  <c r="C338" i="34"/>
  <c r="D338" i="34" s="1"/>
  <c r="B338" i="34"/>
  <c r="C337" i="34"/>
  <c r="D337" i="34" s="1"/>
  <c r="B337" i="34"/>
  <c r="C336" i="34"/>
  <c r="D336" i="34" s="1"/>
  <c r="B336" i="34"/>
  <c r="C335" i="34"/>
  <c r="D335" i="34" s="1"/>
  <c r="B335" i="34"/>
  <c r="C334" i="34"/>
  <c r="D334" i="34" s="1"/>
  <c r="B334" i="34"/>
  <c r="C333" i="34"/>
  <c r="D333" i="34" s="1"/>
  <c r="B333" i="34"/>
  <c r="C332" i="34"/>
  <c r="D332" i="34" s="1"/>
  <c r="B332" i="34"/>
  <c r="C331" i="34"/>
  <c r="D331" i="34" s="1"/>
  <c r="B331" i="34"/>
  <c r="C330" i="34"/>
  <c r="D330" i="34" s="1"/>
  <c r="B330" i="34"/>
  <c r="C329" i="34"/>
  <c r="D329" i="34" s="1"/>
  <c r="B329" i="34"/>
  <c r="C328" i="34"/>
  <c r="B328" i="34"/>
  <c r="C327" i="34"/>
  <c r="B327" i="34"/>
  <c r="C326" i="34"/>
  <c r="B326" i="34"/>
  <c r="C325" i="34"/>
  <c r="B325" i="34"/>
  <c r="C324" i="34"/>
  <c r="B324" i="34"/>
  <c r="C323" i="34"/>
  <c r="B323" i="34"/>
  <c r="C322" i="34"/>
  <c r="B322" i="34"/>
  <c r="C321" i="34"/>
  <c r="B321" i="34"/>
  <c r="C320" i="34"/>
  <c r="B320" i="34"/>
  <c r="C319" i="34"/>
  <c r="B319" i="34"/>
  <c r="C318" i="34"/>
  <c r="B318" i="34"/>
  <c r="C317" i="34"/>
  <c r="B317" i="34"/>
  <c r="C297" i="34"/>
  <c r="B297" i="34"/>
  <c r="C296" i="34"/>
  <c r="B296" i="34"/>
  <c r="C295" i="34"/>
  <c r="B295" i="34"/>
  <c r="B294" i="34"/>
  <c r="C293" i="34"/>
  <c r="B293" i="34"/>
  <c r="C292" i="34"/>
  <c r="B292" i="34"/>
  <c r="C291" i="34"/>
  <c r="B291" i="34"/>
  <c r="C290" i="34"/>
  <c r="B290" i="34"/>
  <c r="C289" i="34"/>
  <c r="B289" i="34"/>
  <c r="C288" i="34"/>
  <c r="B288" i="34"/>
  <c r="C287" i="34"/>
  <c r="B287" i="34"/>
  <c r="C286" i="34"/>
  <c r="B286" i="34"/>
  <c r="C285" i="34"/>
  <c r="B285" i="34"/>
  <c r="C284" i="34"/>
  <c r="B284" i="34"/>
  <c r="C283" i="34"/>
  <c r="C282" i="34"/>
  <c r="C281" i="34"/>
  <c r="C280" i="34"/>
  <c r="C279" i="34"/>
  <c r="C278" i="34"/>
  <c r="C277" i="34"/>
  <c r="B277" i="34"/>
  <c r="C276" i="34"/>
  <c r="D276" i="34" s="1"/>
  <c r="B276" i="34"/>
  <c r="C275" i="34"/>
  <c r="D275" i="34" s="1"/>
  <c r="B275" i="34"/>
  <c r="C274" i="34"/>
  <c r="D274" i="34" s="1"/>
  <c r="B274" i="34"/>
  <c r="C273" i="34"/>
  <c r="D273" i="34" s="1"/>
  <c r="B273" i="34"/>
  <c r="C269" i="34"/>
  <c r="B269" i="34"/>
  <c r="C268" i="34"/>
  <c r="B268" i="34"/>
  <c r="C267" i="34"/>
  <c r="B267" i="34"/>
  <c r="C266" i="34"/>
  <c r="D266" i="34" s="1"/>
  <c r="B266" i="34"/>
  <c r="C265" i="34"/>
  <c r="D265" i="34" s="1"/>
  <c r="B265" i="34"/>
  <c r="C264" i="34"/>
  <c r="B264" i="34"/>
  <c r="C263" i="34"/>
  <c r="D263" i="34" s="1"/>
  <c r="B263" i="34"/>
  <c r="C262" i="34"/>
  <c r="D262" i="34" s="1"/>
  <c r="B262" i="34"/>
  <c r="C261" i="34"/>
  <c r="D261" i="34" s="1"/>
  <c r="B261" i="34"/>
  <c r="C260" i="34"/>
  <c r="D260" i="34" s="1"/>
  <c r="B260" i="34"/>
  <c r="C259" i="34"/>
  <c r="D259" i="34" s="1"/>
  <c r="B259" i="34"/>
  <c r="C258" i="34"/>
  <c r="D258" i="34" s="1"/>
  <c r="B258" i="34"/>
  <c r="C257" i="34"/>
  <c r="B257" i="34"/>
  <c r="C256" i="34"/>
  <c r="D256" i="34" s="1"/>
  <c r="B256" i="34"/>
  <c r="C255" i="34"/>
  <c r="D255" i="34" s="1"/>
  <c r="B255" i="34"/>
  <c r="C254" i="34"/>
  <c r="D254" i="34" s="1"/>
  <c r="B254" i="34"/>
  <c r="C253" i="34"/>
  <c r="D253" i="34" s="1"/>
  <c r="B253" i="34"/>
  <c r="C252" i="34"/>
  <c r="D252" i="34" s="1"/>
  <c r="B252" i="34"/>
  <c r="C251" i="34"/>
  <c r="B251" i="34"/>
  <c r="C250" i="34"/>
  <c r="B250" i="34"/>
  <c r="C226" i="34"/>
  <c r="B226" i="34"/>
  <c r="C225" i="34"/>
  <c r="B225" i="34"/>
  <c r="C224" i="34"/>
  <c r="B224" i="34"/>
  <c r="C223" i="34"/>
  <c r="B223" i="34"/>
  <c r="C126" i="34"/>
  <c r="C125" i="34"/>
  <c r="C124" i="34"/>
  <c r="D124" i="34" s="1"/>
  <c r="B123" i="34"/>
  <c r="C86" i="34"/>
  <c r="C85" i="34"/>
  <c r="C84" i="34"/>
  <c r="C83" i="34"/>
  <c r="C82" i="34"/>
  <c r="C81" i="34"/>
  <c r="C80" i="34"/>
  <c r="C79" i="34"/>
  <c r="C78" i="34"/>
  <c r="C77" i="34"/>
  <c r="B77" i="34"/>
  <c r="C76" i="34"/>
  <c r="B76" i="34"/>
  <c r="C75" i="34"/>
  <c r="B75" i="34"/>
  <c r="C74" i="34"/>
  <c r="B74" i="34"/>
  <c r="C73" i="34"/>
  <c r="B73" i="34"/>
  <c r="C72" i="34"/>
  <c r="B72" i="34"/>
  <c r="C71" i="34"/>
  <c r="B71" i="34"/>
  <c r="C70" i="34"/>
  <c r="B70" i="34"/>
  <c r="C69" i="34"/>
  <c r="B69" i="34"/>
  <c r="C68" i="34"/>
  <c r="D68" i="34" s="1"/>
  <c r="B68" i="34"/>
  <c r="C67" i="34"/>
  <c r="B67" i="34"/>
  <c r="C66" i="34"/>
  <c r="B66" i="34"/>
  <c r="C65" i="34"/>
  <c r="B65" i="34"/>
  <c r="C64" i="34"/>
  <c r="B64" i="34"/>
  <c r="C63" i="34"/>
  <c r="B63" i="34"/>
  <c r="C62" i="34"/>
  <c r="B62" i="34"/>
  <c r="C61" i="34"/>
  <c r="B61" i="34"/>
  <c r="C42" i="34"/>
  <c r="B42" i="34"/>
  <c r="C41" i="34"/>
  <c r="B41" i="34"/>
  <c r="C40" i="34"/>
  <c r="C39" i="34"/>
  <c r="C38" i="34"/>
  <c r="B38" i="34"/>
  <c r="C37" i="34"/>
  <c r="D37" i="34" s="1"/>
  <c r="C36" i="34"/>
  <c r="B36" i="34"/>
  <c r="C33" i="34"/>
  <c r="C32" i="34"/>
  <c r="C31" i="34"/>
  <c r="C30" i="34"/>
  <c r="B30" i="34"/>
  <c r="C29" i="34"/>
  <c r="C28" i="34"/>
  <c r="C27" i="34"/>
  <c r="C26" i="34"/>
  <c r="B26" i="34"/>
  <c r="C25" i="34"/>
  <c r="B25" i="34"/>
  <c r="C24" i="34"/>
  <c r="B24" i="34"/>
  <c r="C23" i="34"/>
  <c r="B23" i="34"/>
  <c r="C22" i="34"/>
  <c r="B22" i="34"/>
  <c r="C21" i="34"/>
  <c r="B21" i="34"/>
  <c r="C20" i="34"/>
  <c r="B20" i="34"/>
  <c r="C19" i="34"/>
  <c r="C18" i="34"/>
  <c r="C17" i="34"/>
  <c r="C16" i="34"/>
  <c r="C15" i="34"/>
  <c r="C14" i="34"/>
  <c r="C13" i="34"/>
  <c r="C12" i="34"/>
  <c r="C11" i="34"/>
  <c r="B11" i="34"/>
  <c r="C10" i="34"/>
  <c r="C9" i="34"/>
  <c r="C8" i="34"/>
  <c r="B187" i="34" s="1"/>
  <c r="C7" i="34"/>
  <c r="B7" i="34"/>
  <c r="C6" i="34"/>
  <c r="B6" i="34"/>
  <c r="C5" i="34"/>
  <c r="B5" i="34"/>
  <c r="C4" i="34"/>
  <c r="B4" i="34"/>
  <c r="C379" i="33"/>
  <c r="D379" i="33" s="1"/>
  <c r="B379" i="33"/>
  <c r="C378" i="33"/>
  <c r="D378" i="33" s="1"/>
  <c r="B378" i="33"/>
  <c r="C377" i="33"/>
  <c r="D377" i="33" s="1"/>
  <c r="B377" i="33"/>
  <c r="C376" i="33"/>
  <c r="D376" i="33" s="1"/>
  <c r="B376" i="33"/>
  <c r="C375" i="33"/>
  <c r="D375" i="33" s="1"/>
  <c r="B375" i="33"/>
  <c r="C374" i="33"/>
  <c r="B374" i="33"/>
  <c r="C373" i="33"/>
  <c r="B373" i="33"/>
  <c r="C372" i="33"/>
  <c r="D372" i="33" s="1"/>
  <c r="B372" i="33"/>
  <c r="C371" i="33"/>
  <c r="B371" i="33"/>
  <c r="C370" i="33"/>
  <c r="D370" i="33" s="1"/>
  <c r="B370" i="33"/>
  <c r="C369" i="33"/>
  <c r="D369" i="33" s="1"/>
  <c r="B369" i="33"/>
  <c r="C368" i="33"/>
  <c r="D368" i="33" s="1"/>
  <c r="B368" i="33"/>
  <c r="C367" i="33"/>
  <c r="D367" i="33" s="1"/>
  <c r="B367" i="33"/>
  <c r="C366" i="33"/>
  <c r="D366" i="33" s="1"/>
  <c r="B366" i="33"/>
  <c r="C365" i="33"/>
  <c r="D365" i="33" s="1"/>
  <c r="B365" i="33"/>
  <c r="C364" i="33"/>
  <c r="D364" i="33" s="1"/>
  <c r="B364" i="33"/>
  <c r="C363" i="33"/>
  <c r="B363" i="33"/>
  <c r="C362" i="33"/>
  <c r="D362" i="33" s="1"/>
  <c r="B362" i="33"/>
  <c r="C361" i="33"/>
  <c r="D361" i="33" s="1"/>
  <c r="B361" i="33"/>
  <c r="C360" i="33"/>
  <c r="D360" i="33" s="1"/>
  <c r="B360" i="33"/>
  <c r="C359" i="33"/>
  <c r="D359" i="33" s="1"/>
  <c r="B359" i="33"/>
  <c r="C358" i="33"/>
  <c r="B358" i="33"/>
  <c r="C357" i="33"/>
  <c r="D357" i="33" s="1"/>
  <c r="B357" i="33"/>
  <c r="C356" i="33"/>
  <c r="D356" i="33" s="1"/>
  <c r="B356" i="33"/>
  <c r="C355" i="33"/>
  <c r="D355" i="33" s="1"/>
  <c r="B355" i="33"/>
  <c r="C354" i="33"/>
  <c r="D354" i="33" s="1"/>
  <c r="B354" i="33"/>
  <c r="C353" i="33"/>
  <c r="D353" i="33" s="1"/>
  <c r="B353" i="33"/>
  <c r="C352" i="33"/>
  <c r="D352" i="33" s="1"/>
  <c r="B352" i="33"/>
  <c r="C351" i="33"/>
  <c r="D351" i="33" s="1"/>
  <c r="B351" i="33"/>
  <c r="C350" i="33"/>
  <c r="D350" i="33" s="1"/>
  <c r="B350" i="33"/>
  <c r="C349" i="33"/>
  <c r="B349" i="33"/>
  <c r="C348" i="33"/>
  <c r="D348" i="33" s="1"/>
  <c r="B348" i="33"/>
  <c r="C347" i="33"/>
  <c r="D347" i="33" s="1"/>
  <c r="B347" i="33"/>
  <c r="C346" i="33"/>
  <c r="D346" i="33" s="1"/>
  <c r="B346" i="33"/>
  <c r="C345" i="33"/>
  <c r="B345" i="33"/>
  <c r="C344" i="33"/>
  <c r="D344" i="33" s="1"/>
  <c r="B344" i="33"/>
  <c r="C343" i="33"/>
  <c r="D343" i="33" s="1"/>
  <c r="B343" i="33"/>
  <c r="C342" i="33"/>
  <c r="B342" i="33"/>
  <c r="C341" i="33"/>
  <c r="D341" i="33" s="1"/>
  <c r="B341" i="33"/>
  <c r="C340" i="33"/>
  <c r="B340" i="33"/>
  <c r="C339" i="33"/>
  <c r="D339" i="33" s="1"/>
  <c r="B339" i="33"/>
  <c r="C338" i="33"/>
  <c r="D338" i="33" s="1"/>
  <c r="B338" i="33"/>
  <c r="C337" i="33"/>
  <c r="D337" i="33" s="1"/>
  <c r="B337" i="33"/>
  <c r="C336" i="33"/>
  <c r="D336" i="33" s="1"/>
  <c r="B336" i="33"/>
  <c r="C335" i="33"/>
  <c r="D335" i="33" s="1"/>
  <c r="B335" i="33"/>
  <c r="C334" i="33"/>
  <c r="D334" i="33" s="1"/>
  <c r="B334" i="33"/>
  <c r="C333" i="33"/>
  <c r="D333" i="33" s="1"/>
  <c r="B333" i="33"/>
  <c r="C332" i="33"/>
  <c r="D332" i="33" s="1"/>
  <c r="B332" i="33"/>
  <c r="C331" i="33"/>
  <c r="D331" i="33" s="1"/>
  <c r="B331" i="33"/>
  <c r="C330" i="33"/>
  <c r="D330" i="33" s="1"/>
  <c r="B330" i="33"/>
  <c r="C329" i="33"/>
  <c r="D329" i="33" s="1"/>
  <c r="B329" i="33"/>
  <c r="C328" i="33"/>
  <c r="B328" i="33"/>
  <c r="C327" i="33"/>
  <c r="B327" i="33"/>
  <c r="C326" i="33"/>
  <c r="B326" i="33"/>
  <c r="C325" i="33"/>
  <c r="B325" i="33"/>
  <c r="C324" i="33"/>
  <c r="B324" i="33"/>
  <c r="C323" i="33"/>
  <c r="B323" i="33"/>
  <c r="C322" i="33"/>
  <c r="B322" i="33"/>
  <c r="C321" i="33"/>
  <c r="B321" i="33"/>
  <c r="C320" i="33"/>
  <c r="B320" i="33"/>
  <c r="C319" i="33"/>
  <c r="B319" i="33"/>
  <c r="C318" i="33"/>
  <c r="B318" i="33"/>
  <c r="C317" i="33"/>
  <c r="B317" i="33"/>
  <c r="C297" i="33"/>
  <c r="B297" i="33"/>
  <c r="C296" i="33"/>
  <c r="B296" i="33"/>
  <c r="C295" i="33"/>
  <c r="B295" i="33"/>
  <c r="B294" i="33"/>
  <c r="C293" i="33"/>
  <c r="B293" i="33"/>
  <c r="C292" i="33"/>
  <c r="B292" i="33"/>
  <c r="C291" i="33"/>
  <c r="B291" i="33"/>
  <c r="C290" i="33"/>
  <c r="B290" i="33"/>
  <c r="C289" i="33"/>
  <c r="B289" i="33"/>
  <c r="C288" i="33"/>
  <c r="B288" i="33"/>
  <c r="C287" i="33"/>
  <c r="B287" i="33"/>
  <c r="C286" i="33"/>
  <c r="B286" i="33"/>
  <c r="C285" i="33"/>
  <c r="B285" i="33"/>
  <c r="C284" i="33"/>
  <c r="B284" i="33"/>
  <c r="C283" i="33"/>
  <c r="C282" i="33"/>
  <c r="C281" i="33"/>
  <c r="C280" i="33"/>
  <c r="C279" i="33"/>
  <c r="C278" i="33"/>
  <c r="C277" i="33"/>
  <c r="B277" i="33"/>
  <c r="C276" i="33"/>
  <c r="D276" i="33" s="1"/>
  <c r="B276" i="33"/>
  <c r="C275" i="33"/>
  <c r="D275" i="33" s="1"/>
  <c r="B275" i="33"/>
  <c r="C274" i="33"/>
  <c r="D274" i="33" s="1"/>
  <c r="B274" i="33"/>
  <c r="C273" i="33"/>
  <c r="D273" i="33" s="1"/>
  <c r="B273" i="33"/>
  <c r="C269" i="33"/>
  <c r="B269" i="33"/>
  <c r="C268" i="33"/>
  <c r="B268" i="33"/>
  <c r="C267" i="33"/>
  <c r="D267" i="33" s="1"/>
  <c r="B267" i="33"/>
  <c r="C266" i="33"/>
  <c r="D266" i="33" s="1"/>
  <c r="B266" i="33"/>
  <c r="C265" i="33"/>
  <c r="D265" i="33" s="1"/>
  <c r="B265" i="33"/>
  <c r="C264" i="33"/>
  <c r="B264" i="33"/>
  <c r="C263" i="33"/>
  <c r="D263" i="33" s="1"/>
  <c r="B263" i="33"/>
  <c r="C262" i="33"/>
  <c r="D262" i="33" s="1"/>
  <c r="B262" i="33"/>
  <c r="C261" i="33"/>
  <c r="D261" i="33" s="1"/>
  <c r="B261" i="33"/>
  <c r="C260" i="33"/>
  <c r="D260" i="33" s="1"/>
  <c r="B260" i="33"/>
  <c r="C259" i="33"/>
  <c r="D259" i="33" s="1"/>
  <c r="B259" i="33"/>
  <c r="C258" i="33"/>
  <c r="D258" i="33" s="1"/>
  <c r="B258" i="33"/>
  <c r="C257" i="33"/>
  <c r="B257" i="33"/>
  <c r="C256" i="33"/>
  <c r="D256" i="33" s="1"/>
  <c r="B256" i="33"/>
  <c r="C255" i="33"/>
  <c r="D255" i="33" s="1"/>
  <c r="B255" i="33"/>
  <c r="C254" i="33"/>
  <c r="D254" i="33" s="1"/>
  <c r="B254" i="33"/>
  <c r="C253" i="33"/>
  <c r="D253" i="33" s="1"/>
  <c r="B253" i="33"/>
  <c r="C252" i="33"/>
  <c r="D252" i="33" s="1"/>
  <c r="B252" i="33"/>
  <c r="C251" i="33"/>
  <c r="B251" i="33"/>
  <c r="C250" i="33"/>
  <c r="B250" i="33"/>
  <c r="C226" i="33"/>
  <c r="B226" i="33"/>
  <c r="C225" i="33"/>
  <c r="B225" i="33"/>
  <c r="C224" i="33"/>
  <c r="B224" i="33"/>
  <c r="C223" i="33"/>
  <c r="B223" i="33"/>
  <c r="C126" i="33"/>
  <c r="C125" i="33"/>
  <c r="C124" i="33"/>
  <c r="D124" i="33" s="1"/>
  <c r="B123" i="33"/>
  <c r="C86" i="33"/>
  <c r="C85" i="33"/>
  <c r="C84" i="33"/>
  <c r="C83" i="33"/>
  <c r="C82" i="33"/>
  <c r="C81" i="33"/>
  <c r="C80" i="33"/>
  <c r="C79" i="33"/>
  <c r="C78" i="33"/>
  <c r="C77" i="33"/>
  <c r="B77" i="33"/>
  <c r="C76" i="33"/>
  <c r="B76" i="33"/>
  <c r="C75" i="33"/>
  <c r="B75" i="33"/>
  <c r="C74" i="33"/>
  <c r="B74" i="33"/>
  <c r="C73" i="33"/>
  <c r="B73" i="33"/>
  <c r="C72" i="33"/>
  <c r="B72" i="33"/>
  <c r="C71" i="33"/>
  <c r="B71" i="33"/>
  <c r="C70" i="33"/>
  <c r="B70" i="33"/>
  <c r="C69" i="33"/>
  <c r="B69" i="33"/>
  <c r="C68" i="33"/>
  <c r="D68" i="33" s="1"/>
  <c r="B68" i="33"/>
  <c r="C67" i="33"/>
  <c r="B67" i="33"/>
  <c r="C66" i="33"/>
  <c r="B66" i="33"/>
  <c r="C65" i="33"/>
  <c r="B65" i="33"/>
  <c r="C64" i="33"/>
  <c r="B64" i="33"/>
  <c r="C63" i="33"/>
  <c r="B63" i="33"/>
  <c r="C62" i="33"/>
  <c r="B62" i="33"/>
  <c r="C61" i="33"/>
  <c r="B61" i="33"/>
  <c r="C42" i="33"/>
  <c r="B42" i="33"/>
  <c r="C41" i="33"/>
  <c r="C40" i="33"/>
  <c r="C39" i="33"/>
  <c r="C38" i="33"/>
  <c r="B38" i="33"/>
  <c r="C37" i="33"/>
  <c r="D37" i="33" s="1"/>
  <c r="C36" i="33"/>
  <c r="B36" i="33"/>
  <c r="C33" i="33"/>
  <c r="C32" i="33"/>
  <c r="C31" i="33"/>
  <c r="C30" i="33"/>
  <c r="B30" i="33"/>
  <c r="C29" i="33"/>
  <c r="C28" i="33"/>
  <c r="C27" i="33"/>
  <c r="C26" i="33"/>
  <c r="B26" i="33"/>
  <c r="C25" i="33"/>
  <c r="B25" i="33"/>
  <c r="C24" i="33"/>
  <c r="B24" i="33"/>
  <c r="C23" i="33"/>
  <c r="B23" i="33"/>
  <c r="C22" i="33"/>
  <c r="B22" i="33"/>
  <c r="C21" i="33"/>
  <c r="B21" i="33"/>
  <c r="C20" i="33"/>
  <c r="B20" i="33"/>
  <c r="C19" i="33"/>
  <c r="C18" i="33"/>
  <c r="C17" i="33"/>
  <c r="C16" i="33"/>
  <c r="C15" i="33"/>
  <c r="C14" i="33"/>
  <c r="C13" i="33"/>
  <c r="C12" i="33"/>
  <c r="C11" i="33"/>
  <c r="B11" i="33"/>
  <c r="C10" i="33"/>
  <c r="C9" i="33"/>
  <c r="C8" i="33"/>
  <c r="C7" i="33"/>
  <c r="B7" i="33"/>
  <c r="C6" i="33"/>
  <c r="B6" i="33"/>
  <c r="C5" i="33"/>
  <c r="B5" i="33"/>
  <c r="C4" i="33"/>
  <c r="B4" i="33"/>
  <c r="C379" i="32"/>
  <c r="D379" i="32" s="1"/>
  <c r="B379" i="32"/>
  <c r="C378" i="32"/>
  <c r="D378" i="32" s="1"/>
  <c r="B378" i="32"/>
  <c r="C377" i="32"/>
  <c r="D377" i="32" s="1"/>
  <c r="B377" i="32"/>
  <c r="C376" i="32"/>
  <c r="D376" i="32" s="1"/>
  <c r="B376" i="32"/>
  <c r="C375" i="32"/>
  <c r="D375" i="32" s="1"/>
  <c r="B375" i="32"/>
  <c r="C374" i="32"/>
  <c r="B374" i="32"/>
  <c r="C373" i="32"/>
  <c r="B373" i="32"/>
  <c r="C372" i="32"/>
  <c r="D372" i="32" s="1"/>
  <c r="B372" i="32"/>
  <c r="C371" i="32"/>
  <c r="B371" i="32"/>
  <c r="C370" i="32"/>
  <c r="D370" i="32" s="1"/>
  <c r="B370" i="32"/>
  <c r="C369" i="32"/>
  <c r="D369" i="32" s="1"/>
  <c r="B369" i="32"/>
  <c r="C368" i="32"/>
  <c r="D368" i="32" s="1"/>
  <c r="B368" i="32"/>
  <c r="C367" i="32"/>
  <c r="D367" i="32" s="1"/>
  <c r="B367" i="32"/>
  <c r="C366" i="32"/>
  <c r="D366" i="32" s="1"/>
  <c r="B366" i="32"/>
  <c r="C365" i="32"/>
  <c r="D365" i="32" s="1"/>
  <c r="B365" i="32"/>
  <c r="C364" i="32"/>
  <c r="D364" i="32" s="1"/>
  <c r="B364" i="32"/>
  <c r="C363" i="32"/>
  <c r="B363" i="32"/>
  <c r="C362" i="32"/>
  <c r="D362" i="32" s="1"/>
  <c r="B362" i="32"/>
  <c r="C361" i="32"/>
  <c r="D361" i="32" s="1"/>
  <c r="B361" i="32"/>
  <c r="C360" i="32"/>
  <c r="D360" i="32" s="1"/>
  <c r="B360" i="32"/>
  <c r="C359" i="32"/>
  <c r="D359" i="32" s="1"/>
  <c r="B359" i="32"/>
  <c r="C358" i="32"/>
  <c r="B358" i="32"/>
  <c r="C357" i="32"/>
  <c r="D357" i="32" s="1"/>
  <c r="B357" i="32"/>
  <c r="C356" i="32"/>
  <c r="D356" i="32" s="1"/>
  <c r="B356" i="32"/>
  <c r="C355" i="32"/>
  <c r="D355" i="32" s="1"/>
  <c r="B355" i="32"/>
  <c r="C354" i="32"/>
  <c r="D354" i="32" s="1"/>
  <c r="B354" i="32"/>
  <c r="C353" i="32"/>
  <c r="D353" i="32" s="1"/>
  <c r="B353" i="32"/>
  <c r="C352" i="32"/>
  <c r="D352" i="32" s="1"/>
  <c r="B352" i="32"/>
  <c r="C351" i="32"/>
  <c r="D351" i="32" s="1"/>
  <c r="B351" i="32"/>
  <c r="C350" i="32"/>
  <c r="D350" i="32" s="1"/>
  <c r="B350" i="32"/>
  <c r="C349" i="32"/>
  <c r="B349" i="32"/>
  <c r="C348" i="32"/>
  <c r="D348" i="32" s="1"/>
  <c r="B348" i="32"/>
  <c r="C347" i="32"/>
  <c r="D347" i="32" s="1"/>
  <c r="B347" i="32"/>
  <c r="C346" i="32"/>
  <c r="D346" i="32" s="1"/>
  <c r="B346" i="32"/>
  <c r="C345" i="32"/>
  <c r="B345" i="32"/>
  <c r="C344" i="32"/>
  <c r="D344" i="32" s="1"/>
  <c r="B344" i="32"/>
  <c r="C343" i="32"/>
  <c r="D343" i="32" s="1"/>
  <c r="B343" i="32"/>
  <c r="C342" i="32"/>
  <c r="B342" i="32"/>
  <c r="C341" i="32"/>
  <c r="D341" i="32" s="1"/>
  <c r="B341" i="32"/>
  <c r="C340" i="32"/>
  <c r="B340" i="32"/>
  <c r="C339" i="32"/>
  <c r="D339" i="32" s="1"/>
  <c r="B339" i="32"/>
  <c r="C338" i="32"/>
  <c r="D338" i="32" s="1"/>
  <c r="B338" i="32"/>
  <c r="C337" i="32"/>
  <c r="D337" i="32" s="1"/>
  <c r="B337" i="32"/>
  <c r="C336" i="32"/>
  <c r="D336" i="32" s="1"/>
  <c r="B336" i="32"/>
  <c r="C335" i="32"/>
  <c r="D335" i="32" s="1"/>
  <c r="B335" i="32"/>
  <c r="C334" i="32"/>
  <c r="D334" i="32" s="1"/>
  <c r="B334" i="32"/>
  <c r="C333" i="32"/>
  <c r="D333" i="32" s="1"/>
  <c r="B333" i="32"/>
  <c r="C332" i="32"/>
  <c r="D332" i="32" s="1"/>
  <c r="B332" i="32"/>
  <c r="C331" i="32"/>
  <c r="D331" i="32" s="1"/>
  <c r="B331" i="32"/>
  <c r="C330" i="32"/>
  <c r="D330" i="32" s="1"/>
  <c r="B330" i="32"/>
  <c r="C329" i="32"/>
  <c r="D329" i="32" s="1"/>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297" i="32"/>
  <c r="B297" i="32"/>
  <c r="C296" i="32"/>
  <c r="B296" i="32"/>
  <c r="C295" i="32"/>
  <c r="B295" i="32"/>
  <c r="B294" i="32"/>
  <c r="C293" i="32"/>
  <c r="B293" i="32"/>
  <c r="C292" i="32"/>
  <c r="B292" i="32"/>
  <c r="C291" i="32"/>
  <c r="B291" i="32"/>
  <c r="C290" i="32"/>
  <c r="B290" i="32"/>
  <c r="C289" i="32"/>
  <c r="B289" i="32"/>
  <c r="C288" i="32"/>
  <c r="B288" i="32"/>
  <c r="C287" i="32"/>
  <c r="B287" i="32"/>
  <c r="C286" i="32"/>
  <c r="B286" i="32"/>
  <c r="C285" i="32"/>
  <c r="B285" i="32"/>
  <c r="C284" i="32"/>
  <c r="B284" i="32"/>
  <c r="C283" i="32"/>
  <c r="C282" i="32"/>
  <c r="C281" i="32"/>
  <c r="C280" i="32"/>
  <c r="C279" i="32"/>
  <c r="C278" i="32"/>
  <c r="C277" i="32"/>
  <c r="B277" i="32"/>
  <c r="C276" i="32"/>
  <c r="D276" i="32" s="1"/>
  <c r="B276" i="32"/>
  <c r="C275" i="32"/>
  <c r="D275" i="32" s="1"/>
  <c r="B275" i="32"/>
  <c r="C274" i="32"/>
  <c r="D274" i="32" s="1"/>
  <c r="B274" i="32"/>
  <c r="C273" i="32"/>
  <c r="D273" i="32" s="1"/>
  <c r="B273" i="32"/>
  <c r="C269" i="32"/>
  <c r="B269" i="32"/>
  <c r="C268" i="32"/>
  <c r="B268" i="32"/>
  <c r="C267" i="32"/>
  <c r="D267" i="32" s="1"/>
  <c r="B267" i="32"/>
  <c r="C266" i="32"/>
  <c r="D266" i="32" s="1"/>
  <c r="B266" i="32"/>
  <c r="C265" i="32"/>
  <c r="D265" i="32" s="1"/>
  <c r="B265" i="32"/>
  <c r="C264" i="32"/>
  <c r="B264" i="32"/>
  <c r="C263" i="32"/>
  <c r="D263" i="32" s="1"/>
  <c r="B263" i="32"/>
  <c r="C262" i="32"/>
  <c r="D262" i="32" s="1"/>
  <c r="B262" i="32"/>
  <c r="C261" i="32"/>
  <c r="D261" i="32" s="1"/>
  <c r="B261" i="32"/>
  <c r="C260" i="32"/>
  <c r="D260" i="32" s="1"/>
  <c r="B260" i="32"/>
  <c r="C259" i="32"/>
  <c r="D259" i="32" s="1"/>
  <c r="B259" i="32"/>
  <c r="C258" i="32"/>
  <c r="D258" i="32" s="1"/>
  <c r="B258" i="32"/>
  <c r="C257" i="32"/>
  <c r="B257" i="32"/>
  <c r="C256" i="32"/>
  <c r="D256" i="32" s="1"/>
  <c r="B256" i="32"/>
  <c r="C255" i="32"/>
  <c r="D255" i="32" s="1"/>
  <c r="B255" i="32"/>
  <c r="C254" i="32"/>
  <c r="D254" i="32" s="1"/>
  <c r="B254" i="32"/>
  <c r="C253" i="32"/>
  <c r="D253" i="32" s="1"/>
  <c r="B253" i="32"/>
  <c r="C252" i="32"/>
  <c r="D252" i="32" s="1"/>
  <c r="B252" i="32"/>
  <c r="C251" i="32"/>
  <c r="B251" i="32"/>
  <c r="C250" i="32"/>
  <c r="B250" i="32"/>
  <c r="C226" i="32"/>
  <c r="B226" i="32"/>
  <c r="C225" i="32"/>
  <c r="B225" i="32"/>
  <c r="C224" i="32"/>
  <c r="B224" i="32"/>
  <c r="C223" i="32"/>
  <c r="B223" i="32"/>
  <c r="C126" i="32"/>
  <c r="C125" i="32"/>
  <c r="C124" i="32"/>
  <c r="D124" i="32" s="1"/>
  <c r="B123" i="32"/>
  <c r="C86" i="32"/>
  <c r="C85" i="32"/>
  <c r="C84" i="32"/>
  <c r="C83" i="32"/>
  <c r="C82" i="32"/>
  <c r="C81" i="32"/>
  <c r="C80" i="32"/>
  <c r="C79" i="32"/>
  <c r="C78" i="32"/>
  <c r="C77" i="32"/>
  <c r="B77" i="32"/>
  <c r="C76" i="32"/>
  <c r="B76" i="32"/>
  <c r="C75" i="32"/>
  <c r="B75" i="32"/>
  <c r="C74" i="32"/>
  <c r="B74" i="32"/>
  <c r="C73" i="32"/>
  <c r="B73" i="32"/>
  <c r="C72" i="32"/>
  <c r="B72" i="32"/>
  <c r="C71" i="32"/>
  <c r="B71" i="32"/>
  <c r="C70" i="32"/>
  <c r="B70" i="32"/>
  <c r="C69" i="32"/>
  <c r="B69" i="32"/>
  <c r="C68" i="32"/>
  <c r="D68" i="32" s="1"/>
  <c r="B68" i="32"/>
  <c r="C67" i="32"/>
  <c r="B67" i="32"/>
  <c r="C66" i="32"/>
  <c r="B66" i="32"/>
  <c r="C65" i="32"/>
  <c r="B65" i="32"/>
  <c r="C64" i="32"/>
  <c r="B64" i="32"/>
  <c r="C63" i="32"/>
  <c r="B63" i="32"/>
  <c r="C62" i="32"/>
  <c r="B62" i="32"/>
  <c r="C61" i="32"/>
  <c r="B61" i="32"/>
  <c r="C42" i="32"/>
  <c r="B42" i="32"/>
  <c r="C41" i="32"/>
  <c r="C40" i="32"/>
  <c r="C39" i="32"/>
  <c r="C38" i="32"/>
  <c r="B38" i="32"/>
  <c r="C37" i="32"/>
  <c r="D37" i="32" s="1"/>
  <c r="C36" i="32"/>
  <c r="B36" i="32"/>
  <c r="C33" i="32"/>
  <c r="C32" i="32"/>
  <c r="C31" i="32"/>
  <c r="C30" i="32"/>
  <c r="B30" i="32"/>
  <c r="C29" i="32"/>
  <c r="C28" i="32"/>
  <c r="C27" i="32"/>
  <c r="C26" i="32"/>
  <c r="B26" i="32"/>
  <c r="C25" i="32"/>
  <c r="B25" i="32"/>
  <c r="C24" i="32"/>
  <c r="B24" i="32"/>
  <c r="C23" i="32"/>
  <c r="B23" i="32"/>
  <c r="C22" i="32"/>
  <c r="B22" i="32"/>
  <c r="C21" i="32"/>
  <c r="B21" i="32"/>
  <c r="C20" i="32"/>
  <c r="B20" i="32"/>
  <c r="C19" i="32"/>
  <c r="C18" i="32"/>
  <c r="C17" i="32"/>
  <c r="C16" i="32"/>
  <c r="C15" i="32"/>
  <c r="C14" i="32"/>
  <c r="C13" i="32"/>
  <c r="C12" i="32"/>
  <c r="C11" i="32"/>
  <c r="B11" i="32"/>
  <c r="C10" i="32"/>
  <c r="C9" i="32"/>
  <c r="C8" i="32"/>
  <c r="C7" i="32"/>
  <c r="B7" i="32"/>
  <c r="C6" i="32"/>
  <c r="B6" i="32"/>
  <c r="C5" i="32"/>
  <c r="B5" i="32"/>
  <c r="C4" i="32"/>
  <c r="B4" i="32"/>
  <c r="C379" i="31"/>
  <c r="D379" i="31" s="1"/>
  <c r="B379" i="31"/>
  <c r="C378" i="31"/>
  <c r="D378" i="31" s="1"/>
  <c r="B378" i="31"/>
  <c r="C377" i="31"/>
  <c r="D377" i="31" s="1"/>
  <c r="B377" i="31"/>
  <c r="C376" i="31"/>
  <c r="D376" i="31" s="1"/>
  <c r="B376" i="31"/>
  <c r="C375" i="31"/>
  <c r="D375" i="31" s="1"/>
  <c r="B375" i="31"/>
  <c r="C374" i="31"/>
  <c r="B374" i="31"/>
  <c r="C373" i="31"/>
  <c r="B373" i="31"/>
  <c r="C372" i="31"/>
  <c r="D372" i="31" s="1"/>
  <c r="B372" i="31"/>
  <c r="C371" i="31"/>
  <c r="B371" i="31"/>
  <c r="C370" i="31"/>
  <c r="D370" i="31" s="1"/>
  <c r="B370" i="31"/>
  <c r="C369" i="31"/>
  <c r="D369" i="31" s="1"/>
  <c r="B369" i="31"/>
  <c r="C368" i="31"/>
  <c r="D368" i="31" s="1"/>
  <c r="B368" i="31"/>
  <c r="C367" i="31"/>
  <c r="D367" i="31" s="1"/>
  <c r="B367" i="31"/>
  <c r="C366" i="31"/>
  <c r="D366" i="31" s="1"/>
  <c r="B366" i="31"/>
  <c r="C365" i="31"/>
  <c r="D365" i="31" s="1"/>
  <c r="B365" i="31"/>
  <c r="C364" i="31"/>
  <c r="D364" i="31" s="1"/>
  <c r="B364" i="31"/>
  <c r="C363" i="31"/>
  <c r="B363" i="31"/>
  <c r="C362" i="31"/>
  <c r="D362" i="31" s="1"/>
  <c r="B362" i="31"/>
  <c r="C361" i="31"/>
  <c r="D361" i="31" s="1"/>
  <c r="B361" i="31"/>
  <c r="C360" i="31"/>
  <c r="D360" i="31" s="1"/>
  <c r="B360" i="31"/>
  <c r="C359" i="31"/>
  <c r="D359" i="31" s="1"/>
  <c r="B359" i="31"/>
  <c r="C358" i="31"/>
  <c r="B358" i="31"/>
  <c r="C357" i="31"/>
  <c r="D357" i="31" s="1"/>
  <c r="B357" i="31"/>
  <c r="C356" i="31"/>
  <c r="D356" i="31" s="1"/>
  <c r="B356" i="31"/>
  <c r="C355" i="31"/>
  <c r="D355" i="31" s="1"/>
  <c r="B355" i="31"/>
  <c r="C354" i="31"/>
  <c r="D354" i="31" s="1"/>
  <c r="B354" i="31"/>
  <c r="C353" i="31"/>
  <c r="D353" i="31" s="1"/>
  <c r="B353" i="31"/>
  <c r="C352" i="31"/>
  <c r="D352" i="31" s="1"/>
  <c r="B352" i="31"/>
  <c r="C351" i="31"/>
  <c r="D351" i="31" s="1"/>
  <c r="B351" i="31"/>
  <c r="C350" i="31"/>
  <c r="D350" i="31" s="1"/>
  <c r="B350" i="31"/>
  <c r="C349" i="31"/>
  <c r="B349" i="31"/>
  <c r="C348" i="31"/>
  <c r="D348" i="31" s="1"/>
  <c r="B348" i="31"/>
  <c r="C347" i="31"/>
  <c r="D347" i="31" s="1"/>
  <c r="B347" i="31"/>
  <c r="C346" i="31"/>
  <c r="D346" i="31" s="1"/>
  <c r="B346" i="31"/>
  <c r="C345" i="31"/>
  <c r="B345" i="31"/>
  <c r="C344" i="31"/>
  <c r="D344" i="31" s="1"/>
  <c r="B344" i="31"/>
  <c r="C343" i="31"/>
  <c r="D343" i="31" s="1"/>
  <c r="B343" i="31"/>
  <c r="C342" i="31"/>
  <c r="B342" i="31"/>
  <c r="C341" i="31"/>
  <c r="D341" i="31" s="1"/>
  <c r="B341" i="31"/>
  <c r="C340" i="31"/>
  <c r="B340" i="31"/>
  <c r="C339" i="31"/>
  <c r="D339" i="31" s="1"/>
  <c r="B339" i="31"/>
  <c r="C338" i="31"/>
  <c r="D338" i="31" s="1"/>
  <c r="B338" i="31"/>
  <c r="C337" i="31"/>
  <c r="D337" i="31" s="1"/>
  <c r="B337" i="31"/>
  <c r="C336" i="31"/>
  <c r="D336" i="31" s="1"/>
  <c r="B336" i="31"/>
  <c r="C335" i="31"/>
  <c r="D335" i="31" s="1"/>
  <c r="B335" i="31"/>
  <c r="C334" i="31"/>
  <c r="D334" i="31" s="1"/>
  <c r="B334" i="31"/>
  <c r="C333" i="31"/>
  <c r="D333" i="31" s="1"/>
  <c r="B333" i="31"/>
  <c r="C332" i="31"/>
  <c r="D332" i="31" s="1"/>
  <c r="B332" i="31"/>
  <c r="C331" i="31"/>
  <c r="D331" i="31" s="1"/>
  <c r="B331" i="31"/>
  <c r="C330" i="31"/>
  <c r="D330" i="31" s="1"/>
  <c r="B330" i="31"/>
  <c r="C329" i="31"/>
  <c r="D329" i="31" s="1"/>
  <c r="B329" i="31"/>
  <c r="C328" i="31"/>
  <c r="B328" i="31"/>
  <c r="C327" i="31"/>
  <c r="B327" i="31"/>
  <c r="C326" i="31"/>
  <c r="B326" i="31"/>
  <c r="C325" i="31"/>
  <c r="B325" i="31"/>
  <c r="C324" i="31"/>
  <c r="B324" i="31"/>
  <c r="C323" i="31"/>
  <c r="B323" i="31"/>
  <c r="C322" i="31"/>
  <c r="B322" i="31"/>
  <c r="C321" i="31"/>
  <c r="B321" i="31"/>
  <c r="C320" i="31"/>
  <c r="B320" i="31"/>
  <c r="C319" i="31"/>
  <c r="B319" i="31"/>
  <c r="C318" i="31"/>
  <c r="B318" i="31"/>
  <c r="C317" i="31"/>
  <c r="B317" i="31"/>
  <c r="C297" i="31"/>
  <c r="B297" i="31"/>
  <c r="C296" i="31"/>
  <c r="B296" i="31"/>
  <c r="C295" i="31"/>
  <c r="B295" i="31"/>
  <c r="B294" i="31"/>
  <c r="C293" i="31"/>
  <c r="B293" i="31"/>
  <c r="C292" i="31"/>
  <c r="B292" i="31"/>
  <c r="C291" i="31"/>
  <c r="B291" i="31"/>
  <c r="C290" i="31"/>
  <c r="B290" i="31"/>
  <c r="C289" i="31"/>
  <c r="B289" i="31"/>
  <c r="C288" i="31"/>
  <c r="B288" i="31"/>
  <c r="C287" i="31"/>
  <c r="B287" i="31"/>
  <c r="C286" i="31"/>
  <c r="B286" i="31"/>
  <c r="C285" i="31"/>
  <c r="B285" i="31"/>
  <c r="C284" i="31"/>
  <c r="B284" i="31"/>
  <c r="C283" i="31"/>
  <c r="C282" i="31"/>
  <c r="C281" i="31"/>
  <c r="C280" i="31"/>
  <c r="C279" i="31"/>
  <c r="C278" i="31"/>
  <c r="C277" i="31"/>
  <c r="B277" i="31"/>
  <c r="C276" i="31"/>
  <c r="D276" i="31" s="1"/>
  <c r="B276" i="31"/>
  <c r="C275" i="31"/>
  <c r="D275" i="31" s="1"/>
  <c r="B275" i="31"/>
  <c r="C274" i="31"/>
  <c r="D274" i="31" s="1"/>
  <c r="B274" i="31"/>
  <c r="C273" i="31"/>
  <c r="D273" i="31" s="1"/>
  <c r="B273" i="31"/>
  <c r="C269" i="31"/>
  <c r="B269" i="31"/>
  <c r="C268" i="31"/>
  <c r="B268" i="31"/>
  <c r="C267" i="31"/>
  <c r="D267" i="31" s="1"/>
  <c r="B267" i="31"/>
  <c r="C266" i="31"/>
  <c r="D266" i="31" s="1"/>
  <c r="B266" i="31"/>
  <c r="C265" i="31"/>
  <c r="D265" i="31" s="1"/>
  <c r="B265" i="31"/>
  <c r="C264" i="31"/>
  <c r="B264" i="31"/>
  <c r="C263" i="31"/>
  <c r="D263" i="31" s="1"/>
  <c r="B263" i="31"/>
  <c r="C262" i="31"/>
  <c r="D262" i="31" s="1"/>
  <c r="B262" i="31"/>
  <c r="C261" i="31"/>
  <c r="D261" i="31" s="1"/>
  <c r="B261" i="31"/>
  <c r="C260" i="31"/>
  <c r="D260" i="31" s="1"/>
  <c r="B260" i="31"/>
  <c r="C259" i="31"/>
  <c r="D259" i="31" s="1"/>
  <c r="B259" i="31"/>
  <c r="C258" i="31"/>
  <c r="D258" i="31" s="1"/>
  <c r="B258" i="31"/>
  <c r="C257" i="31"/>
  <c r="B257" i="31"/>
  <c r="C256" i="31"/>
  <c r="D256" i="31" s="1"/>
  <c r="B256" i="31"/>
  <c r="C255" i="31"/>
  <c r="D255" i="31" s="1"/>
  <c r="B255" i="31"/>
  <c r="C254" i="31"/>
  <c r="D254" i="31" s="1"/>
  <c r="B254" i="31"/>
  <c r="C253" i="31"/>
  <c r="D253" i="31" s="1"/>
  <c r="B253" i="31"/>
  <c r="C252" i="31"/>
  <c r="D252" i="31" s="1"/>
  <c r="B252" i="31"/>
  <c r="C251" i="31"/>
  <c r="B251" i="31"/>
  <c r="C250" i="31"/>
  <c r="B250" i="31"/>
  <c r="C226" i="31"/>
  <c r="B226" i="31"/>
  <c r="C225" i="31"/>
  <c r="B225" i="31"/>
  <c r="C224" i="31"/>
  <c r="B224" i="31"/>
  <c r="C223" i="31"/>
  <c r="B223" i="31"/>
  <c r="C126" i="31"/>
  <c r="C125" i="31"/>
  <c r="C124" i="31"/>
  <c r="D124" i="31" s="1"/>
  <c r="B123" i="31"/>
  <c r="C86" i="31"/>
  <c r="C85" i="31"/>
  <c r="C84" i="31"/>
  <c r="C83" i="31"/>
  <c r="C82" i="31"/>
  <c r="C81" i="31"/>
  <c r="C80" i="31"/>
  <c r="C79" i="31"/>
  <c r="C78" i="31"/>
  <c r="C77" i="31"/>
  <c r="B77" i="31"/>
  <c r="C76" i="31"/>
  <c r="B76" i="31"/>
  <c r="C75" i="31"/>
  <c r="B75" i="31"/>
  <c r="C74" i="31"/>
  <c r="B74" i="31"/>
  <c r="C73" i="31"/>
  <c r="B73" i="31"/>
  <c r="C72" i="31"/>
  <c r="B72" i="31"/>
  <c r="C71" i="31"/>
  <c r="B71" i="31"/>
  <c r="C70" i="31"/>
  <c r="B70" i="31"/>
  <c r="C69" i="31"/>
  <c r="B69" i="31"/>
  <c r="C68" i="31"/>
  <c r="D68" i="31" s="1"/>
  <c r="B68" i="31"/>
  <c r="C67" i="31"/>
  <c r="B67" i="31"/>
  <c r="C66" i="31"/>
  <c r="B66" i="31"/>
  <c r="C65" i="31"/>
  <c r="B65" i="31"/>
  <c r="C64" i="31"/>
  <c r="B64" i="31"/>
  <c r="C63" i="31"/>
  <c r="B63" i="31"/>
  <c r="C62" i="31"/>
  <c r="B62" i="31"/>
  <c r="C61" i="31"/>
  <c r="B61" i="31"/>
  <c r="C42" i="31"/>
  <c r="B42" i="31"/>
  <c r="C41" i="31"/>
  <c r="C40" i="31"/>
  <c r="C39" i="31"/>
  <c r="C38" i="31"/>
  <c r="B38" i="31"/>
  <c r="C37" i="31"/>
  <c r="D37" i="31" s="1"/>
  <c r="C36" i="31"/>
  <c r="B36" i="31"/>
  <c r="C33" i="31"/>
  <c r="C32" i="31"/>
  <c r="C31" i="31"/>
  <c r="C30" i="31"/>
  <c r="B30" i="31"/>
  <c r="C29" i="31"/>
  <c r="C28" i="31"/>
  <c r="B28" i="31"/>
  <c r="C27" i="31"/>
  <c r="C26" i="31"/>
  <c r="B26" i="31"/>
  <c r="C25" i="31"/>
  <c r="B25" i="31"/>
  <c r="C24" i="31"/>
  <c r="B24" i="31"/>
  <c r="C23" i="31"/>
  <c r="B23" i="31"/>
  <c r="C22" i="31"/>
  <c r="B22" i="31"/>
  <c r="C21" i="31"/>
  <c r="B21" i="31"/>
  <c r="C20" i="31"/>
  <c r="B20" i="31"/>
  <c r="C19" i="31"/>
  <c r="C18" i="31"/>
  <c r="C17" i="31"/>
  <c r="C16" i="31"/>
  <c r="C15" i="31"/>
  <c r="C14" i="31"/>
  <c r="C13" i="31"/>
  <c r="C12" i="31"/>
  <c r="C11" i="31"/>
  <c r="B11" i="31"/>
  <c r="C10" i="31"/>
  <c r="C9" i="31"/>
  <c r="C8" i="31"/>
  <c r="C7" i="31"/>
  <c r="B7" i="31"/>
  <c r="C6" i="31"/>
  <c r="B6" i="31"/>
  <c r="C5" i="31"/>
  <c r="B5" i="31"/>
  <c r="C4" i="31"/>
  <c r="B4" i="31"/>
  <c r="C379" i="30"/>
  <c r="D379" i="30" s="1"/>
  <c r="B379" i="30"/>
  <c r="C378" i="30"/>
  <c r="D378" i="30" s="1"/>
  <c r="B378" i="30"/>
  <c r="C377" i="30"/>
  <c r="D377" i="30" s="1"/>
  <c r="B377" i="30"/>
  <c r="C376" i="30"/>
  <c r="D376" i="30" s="1"/>
  <c r="B376" i="30"/>
  <c r="C375" i="30"/>
  <c r="D375" i="30" s="1"/>
  <c r="B375" i="30"/>
  <c r="C374" i="30"/>
  <c r="B374" i="30"/>
  <c r="C373" i="30"/>
  <c r="B373" i="30"/>
  <c r="C372" i="30"/>
  <c r="D372" i="30" s="1"/>
  <c r="B372" i="30"/>
  <c r="C371" i="30"/>
  <c r="B371" i="30"/>
  <c r="C370" i="30"/>
  <c r="D370" i="30" s="1"/>
  <c r="B370" i="30"/>
  <c r="C369" i="30"/>
  <c r="D369" i="30" s="1"/>
  <c r="B369" i="30"/>
  <c r="C368" i="30"/>
  <c r="D368" i="30" s="1"/>
  <c r="B368" i="30"/>
  <c r="C367" i="30"/>
  <c r="D367" i="30" s="1"/>
  <c r="B367" i="30"/>
  <c r="C366" i="30"/>
  <c r="D366" i="30" s="1"/>
  <c r="B366" i="30"/>
  <c r="C365" i="30"/>
  <c r="D365" i="30" s="1"/>
  <c r="B365" i="30"/>
  <c r="C364" i="30"/>
  <c r="D364" i="30" s="1"/>
  <c r="B364" i="30"/>
  <c r="C363" i="30"/>
  <c r="B363" i="30"/>
  <c r="C362" i="30"/>
  <c r="D362" i="30" s="1"/>
  <c r="B362" i="30"/>
  <c r="C361" i="30"/>
  <c r="D361" i="30" s="1"/>
  <c r="B361" i="30"/>
  <c r="C360" i="30"/>
  <c r="D360" i="30" s="1"/>
  <c r="B360" i="30"/>
  <c r="C359" i="30"/>
  <c r="D359" i="30" s="1"/>
  <c r="B359" i="30"/>
  <c r="C358" i="30"/>
  <c r="B358" i="30"/>
  <c r="C357" i="30"/>
  <c r="D357" i="30" s="1"/>
  <c r="B357" i="30"/>
  <c r="C356" i="30"/>
  <c r="D356" i="30" s="1"/>
  <c r="B356" i="30"/>
  <c r="C355" i="30"/>
  <c r="D355" i="30" s="1"/>
  <c r="B355" i="30"/>
  <c r="C354" i="30"/>
  <c r="D354" i="30" s="1"/>
  <c r="B354" i="30"/>
  <c r="C353" i="30"/>
  <c r="D353" i="30" s="1"/>
  <c r="B353" i="30"/>
  <c r="C352" i="30"/>
  <c r="D352" i="30" s="1"/>
  <c r="B352" i="30"/>
  <c r="C351" i="30"/>
  <c r="D351" i="30" s="1"/>
  <c r="B351" i="30"/>
  <c r="C350" i="30"/>
  <c r="D350" i="30" s="1"/>
  <c r="B350" i="30"/>
  <c r="C349" i="30"/>
  <c r="B349" i="30"/>
  <c r="C348" i="30"/>
  <c r="D348" i="30" s="1"/>
  <c r="B348" i="30"/>
  <c r="C347" i="30"/>
  <c r="D347" i="30" s="1"/>
  <c r="B347" i="30"/>
  <c r="C346" i="30"/>
  <c r="D346" i="30" s="1"/>
  <c r="B346" i="30"/>
  <c r="C345" i="30"/>
  <c r="B345" i="30"/>
  <c r="C344" i="30"/>
  <c r="D344" i="30" s="1"/>
  <c r="B344" i="30"/>
  <c r="C343" i="30"/>
  <c r="D343" i="30" s="1"/>
  <c r="B343" i="30"/>
  <c r="C342" i="30"/>
  <c r="B342" i="30"/>
  <c r="C341" i="30"/>
  <c r="D341" i="30" s="1"/>
  <c r="B341" i="30"/>
  <c r="C340" i="30"/>
  <c r="B340" i="30"/>
  <c r="C339" i="30"/>
  <c r="D339" i="30" s="1"/>
  <c r="B339" i="30"/>
  <c r="C338" i="30"/>
  <c r="D338" i="30" s="1"/>
  <c r="B338" i="30"/>
  <c r="C337" i="30"/>
  <c r="D337" i="30" s="1"/>
  <c r="B337" i="30"/>
  <c r="C336" i="30"/>
  <c r="D336" i="30" s="1"/>
  <c r="B336" i="30"/>
  <c r="C335" i="30"/>
  <c r="D335" i="30" s="1"/>
  <c r="B335" i="30"/>
  <c r="C334" i="30"/>
  <c r="D334" i="30" s="1"/>
  <c r="B334" i="30"/>
  <c r="C333" i="30"/>
  <c r="D333" i="30" s="1"/>
  <c r="B333" i="30"/>
  <c r="C332" i="30"/>
  <c r="D332" i="30" s="1"/>
  <c r="B332" i="30"/>
  <c r="C331" i="30"/>
  <c r="D331" i="30" s="1"/>
  <c r="B331" i="30"/>
  <c r="C330" i="30"/>
  <c r="D330" i="30" s="1"/>
  <c r="B330" i="30"/>
  <c r="C329" i="30"/>
  <c r="D329" i="30" s="1"/>
  <c r="B329" i="30"/>
  <c r="C328" i="30"/>
  <c r="B328" i="30"/>
  <c r="C327" i="30"/>
  <c r="B327" i="30"/>
  <c r="C326" i="30"/>
  <c r="B326" i="30"/>
  <c r="C325" i="30"/>
  <c r="B325" i="30"/>
  <c r="C324" i="30"/>
  <c r="B324" i="30"/>
  <c r="C323" i="30"/>
  <c r="B323" i="30"/>
  <c r="C322" i="30"/>
  <c r="B322" i="30"/>
  <c r="C321" i="30"/>
  <c r="B321" i="30"/>
  <c r="C320" i="30"/>
  <c r="B320" i="30"/>
  <c r="C319" i="30"/>
  <c r="B319" i="30"/>
  <c r="C318" i="30"/>
  <c r="B318" i="30"/>
  <c r="C317" i="30"/>
  <c r="B317" i="30"/>
  <c r="C297" i="30"/>
  <c r="B297" i="30"/>
  <c r="C296" i="30"/>
  <c r="B296" i="30"/>
  <c r="C295" i="30"/>
  <c r="B295" i="30"/>
  <c r="B294" i="30"/>
  <c r="C293" i="30"/>
  <c r="B293" i="30"/>
  <c r="C292" i="30"/>
  <c r="B292" i="30"/>
  <c r="C291" i="30"/>
  <c r="B291" i="30"/>
  <c r="C290" i="30"/>
  <c r="B290" i="30"/>
  <c r="C289" i="30"/>
  <c r="B289" i="30"/>
  <c r="C288" i="30"/>
  <c r="B288" i="30"/>
  <c r="C287" i="30"/>
  <c r="B287" i="30"/>
  <c r="C286" i="30"/>
  <c r="B286" i="30"/>
  <c r="C285" i="30"/>
  <c r="B285" i="30"/>
  <c r="C284" i="30"/>
  <c r="B284" i="30"/>
  <c r="C283" i="30"/>
  <c r="C282" i="30"/>
  <c r="C281" i="30"/>
  <c r="C280" i="30"/>
  <c r="C279" i="30"/>
  <c r="C278" i="30"/>
  <c r="C277" i="30"/>
  <c r="B277" i="30"/>
  <c r="C276" i="30"/>
  <c r="D276" i="30" s="1"/>
  <c r="B276" i="30"/>
  <c r="C275" i="30"/>
  <c r="D275" i="30" s="1"/>
  <c r="B275" i="30"/>
  <c r="C274" i="30"/>
  <c r="D274" i="30" s="1"/>
  <c r="B274" i="30"/>
  <c r="C273" i="30"/>
  <c r="D273" i="30" s="1"/>
  <c r="B273" i="30"/>
  <c r="C269" i="30"/>
  <c r="B269" i="30"/>
  <c r="C268" i="30"/>
  <c r="B268" i="30"/>
  <c r="C267" i="30"/>
  <c r="D267" i="30" s="1"/>
  <c r="B267" i="30"/>
  <c r="C266" i="30"/>
  <c r="D266" i="30" s="1"/>
  <c r="B266" i="30"/>
  <c r="C265" i="30"/>
  <c r="D265" i="30" s="1"/>
  <c r="B265" i="30"/>
  <c r="C264" i="30"/>
  <c r="B264" i="30"/>
  <c r="C263" i="30"/>
  <c r="D263" i="30" s="1"/>
  <c r="B263" i="30"/>
  <c r="C262" i="30"/>
  <c r="D262" i="30" s="1"/>
  <c r="B262" i="30"/>
  <c r="C261" i="30"/>
  <c r="D261" i="30" s="1"/>
  <c r="B261" i="30"/>
  <c r="C260" i="30"/>
  <c r="D260" i="30" s="1"/>
  <c r="B260" i="30"/>
  <c r="C259" i="30"/>
  <c r="D259" i="30" s="1"/>
  <c r="B259" i="30"/>
  <c r="C258" i="30"/>
  <c r="D258" i="30" s="1"/>
  <c r="B258" i="30"/>
  <c r="C257" i="30"/>
  <c r="B257" i="30"/>
  <c r="C256" i="30"/>
  <c r="D256" i="30" s="1"/>
  <c r="B256" i="30"/>
  <c r="C255" i="30"/>
  <c r="D255" i="30" s="1"/>
  <c r="B255" i="30"/>
  <c r="C254" i="30"/>
  <c r="D254" i="30" s="1"/>
  <c r="B254" i="30"/>
  <c r="C253" i="30"/>
  <c r="D253" i="30" s="1"/>
  <c r="B253" i="30"/>
  <c r="C252" i="30"/>
  <c r="D252" i="30" s="1"/>
  <c r="B252" i="30"/>
  <c r="C251" i="30"/>
  <c r="B251" i="30"/>
  <c r="C250" i="30"/>
  <c r="B250" i="30"/>
  <c r="C226" i="30"/>
  <c r="B226" i="30"/>
  <c r="C225" i="30"/>
  <c r="B225" i="30"/>
  <c r="C224" i="30"/>
  <c r="B224" i="30"/>
  <c r="C223" i="30"/>
  <c r="B223" i="30"/>
  <c r="C126" i="30"/>
  <c r="C125" i="30"/>
  <c r="C124" i="30"/>
  <c r="D124" i="30" s="1"/>
  <c r="B123" i="30"/>
  <c r="C86" i="30"/>
  <c r="C85" i="30"/>
  <c r="C84" i="30"/>
  <c r="C83" i="30"/>
  <c r="C82" i="30"/>
  <c r="C81" i="30"/>
  <c r="C80" i="30"/>
  <c r="C79" i="30"/>
  <c r="C78" i="30"/>
  <c r="C77" i="30"/>
  <c r="B77" i="30"/>
  <c r="C76" i="30"/>
  <c r="B76" i="30"/>
  <c r="C75" i="30"/>
  <c r="B75" i="30"/>
  <c r="C74" i="30"/>
  <c r="B74" i="30"/>
  <c r="C73" i="30"/>
  <c r="B73" i="30"/>
  <c r="C72" i="30"/>
  <c r="B72" i="30"/>
  <c r="C71" i="30"/>
  <c r="B71" i="30"/>
  <c r="C70" i="30"/>
  <c r="B70" i="30"/>
  <c r="C69" i="30"/>
  <c r="B69" i="30"/>
  <c r="C68" i="30"/>
  <c r="D68" i="30" s="1"/>
  <c r="B68" i="30"/>
  <c r="C67" i="30"/>
  <c r="B67" i="30"/>
  <c r="C66" i="30"/>
  <c r="B66" i="30"/>
  <c r="C65" i="30"/>
  <c r="B65" i="30"/>
  <c r="C64" i="30"/>
  <c r="B64" i="30"/>
  <c r="C63" i="30"/>
  <c r="B63" i="30"/>
  <c r="C62" i="30"/>
  <c r="B62" i="30"/>
  <c r="C61" i="30"/>
  <c r="B61" i="30"/>
  <c r="C42" i="30"/>
  <c r="B42" i="30"/>
  <c r="C41" i="30"/>
  <c r="B41" i="30"/>
  <c r="C40" i="30"/>
  <c r="C39" i="30"/>
  <c r="C38" i="30"/>
  <c r="B38" i="30"/>
  <c r="C37" i="30"/>
  <c r="D37" i="30" s="1"/>
  <c r="C36" i="30"/>
  <c r="B36" i="30"/>
  <c r="C33" i="30"/>
  <c r="C32" i="30"/>
  <c r="C31" i="30"/>
  <c r="C30" i="30"/>
  <c r="B35" i="30" s="1"/>
  <c r="B30" i="30"/>
  <c r="C29" i="30"/>
  <c r="C28" i="30"/>
  <c r="C27" i="30"/>
  <c r="C26" i="30"/>
  <c r="B26" i="30"/>
  <c r="C25" i="30"/>
  <c r="B25" i="30"/>
  <c r="C24" i="30"/>
  <c r="B24" i="30"/>
  <c r="C23" i="30"/>
  <c r="B23" i="30"/>
  <c r="C22" i="30"/>
  <c r="B22" i="30"/>
  <c r="C21" i="30"/>
  <c r="B21" i="30"/>
  <c r="C20" i="30"/>
  <c r="B20" i="30"/>
  <c r="C19" i="30"/>
  <c r="C18" i="30"/>
  <c r="C17" i="30"/>
  <c r="C16" i="30"/>
  <c r="C15" i="30"/>
  <c r="C14" i="30"/>
  <c r="C13" i="30"/>
  <c r="C12" i="30"/>
  <c r="C11" i="30"/>
  <c r="B11" i="30"/>
  <c r="C10" i="30"/>
  <c r="C9" i="30"/>
  <c r="C8" i="30"/>
  <c r="B187" i="30" s="1"/>
  <c r="C7" i="30"/>
  <c r="B7" i="30"/>
  <c r="C6" i="30"/>
  <c r="B6" i="30"/>
  <c r="C5" i="30"/>
  <c r="B5" i="30"/>
  <c r="C4" i="30"/>
  <c r="B4" i="30"/>
  <c r="C379" i="29"/>
  <c r="D379" i="29" s="1"/>
  <c r="B379" i="29"/>
  <c r="C378" i="29"/>
  <c r="D378" i="29" s="1"/>
  <c r="B378" i="29"/>
  <c r="C377" i="29"/>
  <c r="D377" i="29" s="1"/>
  <c r="B377" i="29"/>
  <c r="C376" i="29"/>
  <c r="D376" i="29" s="1"/>
  <c r="B376" i="29"/>
  <c r="C375" i="29"/>
  <c r="D375" i="29" s="1"/>
  <c r="B375" i="29"/>
  <c r="C374" i="29"/>
  <c r="B374" i="29"/>
  <c r="C373" i="29"/>
  <c r="B373" i="29"/>
  <c r="C372" i="29"/>
  <c r="D372" i="29" s="1"/>
  <c r="B372" i="29"/>
  <c r="C371" i="29"/>
  <c r="B371" i="29"/>
  <c r="C370" i="29"/>
  <c r="D370" i="29" s="1"/>
  <c r="B370" i="29"/>
  <c r="C369" i="29"/>
  <c r="D369" i="29" s="1"/>
  <c r="B369" i="29"/>
  <c r="C368" i="29"/>
  <c r="D368" i="29" s="1"/>
  <c r="B368" i="29"/>
  <c r="C367" i="29"/>
  <c r="D367" i="29" s="1"/>
  <c r="B367" i="29"/>
  <c r="C366" i="29"/>
  <c r="D366" i="29" s="1"/>
  <c r="B366" i="29"/>
  <c r="C365" i="29"/>
  <c r="D365" i="29" s="1"/>
  <c r="B365" i="29"/>
  <c r="C364" i="29"/>
  <c r="D364" i="29" s="1"/>
  <c r="B364" i="29"/>
  <c r="C363" i="29"/>
  <c r="B363" i="29"/>
  <c r="C362" i="29"/>
  <c r="D362" i="29" s="1"/>
  <c r="B362" i="29"/>
  <c r="C361" i="29"/>
  <c r="D361" i="29" s="1"/>
  <c r="B361" i="29"/>
  <c r="C360" i="29"/>
  <c r="D360" i="29" s="1"/>
  <c r="B360" i="29"/>
  <c r="C359" i="29"/>
  <c r="D359" i="29" s="1"/>
  <c r="B359" i="29"/>
  <c r="C358" i="29"/>
  <c r="B358" i="29"/>
  <c r="C357" i="29"/>
  <c r="D357" i="29" s="1"/>
  <c r="B357" i="29"/>
  <c r="C356" i="29"/>
  <c r="D356" i="29" s="1"/>
  <c r="B356" i="29"/>
  <c r="C355" i="29"/>
  <c r="D355" i="29" s="1"/>
  <c r="B355" i="29"/>
  <c r="C354" i="29"/>
  <c r="D354" i="29" s="1"/>
  <c r="B354" i="29"/>
  <c r="C353" i="29"/>
  <c r="D353" i="29" s="1"/>
  <c r="B353" i="29"/>
  <c r="C352" i="29"/>
  <c r="D352" i="29" s="1"/>
  <c r="B352" i="29"/>
  <c r="C351" i="29"/>
  <c r="D351" i="29" s="1"/>
  <c r="B351" i="29"/>
  <c r="C350" i="29"/>
  <c r="D350" i="29" s="1"/>
  <c r="B350" i="29"/>
  <c r="C349" i="29"/>
  <c r="B349" i="29"/>
  <c r="C348" i="29"/>
  <c r="D348" i="29" s="1"/>
  <c r="B348" i="29"/>
  <c r="C347" i="29"/>
  <c r="D347" i="29" s="1"/>
  <c r="B347" i="29"/>
  <c r="C346" i="29"/>
  <c r="D346" i="29" s="1"/>
  <c r="B346" i="29"/>
  <c r="C345" i="29"/>
  <c r="B345" i="29"/>
  <c r="C344" i="29"/>
  <c r="D344" i="29" s="1"/>
  <c r="B344" i="29"/>
  <c r="C343" i="29"/>
  <c r="D343" i="29" s="1"/>
  <c r="B343" i="29"/>
  <c r="C342" i="29"/>
  <c r="B342" i="29"/>
  <c r="C341" i="29"/>
  <c r="D341" i="29" s="1"/>
  <c r="B341" i="29"/>
  <c r="C340" i="29"/>
  <c r="B340" i="29"/>
  <c r="C339" i="29"/>
  <c r="D339" i="29" s="1"/>
  <c r="B339" i="29"/>
  <c r="C338" i="29"/>
  <c r="D338" i="29" s="1"/>
  <c r="B338" i="29"/>
  <c r="C337" i="29"/>
  <c r="D337" i="29" s="1"/>
  <c r="B337" i="29"/>
  <c r="C336" i="29"/>
  <c r="D336" i="29" s="1"/>
  <c r="B336" i="29"/>
  <c r="C335" i="29"/>
  <c r="D335" i="29" s="1"/>
  <c r="B335" i="29"/>
  <c r="C334" i="29"/>
  <c r="D334" i="29" s="1"/>
  <c r="B334" i="29"/>
  <c r="C333" i="29"/>
  <c r="D333" i="29" s="1"/>
  <c r="B333" i="29"/>
  <c r="C332" i="29"/>
  <c r="D332" i="29" s="1"/>
  <c r="B332" i="29"/>
  <c r="C331" i="29"/>
  <c r="D331" i="29" s="1"/>
  <c r="B331" i="29"/>
  <c r="C330" i="29"/>
  <c r="D330" i="29" s="1"/>
  <c r="B330" i="29"/>
  <c r="C329" i="29"/>
  <c r="D329" i="29" s="1"/>
  <c r="B329" i="29"/>
  <c r="C328" i="29"/>
  <c r="B328" i="29"/>
  <c r="C327" i="29"/>
  <c r="B327" i="29"/>
  <c r="C326" i="29"/>
  <c r="B326" i="29"/>
  <c r="C325" i="29"/>
  <c r="B325" i="29"/>
  <c r="C324" i="29"/>
  <c r="B324" i="29"/>
  <c r="C323" i="29"/>
  <c r="B323" i="29"/>
  <c r="C322" i="29"/>
  <c r="B322" i="29"/>
  <c r="C321" i="29"/>
  <c r="B321" i="29"/>
  <c r="C320" i="29"/>
  <c r="B320" i="29"/>
  <c r="C319" i="29"/>
  <c r="B319" i="29"/>
  <c r="C318" i="29"/>
  <c r="B318" i="29"/>
  <c r="C317" i="29"/>
  <c r="B317" i="29"/>
  <c r="C297" i="29"/>
  <c r="B297" i="29"/>
  <c r="C296" i="29"/>
  <c r="B296" i="29"/>
  <c r="C295" i="29"/>
  <c r="B295" i="29"/>
  <c r="B294" i="29"/>
  <c r="C293" i="29"/>
  <c r="B293" i="29"/>
  <c r="C292" i="29"/>
  <c r="B292" i="29"/>
  <c r="C291" i="29"/>
  <c r="B291" i="29"/>
  <c r="C290" i="29"/>
  <c r="B290" i="29"/>
  <c r="C289" i="29"/>
  <c r="B289" i="29"/>
  <c r="C288" i="29"/>
  <c r="B288" i="29"/>
  <c r="C287" i="29"/>
  <c r="B287" i="29"/>
  <c r="C286" i="29"/>
  <c r="B286" i="29"/>
  <c r="C285" i="29"/>
  <c r="B285" i="29"/>
  <c r="C284" i="29"/>
  <c r="B284" i="29"/>
  <c r="C283" i="29"/>
  <c r="C282" i="29"/>
  <c r="C281" i="29"/>
  <c r="C280" i="29"/>
  <c r="C279" i="29"/>
  <c r="C278" i="29"/>
  <c r="C277" i="29"/>
  <c r="B277" i="29"/>
  <c r="C276" i="29"/>
  <c r="D276" i="29" s="1"/>
  <c r="B276" i="29"/>
  <c r="C275" i="29"/>
  <c r="D275" i="29" s="1"/>
  <c r="B275" i="29"/>
  <c r="C274" i="29"/>
  <c r="D274" i="29" s="1"/>
  <c r="B274" i="29"/>
  <c r="C273" i="29"/>
  <c r="D273" i="29" s="1"/>
  <c r="B273" i="29"/>
  <c r="C269" i="29"/>
  <c r="B269" i="29"/>
  <c r="C268" i="29"/>
  <c r="B268" i="29"/>
  <c r="C267" i="29"/>
  <c r="D267" i="29" s="1"/>
  <c r="B267" i="29"/>
  <c r="C266" i="29"/>
  <c r="D266" i="29" s="1"/>
  <c r="B266" i="29"/>
  <c r="C265" i="29"/>
  <c r="D265" i="29" s="1"/>
  <c r="B265" i="29"/>
  <c r="C264" i="29"/>
  <c r="B264" i="29"/>
  <c r="C263" i="29"/>
  <c r="D263" i="29" s="1"/>
  <c r="B263" i="29"/>
  <c r="C262" i="29"/>
  <c r="D262" i="29" s="1"/>
  <c r="B262" i="29"/>
  <c r="C261" i="29"/>
  <c r="D261" i="29" s="1"/>
  <c r="B261" i="29"/>
  <c r="C260" i="29"/>
  <c r="D260" i="29" s="1"/>
  <c r="B260" i="29"/>
  <c r="C259" i="29"/>
  <c r="D259" i="29" s="1"/>
  <c r="B259" i="29"/>
  <c r="C258" i="29"/>
  <c r="D258" i="29" s="1"/>
  <c r="B258" i="29"/>
  <c r="C257" i="29"/>
  <c r="B257" i="29"/>
  <c r="C256" i="29"/>
  <c r="D256" i="29" s="1"/>
  <c r="B256" i="29"/>
  <c r="C255" i="29"/>
  <c r="D255" i="29" s="1"/>
  <c r="B255" i="29"/>
  <c r="C254" i="29"/>
  <c r="D254" i="29" s="1"/>
  <c r="B254" i="29"/>
  <c r="C253" i="29"/>
  <c r="D253" i="29" s="1"/>
  <c r="B253" i="29"/>
  <c r="C252" i="29"/>
  <c r="D252" i="29" s="1"/>
  <c r="B252" i="29"/>
  <c r="C251" i="29"/>
  <c r="B251" i="29"/>
  <c r="C250" i="29"/>
  <c r="B250" i="29"/>
  <c r="C226" i="29"/>
  <c r="B226" i="29"/>
  <c r="C225" i="29"/>
  <c r="B225" i="29"/>
  <c r="C224" i="29"/>
  <c r="B224" i="29"/>
  <c r="C223" i="29"/>
  <c r="B223" i="29"/>
  <c r="C126" i="29"/>
  <c r="C125" i="29"/>
  <c r="C124" i="29"/>
  <c r="D124" i="29" s="1"/>
  <c r="B123" i="29"/>
  <c r="C86" i="29"/>
  <c r="C85" i="29"/>
  <c r="C84" i="29"/>
  <c r="C83" i="29"/>
  <c r="C82" i="29"/>
  <c r="C81" i="29"/>
  <c r="C80" i="29"/>
  <c r="C79" i="29"/>
  <c r="C78" i="29"/>
  <c r="C77" i="29"/>
  <c r="B77" i="29"/>
  <c r="C76" i="29"/>
  <c r="B76" i="29"/>
  <c r="C75" i="29"/>
  <c r="B75" i="29"/>
  <c r="C74" i="29"/>
  <c r="B74" i="29"/>
  <c r="C73" i="29"/>
  <c r="B73" i="29"/>
  <c r="C72" i="29"/>
  <c r="B72" i="29"/>
  <c r="C71" i="29"/>
  <c r="B71" i="29"/>
  <c r="C70" i="29"/>
  <c r="B70" i="29"/>
  <c r="C69" i="29"/>
  <c r="B69" i="29"/>
  <c r="C68" i="29"/>
  <c r="D68" i="29" s="1"/>
  <c r="B68" i="29"/>
  <c r="C67" i="29"/>
  <c r="B67" i="29"/>
  <c r="C66" i="29"/>
  <c r="B66" i="29"/>
  <c r="C65" i="29"/>
  <c r="B65" i="29"/>
  <c r="C64" i="29"/>
  <c r="B64" i="29"/>
  <c r="C63" i="29"/>
  <c r="B63" i="29"/>
  <c r="C62" i="29"/>
  <c r="B62" i="29"/>
  <c r="C61" i="29"/>
  <c r="B61" i="29"/>
  <c r="C42" i="29"/>
  <c r="B42" i="29"/>
  <c r="C41" i="29"/>
  <c r="C40" i="29"/>
  <c r="C39" i="29"/>
  <c r="C38" i="29"/>
  <c r="B38" i="29"/>
  <c r="C37" i="29"/>
  <c r="D37" i="29" s="1"/>
  <c r="C36" i="29"/>
  <c r="B36" i="29"/>
  <c r="C33" i="29"/>
  <c r="C32" i="29"/>
  <c r="C31" i="29"/>
  <c r="C30" i="29"/>
  <c r="B30" i="29"/>
  <c r="C29" i="29"/>
  <c r="C28" i="29"/>
  <c r="C27" i="29"/>
  <c r="C26" i="29"/>
  <c r="B26" i="29"/>
  <c r="C25" i="29"/>
  <c r="B25" i="29"/>
  <c r="C24" i="29"/>
  <c r="B24" i="29"/>
  <c r="C23" i="29"/>
  <c r="B23" i="29"/>
  <c r="C22" i="29"/>
  <c r="B22" i="29"/>
  <c r="C21" i="29"/>
  <c r="B21" i="29"/>
  <c r="C20" i="29"/>
  <c r="B20" i="29"/>
  <c r="C19" i="29"/>
  <c r="C18" i="29"/>
  <c r="C17" i="29"/>
  <c r="C16" i="29"/>
  <c r="C15" i="29"/>
  <c r="C14" i="29"/>
  <c r="C13" i="29"/>
  <c r="C12" i="29"/>
  <c r="C11" i="29"/>
  <c r="B11" i="29"/>
  <c r="C10" i="29"/>
  <c r="C9" i="29"/>
  <c r="C8" i="29"/>
  <c r="C7" i="29"/>
  <c r="B7" i="29"/>
  <c r="C6" i="29"/>
  <c r="B6" i="29"/>
  <c r="C5" i="29"/>
  <c r="B5" i="29"/>
  <c r="C4" i="29"/>
  <c r="B4" i="29"/>
  <c r="C379" i="28"/>
  <c r="D379" i="28" s="1"/>
  <c r="B379" i="28"/>
  <c r="C378" i="28"/>
  <c r="D378" i="28" s="1"/>
  <c r="B378" i="28"/>
  <c r="C377" i="28"/>
  <c r="D377" i="28" s="1"/>
  <c r="B377" i="28"/>
  <c r="C376" i="28"/>
  <c r="D376" i="28" s="1"/>
  <c r="B376" i="28"/>
  <c r="C375" i="28"/>
  <c r="D375" i="28" s="1"/>
  <c r="B375" i="28"/>
  <c r="C374" i="28"/>
  <c r="B374" i="28"/>
  <c r="C373" i="28"/>
  <c r="B373" i="28"/>
  <c r="C372" i="28"/>
  <c r="D372" i="28" s="1"/>
  <c r="B372" i="28"/>
  <c r="C371" i="28"/>
  <c r="B371" i="28"/>
  <c r="C370" i="28"/>
  <c r="D370" i="28" s="1"/>
  <c r="B370" i="28"/>
  <c r="C369" i="28"/>
  <c r="D369" i="28" s="1"/>
  <c r="B369" i="28"/>
  <c r="C368" i="28"/>
  <c r="D368" i="28" s="1"/>
  <c r="B368" i="28"/>
  <c r="C367" i="28"/>
  <c r="D367" i="28" s="1"/>
  <c r="B367" i="28"/>
  <c r="C366" i="28"/>
  <c r="D366" i="28" s="1"/>
  <c r="B366" i="28"/>
  <c r="C365" i="28"/>
  <c r="D365" i="28" s="1"/>
  <c r="B365" i="28"/>
  <c r="C364" i="28"/>
  <c r="D364" i="28" s="1"/>
  <c r="B364" i="28"/>
  <c r="C363" i="28"/>
  <c r="B363" i="28"/>
  <c r="B362" i="28"/>
  <c r="B361" i="28"/>
  <c r="B360" i="28"/>
  <c r="B359" i="28"/>
  <c r="C357" i="28"/>
  <c r="D357" i="28" s="1"/>
  <c r="B357" i="28"/>
  <c r="C356" i="28"/>
  <c r="D356" i="28" s="1"/>
  <c r="B356" i="28"/>
  <c r="C355" i="28"/>
  <c r="D355" i="28" s="1"/>
  <c r="B355" i="28"/>
  <c r="C354" i="28"/>
  <c r="D354" i="28" s="1"/>
  <c r="B354" i="28"/>
  <c r="C353" i="28"/>
  <c r="D353" i="28" s="1"/>
  <c r="B353" i="28"/>
  <c r="C352" i="28"/>
  <c r="D352" i="28" s="1"/>
  <c r="B352" i="28"/>
  <c r="C351" i="28"/>
  <c r="D351" i="28" s="1"/>
  <c r="B351" i="28"/>
  <c r="C350" i="28"/>
  <c r="D350" i="28" s="1"/>
  <c r="B350" i="28"/>
  <c r="C349" i="28"/>
  <c r="B349" i="28"/>
  <c r="C348" i="28"/>
  <c r="D348" i="28" s="1"/>
  <c r="B348" i="28"/>
  <c r="C347" i="28"/>
  <c r="D347" i="28" s="1"/>
  <c r="B347" i="28"/>
  <c r="C346" i="28"/>
  <c r="D346" i="28" s="1"/>
  <c r="B346" i="28"/>
  <c r="C345" i="28"/>
  <c r="B345" i="28"/>
  <c r="C344" i="28"/>
  <c r="D344" i="28" s="1"/>
  <c r="B344" i="28"/>
  <c r="C343" i="28"/>
  <c r="D343" i="28" s="1"/>
  <c r="B343" i="28"/>
  <c r="C342" i="28"/>
  <c r="B342" i="28"/>
  <c r="C341" i="28"/>
  <c r="D341" i="28" s="1"/>
  <c r="B341" i="28"/>
  <c r="C340" i="28"/>
  <c r="B340" i="28"/>
  <c r="C339" i="28"/>
  <c r="D339" i="28" s="1"/>
  <c r="B339" i="28"/>
  <c r="C338" i="28"/>
  <c r="D338" i="28" s="1"/>
  <c r="B338" i="28"/>
  <c r="C337" i="28"/>
  <c r="D337" i="28" s="1"/>
  <c r="B337" i="28"/>
  <c r="C336" i="28"/>
  <c r="D336" i="28" s="1"/>
  <c r="B336" i="28"/>
  <c r="C335" i="28"/>
  <c r="D335" i="28" s="1"/>
  <c r="B335" i="28"/>
  <c r="C334" i="28"/>
  <c r="D334" i="28" s="1"/>
  <c r="B334" i="28"/>
  <c r="C333" i="28"/>
  <c r="D333" i="28" s="1"/>
  <c r="B333" i="28"/>
  <c r="C332" i="28"/>
  <c r="D332" i="28" s="1"/>
  <c r="B332" i="28"/>
  <c r="C331" i="28"/>
  <c r="D331" i="28" s="1"/>
  <c r="B331" i="28"/>
  <c r="C330" i="28"/>
  <c r="D330" i="28" s="1"/>
  <c r="B330" i="28"/>
  <c r="C329" i="28"/>
  <c r="D329" i="28" s="1"/>
  <c r="B329" i="28"/>
  <c r="C328" i="28"/>
  <c r="B328" i="28"/>
  <c r="C327" i="28"/>
  <c r="B327" i="28"/>
  <c r="C326" i="28"/>
  <c r="B326" i="28"/>
  <c r="C325" i="28"/>
  <c r="B325" i="28"/>
  <c r="C324" i="28"/>
  <c r="B324" i="28"/>
  <c r="C323" i="28"/>
  <c r="B323" i="28"/>
  <c r="C322" i="28"/>
  <c r="B322" i="28"/>
  <c r="C321" i="28"/>
  <c r="B321" i="28"/>
  <c r="C320" i="28"/>
  <c r="B320" i="28"/>
  <c r="C319" i="28"/>
  <c r="B319" i="28"/>
  <c r="C318" i="28"/>
  <c r="B318" i="28"/>
  <c r="C317" i="28"/>
  <c r="B317" i="28"/>
  <c r="C297" i="28"/>
  <c r="B297" i="28"/>
  <c r="C296" i="28"/>
  <c r="B296" i="28"/>
  <c r="C295" i="28"/>
  <c r="B295" i="28"/>
  <c r="B294" i="28"/>
  <c r="C293" i="28"/>
  <c r="B293" i="28"/>
  <c r="C292" i="28"/>
  <c r="B292" i="28"/>
  <c r="C291" i="28"/>
  <c r="B291" i="28"/>
  <c r="C290" i="28"/>
  <c r="B290" i="28"/>
  <c r="C289" i="28"/>
  <c r="B289" i="28"/>
  <c r="C288" i="28"/>
  <c r="B288" i="28"/>
  <c r="C287" i="28"/>
  <c r="B287" i="28"/>
  <c r="C286" i="28"/>
  <c r="B286" i="28"/>
  <c r="C285" i="28"/>
  <c r="B285" i="28"/>
  <c r="C284" i="28"/>
  <c r="B284" i="28"/>
  <c r="C283" i="28"/>
  <c r="C282" i="28"/>
  <c r="C281" i="28"/>
  <c r="C280" i="28"/>
  <c r="C279" i="28"/>
  <c r="C278" i="28"/>
  <c r="C277" i="28"/>
  <c r="B277" i="28"/>
  <c r="C276" i="28"/>
  <c r="D276" i="28" s="1"/>
  <c r="B276" i="28"/>
  <c r="C275" i="28"/>
  <c r="D275" i="28" s="1"/>
  <c r="B275" i="28"/>
  <c r="C274" i="28"/>
  <c r="D274" i="28" s="1"/>
  <c r="B274" i="28"/>
  <c r="C273" i="28"/>
  <c r="D273" i="28" s="1"/>
  <c r="B273" i="28"/>
  <c r="C269" i="28"/>
  <c r="B269" i="28"/>
  <c r="C268" i="28"/>
  <c r="B268" i="28"/>
  <c r="C267" i="28"/>
  <c r="D267" i="28" s="1"/>
  <c r="B267" i="28"/>
  <c r="C266" i="28"/>
  <c r="D266" i="28" s="1"/>
  <c r="B266" i="28"/>
  <c r="C265" i="28"/>
  <c r="D265" i="28" s="1"/>
  <c r="B265" i="28"/>
  <c r="C264" i="28"/>
  <c r="B264" i="28"/>
  <c r="C263" i="28"/>
  <c r="D263" i="28" s="1"/>
  <c r="B263" i="28"/>
  <c r="C262" i="28"/>
  <c r="D262" i="28" s="1"/>
  <c r="B262" i="28"/>
  <c r="C261" i="28"/>
  <c r="D261" i="28" s="1"/>
  <c r="B261" i="28"/>
  <c r="C260" i="28"/>
  <c r="D260" i="28" s="1"/>
  <c r="B260" i="28"/>
  <c r="C259" i="28"/>
  <c r="D259" i="28" s="1"/>
  <c r="B259" i="28"/>
  <c r="C258" i="28"/>
  <c r="D258" i="28" s="1"/>
  <c r="B258" i="28"/>
  <c r="C257" i="28"/>
  <c r="B257" i="28"/>
  <c r="C256" i="28"/>
  <c r="D256" i="28" s="1"/>
  <c r="B256" i="28"/>
  <c r="C255" i="28"/>
  <c r="D255" i="28" s="1"/>
  <c r="B255" i="28"/>
  <c r="C254" i="28"/>
  <c r="D254" i="28" s="1"/>
  <c r="B254" i="28"/>
  <c r="C253" i="28"/>
  <c r="D253" i="28" s="1"/>
  <c r="B253" i="28"/>
  <c r="C252" i="28"/>
  <c r="D252" i="28" s="1"/>
  <c r="B252" i="28"/>
  <c r="C251" i="28"/>
  <c r="B251" i="28"/>
  <c r="C250" i="28"/>
  <c r="B250" i="28"/>
  <c r="C226" i="28"/>
  <c r="B226" i="28"/>
  <c r="C225" i="28"/>
  <c r="B225" i="28"/>
  <c r="C224" i="28"/>
  <c r="B224" i="28"/>
  <c r="C223" i="28"/>
  <c r="B223" i="28"/>
  <c r="C126" i="28"/>
  <c r="C125" i="28"/>
  <c r="C124" i="28"/>
  <c r="D124" i="28" s="1"/>
  <c r="B123" i="28"/>
  <c r="C86" i="28"/>
  <c r="C85" i="28"/>
  <c r="C84" i="28"/>
  <c r="C83" i="28"/>
  <c r="C82" i="28"/>
  <c r="C81" i="28"/>
  <c r="C80" i="28"/>
  <c r="C79" i="28"/>
  <c r="C78" i="28"/>
  <c r="C77" i="28"/>
  <c r="B77" i="28"/>
  <c r="C76" i="28"/>
  <c r="B76" i="28"/>
  <c r="C75" i="28"/>
  <c r="B75" i="28"/>
  <c r="C74" i="28"/>
  <c r="B74" i="28"/>
  <c r="C73" i="28"/>
  <c r="B73" i="28"/>
  <c r="C72" i="28"/>
  <c r="B72" i="28"/>
  <c r="C71" i="28"/>
  <c r="B71" i="28"/>
  <c r="C70" i="28"/>
  <c r="B70" i="28"/>
  <c r="C69" i="28"/>
  <c r="B69" i="28"/>
  <c r="C68" i="28"/>
  <c r="D68" i="28" s="1"/>
  <c r="B68" i="28"/>
  <c r="C67" i="28"/>
  <c r="B67" i="28"/>
  <c r="C66" i="28"/>
  <c r="B66" i="28"/>
  <c r="C65" i="28"/>
  <c r="B65" i="28"/>
  <c r="C64" i="28"/>
  <c r="B64" i="28"/>
  <c r="C63" i="28"/>
  <c r="B63" i="28"/>
  <c r="C62" i="28"/>
  <c r="B62" i="28"/>
  <c r="C61" i="28"/>
  <c r="B61" i="28"/>
  <c r="D56" i="28"/>
  <c r="C42" i="28"/>
  <c r="B42" i="28"/>
  <c r="C41" i="28"/>
  <c r="C40" i="28"/>
  <c r="C39" i="28"/>
  <c r="C38" i="28"/>
  <c r="B38" i="28"/>
  <c r="C37" i="28"/>
  <c r="D37" i="28" s="1"/>
  <c r="C36" i="28"/>
  <c r="B36" i="28"/>
  <c r="C33" i="28"/>
  <c r="C32" i="28"/>
  <c r="C31" i="28"/>
  <c r="C30" i="28"/>
  <c r="B35" i="28" s="1"/>
  <c r="B30" i="28"/>
  <c r="C29" i="28"/>
  <c r="C28" i="28"/>
  <c r="C27" i="28"/>
  <c r="C26" i="28"/>
  <c r="B26" i="28"/>
  <c r="C25" i="28"/>
  <c r="B25" i="28"/>
  <c r="C24" i="28"/>
  <c r="B24" i="28"/>
  <c r="C23" i="28"/>
  <c r="B23" i="28"/>
  <c r="C22" i="28"/>
  <c r="B22" i="28"/>
  <c r="C21" i="28"/>
  <c r="B21" i="28"/>
  <c r="C20" i="28"/>
  <c r="B20" i="28"/>
  <c r="C19" i="28"/>
  <c r="C18" i="28"/>
  <c r="C17" i="28"/>
  <c r="C16" i="28"/>
  <c r="C15" i="28"/>
  <c r="C14" i="28"/>
  <c r="C13" i="28"/>
  <c r="C12" i="28"/>
  <c r="C11" i="28"/>
  <c r="B11" i="28"/>
  <c r="C10" i="28"/>
  <c r="C9" i="28"/>
  <c r="C8" i="28"/>
  <c r="C7" i="28"/>
  <c r="B7" i="28"/>
  <c r="C6" i="28"/>
  <c r="B6" i="28"/>
  <c r="C5" i="28"/>
  <c r="B5" i="28"/>
  <c r="C4" i="28"/>
  <c r="B4" i="28"/>
  <c r="C379" i="27"/>
  <c r="D379" i="27" s="1"/>
  <c r="B379" i="27"/>
  <c r="C378" i="27"/>
  <c r="D378" i="27" s="1"/>
  <c r="B378" i="27"/>
  <c r="C377" i="27"/>
  <c r="D377" i="27" s="1"/>
  <c r="B377" i="27"/>
  <c r="C376" i="27"/>
  <c r="D376" i="27" s="1"/>
  <c r="B376" i="27"/>
  <c r="C375" i="27"/>
  <c r="D375" i="27" s="1"/>
  <c r="B375" i="27"/>
  <c r="C374" i="27"/>
  <c r="B374" i="27"/>
  <c r="C373" i="27"/>
  <c r="B373" i="27"/>
  <c r="C372" i="27"/>
  <c r="D372" i="27" s="1"/>
  <c r="B372" i="27"/>
  <c r="C371" i="27"/>
  <c r="B371" i="27"/>
  <c r="C370" i="27"/>
  <c r="D370" i="27" s="1"/>
  <c r="B370" i="27"/>
  <c r="C369" i="27"/>
  <c r="D369" i="27" s="1"/>
  <c r="B369" i="27"/>
  <c r="C368" i="27"/>
  <c r="D368" i="27" s="1"/>
  <c r="B368" i="27"/>
  <c r="C367" i="27"/>
  <c r="D367" i="27" s="1"/>
  <c r="B367" i="27"/>
  <c r="C366" i="27"/>
  <c r="D366" i="27" s="1"/>
  <c r="B366" i="27"/>
  <c r="C365" i="27"/>
  <c r="D365" i="27" s="1"/>
  <c r="B365" i="27"/>
  <c r="C364" i="27"/>
  <c r="D364" i="27" s="1"/>
  <c r="B364" i="27"/>
  <c r="C363" i="27"/>
  <c r="B363" i="27"/>
  <c r="C362" i="27"/>
  <c r="D362" i="27" s="1"/>
  <c r="B362" i="27"/>
  <c r="C361" i="27"/>
  <c r="D361" i="27" s="1"/>
  <c r="B361" i="27"/>
  <c r="C360" i="27"/>
  <c r="D360" i="27" s="1"/>
  <c r="B360" i="27"/>
  <c r="C359" i="27"/>
  <c r="D359" i="27" s="1"/>
  <c r="B359" i="27"/>
  <c r="C357" i="27"/>
  <c r="D357" i="27" s="1"/>
  <c r="B357" i="27"/>
  <c r="C356" i="27"/>
  <c r="D356" i="27" s="1"/>
  <c r="B356" i="27"/>
  <c r="C355" i="27"/>
  <c r="D355" i="27" s="1"/>
  <c r="B355" i="27"/>
  <c r="C354" i="27"/>
  <c r="D354" i="27" s="1"/>
  <c r="B354" i="27"/>
  <c r="C353" i="27"/>
  <c r="D353" i="27" s="1"/>
  <c r="B353" i="27"/>
  <c r="C352" i="27"/>
  <c r="D352" i="27" s="1"/>
  <c r="B352" i="27"/>
  <c r="C351" i="27"/>
  <c r="D351" i="27" s="1"/>
  <c r="B351" i="27"/>
  <c r="C350" i="27"/>
  <c r="D350" i="27" s="1"/>
  <c r="B350" i="27"/>
  <c r="C349" i="27"/>
  <c r="B349" i="27"/>
  <c r="C348" i="27"/>
  <c r="D348" i="27" s="1"/>
  <c r="B348" i="27"/>
  <c r="C347" i="27"/>
  <c r="D347" i="27" s="1"/>
  <c r="B347" i="27"/>
  <c r="C346" i="27"/>
  <c r="D346" i="27" s="1"/>
  <c r="B346" i="27"/>
  <c r="C345" i="27"/>
  <c r="B345" i="27"/>
  <c r="C344" i="27"/>
  <c r="D344" i="27" s="1"/>
  <c r="B344" i="27"/>
  <c r="C343" i="27"/>
  <c r="D343" i="27" s="1"/>
  <c r="B343" i="27"/>
  <c r="C342" i="27"/>
  <c r="B342" i="27"/>
  <c r="C341" i="27"/>
  <c r="D341" i="27" s="1"/>
  <c r="B341" i="27"/>
  <c r="C340" i="27"/>
  <c r="B340" i="27"/>
  <c r="C339" i="27"/>
  <c r="D339" i="27" s="1"/>
  <c r="B339" i="27"/>
  <c r="C338" i="27"/>
  <c r="D338" i="27" s="1"/>
  <c r="B338" i="27"/>
  <c r="C337" i="27"/>
  <c r="D337" i="27" s="1"/>
  <c r="B337" i="27"/>
  <c r="C336" i="27"/>
  <c r="D336" i="27" s="1"/>
  <c r="B336" i="27"/>
  <c r="C335" i="27"/>
  <c r="D335" i="27" s="1"/>
  <c r="B335" i="27"/>
  <c r="C334" i="27"/>
  <c r="D334" i="27" s="1"/>
  <c r="B334" i="27"/>
  <c r="C333" i="27"/>
  <c r="D333" i="27" s="1"/>
  <c r="B333" i="27"/>
  <c r="C332" i="27"/>
  <c r="D332" i="27" s="1"/>
  <c r="B332" i="27"/>
  <c r="C331" i="27"/>
  <c r="D331" i="27" s="1"/>
  <c r="B331" i="27"/>
  <c r="C330" i="27"/>
  <c r="D330" i="27" s="1"/>
  <c r="B330" i="27"/>
  <c r="C329" i="27"/>
  <c r="D329" i="27" s="1"/>
  <c r="B329" i="27"/>
  <c r="C328" i="27"/>
  <c r="B328" i="27"/>
  <c r="C327" i="27"/>
  <c r="B327" i="27"/>
  <c r="C326" i="27"/>
  <c r="B326" i="27"/>
  <c r="C325" i="27"/>
  <c r="B325" i="27"/>
  <c r="C324" i="27"/>
  <c r="B324" i="27"/>
  <c r="C323" i="27"/>
  <c r="B323" i="27"/>
  <c r="C322" i="27"/>
  <c r="B322" i="27"/>
  <c r="C321" i="27"/>
  <c r="B321" i="27"/>
  <c r="C320" i="27"/>
  <c r="B320" i="27"/>
  <c r="C319" i="27"/>
  <c r="B319" i="27"/>
  <c r="C318" i="27"/>
  <c r="B318" i="27"/>
  <c r="C317" i="27"/>
  <c r="B317" i="27"/>
  <c r="C297" i="27"/>
  <c r="B297" i="27"/>
  <c r="C296" i="27"/>
  <c r="B296" i="27"/>
  <c r="C295" i="27"/>
  <c r="B295" i="27"/>
  <c r="B294" i="27"/>
  <c r="C293" i="27"/>
  <c r="B293" i="27"/>
  <c r="C292" i="27"/>
  <c r="B292" i="27"/>
  <c r="C291" i="27"/>
  <c r="B291" i="27"/>
  <c r="C290" i="27"/>
  <c r="B290" i="27"/>
  <c r="C289" i="27"/>
  <c r="B289" i="27"/>
  <c r="C288" i="27"/>
  <c r="B288" i="27"/>
  <c r="C287" i="27"/>
  <c r="B287" i="27"/>
  <c r="C286" i="27"/>
  <c r="B286" i="27"/>
  <c r="C285" i="27"/>
  <c r="B285" i="27"/>
  <c r="C284" i="27"/>
  <c r="B284" i="27"/>
  <c r="C283" i="27"/>
  <c r="C282" i="27"/>
  <c r="C281" i="27"/>
  <c r="C280" i="27"/>
  <c r="C279" i="27"/>
  <c r="C278" i="27"/>
  <c r="C277" i="27"/>
  <c r="B277" i="27"/>
  <c r="C276" i="27"/>
  <c r="B276" i="27"/>
  <c r="C275" i="27"/>
  <c r="B275" i="27"/>
  <c r="C274" i="27"/>
  <c r="D274" i="27" s="1"/>
  <c r="B274" i="27"/>
  <c r="C273" i="27"/>
  <c r="D273" i="27" s="1"/>
  <c r="B273" i="27"/>
  <c r="C269" i="27"/>
  <c r="B269" i="27"/>
  <c r="C268" i="27"/>
  <c r="B268" i="27"/>
  <c r="C267" i="27"/>
  <c r="D267" i="27" s="1"/>
  <c r="B267" i="27"/>
  <c r="C266" i="27"/>
  <c r="D266" i="27" s="1"/>
  <c r="B266" i="27"/>
  <c r="C265" i="27"/>
  <c r="D265" i="27" s="1"/>
  <c r="B265" i="27"/>
  <c r="C264" i="27"/>
  <c r="B264" i="27"/>
  <c r="C263" i="27"/>
  <c r="D263" i="27" s="1"/>
  <c r="B263" i="27"/>
  <c r="C262" i="27"/>
  <c r="D262" i="27" s="1"/>
  <c r="B262" i="27"/>
  <c r="C261" i="27"/>
  <c r="D261" i="27" s="1"/>
  <c r="B261" i="27"/>
  <c r="C260" i="27"/>
  <c r="D260" i="27" s="1"/>
  <c r="B260" i="27"/>
  <c r="C259" i="27"/>
  <c r="D259" i="27" s="1"/>
  <c r="B259" i="27"/>
  <c r="C258" i="27"/>
  <c r="D258" i="27" s="1"/>
  <c r="B258" i="27"/>
  <c r="C257" i="27"/>
  <c r="B257" i="27"/>
  <c r="C256" i="27"/>
  <c r="D256" i="27" s="1"/>
  <c r="B256" i="27"/>
  <c r="C255" i="27"/>
  <c r="D255" i="27" s="1"/>
  <c r="B255" i="27"/>
  <c r="C254" i="27"/>
  <c r="D254" i="27" s="1"/>
  <c r="B254" i="27"/>
  <c r="C253" i="27"/>
  <c r="D253" i="27" s="1"/>
  <c r="B253" i="27"/>
  <c r="C252" i="27"/>
  <c r="D252" i="27" s="1"/>
  <c r="B252" i="27"/>
  <c r="C251" i="27"/>
  <c r="B251" i="27"/>
  <c r="C250" i="27"/>
  <c r="B250" i="27"/>
  <c r="C226" i="27"/>
  <c r="B226" i="27"/>
  <c r="C225" i="27"/>
  <c r="B225" i="27"/>
  <c r="C224" i="27"/>
  <c r="B224" i="27"/>
  <c r="C223" i="27"/>
  <c r="B223" i="27"/>
  <c r="C126" i="27"/>
  <c r="C86" i="27"/>
  <c r="C85" i="27"/>
  <c r="C84" i="27"/>
  <c r="C83" i="27"/>
  <c r="C82" i="27"/>
  <c r="C81" i="27"/>
  <c r="C80" i="27"/>
  <c r="C79" i="27"/>
  <c r="C78" i="27"/>
  <c r="C77" i="27"/>
  <c r="B77" i="27"/>
  <c r="C76" i="27"/>
  <c r="B76" i="27"/>
  <c r="C75" i="27"/>
  <c r="B75" i="27"/>
  <c r="C74" i="27"/>
  <c r="B74" i="27"/>
  <c r="C73" i="27"/>
  <c r="B73" i="27"/>
  <c r="C72" i="27"/>
  <c r="B72" i="27"/>
  <c r="C71" i="27"/>
  <c r="B71" i="27"/>
  <c r="C70" i="27"/>
  <c r="B70" i="27"/>
  <c r="C69" i="27"/>
  <c r="B69" i="27"/>
  <c r="C68" i="27"/>
  <c r="D68" i="27" s="1"/>
  <c r="B68" i="27"/>
  <c r="C67" i="27"/>
  <c r="B67" i="27"/>
  <c r="C66" i="27"/>
  <c r="B66" i="27"/>
  <c r="C65" i="27"/>
  <c r="B65" i="27"/>
  <c r="C64" i="27"/>
  <c r="B64" i="27"/>
  <c r="C63" i="27"/>
  <c r="B63" i="27"/>
  <c r="C62" i="27"/>
  <c r="B62" i="27"/>
  <c r="C61" i="27"/>
  <c r="B61" i="27"/>
  <c r="C42" i="27"/>
  <c r="B42" i="27"/>
  <c r="C41" i="27"/>
  <c r="B41" i="27"/>
  <c r="C40" i="27"/>
  <c r="C39" i="27"/>
  <c r="B39" i="27"/>
  <c r="C38" i="27"/>
  <c r="B38" i="27"/>
  <c r="C37" i="27"/>
  <c r="D37" i="27" s="1"/>
  <c r="C36" i="27"/>
  <c r="B36" i="27"/>
  <c r="C33" i="27"/>
  <c r="C32" i="27"/>
  <c r="C31" i="27"/>
  <c r="C30" i="27"/>
  <c r="B35" i="27" s="1"/>
  <c r="B30" i="27"/>
  <c r="C29" i="27"/>
  <c r="C28" i="27"/>
  <c r="C27" i="27"/>
  <c r="C26" i="27"/>
  <c r="B26" i="27"/>
  <c r="C25" i="27"/>
  <c r="B25" i="27"/>
  <c r="C24" i="27"/>
  <c r="B24" i="27"/>
  <c r="C23" i="27"/>
  <c r="B23" i="27"/>
  <c r="C22" i="27"/>
  <c r="B22" i="27"/>
  <c r="C21" i="27"/>
  <c r="B21" i="27"/>
  <c r="C20" i="27"/>
  <c r="B20" i="27"/>
  <c r="C19" i="27"/>
  <c r="C18" i="27"/>
  <c r="C17" i="27"/>
  <c r="C16" i="27"/>
  <c r="C15" i="27"/>
  <c r="C14" i="27"/>
  <c r="C13" i="27"/>
  <c r="C12" i="27"/>
  <c r="C11" i="27"/>
  <c r="B11" i="27"/>
  <c r="C10" i="27"/>
  <c r="C9" i="27"/>
  <c r="C8" i="27"/>
  <c r="C7" i="27"/>
  <c r="B7" i="27"/>
  <c r="C6" i="27"/>
  <c r="B6" i="27"/>
  <c r="C5" i="27"/>
  <c r="B5" i="27"/>
  <c r="C4" i="27"/>
  <c r="B4" i="27"/>
  <c r="C379" i="26"/>
  <c r="D379" i="26" s="1"/>
  <c r="B379" i="26"/>
  <c r="C378" i="26"/>
  <c r="D378" i="26" s="1"/>
  <c r="B378" i="26"/>
  <c r="C377" i="26"/>
  <c r="D377" i="26" s="1"/>
  <c r="B377" i="26"/>
  <c r="C376" i="26"/>
  <c r="D376" i="26" s="1"/>
  <c r="B376" i="26"/>
  <c r="C375" i="26"/>
  <c r="D375" i="26" s="1"/>
  <c r="B375" i="26"/>
  <c r="C374" i="26"/>
  <c r="B374" i="26"/>
  <c r="C373" i="26"/>
  <c r="B373" i="26"/>
  <c r="C372" i="26"/>
  <c r="D372" i="26" s="1"/>
  <c r="B372" i="26"/>
  <c r="C371" i="26"/>
  <c r="B371" i="26"/>
  <c r="C370" i="26"/>
  <c r="D370" i="26" s="1"/>
  <c r="B370" i="26"/>
  <c r="C369" i="26"/>
  <c r="D369" i="26" s="1"/>
  <c r="B369" i="26"/>
  <c r="C368" i="26"/>
  <c r="D368" i="26" s="1"/>
  <c r="B368" i="26"/>
  <c r="C367" i="26"/>
  <c r="D367" i="26" s="1"/>
  <c r="B367" i="26"/>
  <c r="C366" i="26"/>
  <c r="D366" i="26" s="1"/>
  <c r="B366" i="26"/>
  <c r="C365" i="26"/>
  <c r="D365" i="26" s="1"/>
  <c r="B365" i="26"/>
  <c r="C364" i="26"/>
  <c r="D364" i="26" s="1"/>
  <c r="B364" i="26"/>
  <c r="C363" i="26"/>
  <c r="B363" i="26"/>
  <c r="C362" i="26"/>
  <c r="D362" i="26" s="1"/>
  <c r="B362" i="26"/>
  <c r="C361" i="26"/>
  <c r="D361" i="26" s="1"/>
  <c r="B361" i="26"/>
  <c r="C360" i="26"/>
  <c r="D360" i="26" s="1"/>
  <c r="B360" i="26"/>
  <c r="C359" i="26"/>
  <c r="D359" i="26" s="1"/>
  <c r="B359" i="26"/>
  <c r="C357" i="26"/>
  <c r="D357" i="26" s="1"/>
  <c r="B357" i="26"/>
  <c r="C356" i="26"/>
  <c r="D356" i="26" s="1"/>
  <c r="B356" i="26"/>
  <c r="C355" i="26"/>
  <c r="D355" i="26" s="1"/>
  <c r="B355" i="26"/>
  <c r="C354" i="26"/>
  <c r="D354" i="26" s="1"/>
  <c r="B354" i="26"/>
  <c r="C353" i="26"/>
  <c r="D353" i="26" s="1"/>
  <c r="B353" i="26"/>
  <c r="C352" i="26"/>
  <c r="D352" i="26" s="1"/>
  <c r="B352" i="26"/>
  <c r="C351" i="26"/>
  <c r="D351" i="26" s="1"/>
  <c r="B351" i="26"/>
  <c r="C350" i="26"/>
  <c r="D350" i="26" s="1"/>
  <c r="B350" i="26"/>
  <c r="C348" i="26"/>
  <c r="D348" i="26" s="1"/>
  <c r="B348" i="26"/>
  <c r="C347" i="26"/>
  <c r="D347" i="26" s="1"/>
  <c r="B347" i="26"/>
  <c r="C346" i="26"/>
  <c r="D346" i="26" s="1"/>
  <c r="B346" i="26"/>
  <c r="C345" i="26"/>
  <c r="B345" i="26"/>
  <c r="C344" i="26"/>
  <c r="D344" i="26" s="1"/>
  <c r="B344" i="26"/>
  <c r="C343" i="26"/>
  <c r="D343" i="26" s="1"/>
  <c r="B343" i="26"/>
  <c r="C342" i="26"/>
  <c r="B342" i="26"/>
  <c r="C341" i="26"/>
  <c r="D341" i="26" s="1"/>
  <c r="B341" i="26"/>
  <c r="C340" i="26"/>
  <c r="B340" i="26"/>
  <c r="C339" i="26"/>
  <c r="D339" i="26" s="1"/>
  <c r="B339" i="26"/>
  <c r="C338" i="26"/>
  <c r="D338" i="26" s="1"/>
  <c r="B338" i="26"/>
  <c r="C337" i="26"/>
  <c r="D337" i="26" s="1"/>
  <c r="B337" i="26"/>
  <c r="C336" i="26"/>
  <c r="D336" i="26" s="1"/>
  <c r="B336" i="26"/>
  <c r="C335" i="26"/>
  <c r="D335" i="26" s="1"/>
  <c r="B335" i="26"/>
  <c r="C334" i="26"/>
  <c r="D334" i="26" s="1"/>
  <c r="B334" i="26"/>
  <c r="C333" i="26"/>
  <c r="D333" i="26" s="1"/>
  <c r="B333" i="26"/>
  <c r="C332" i="26"/>
  <c r="D332" i="26" s="1"/>
  <c r="B332" i="26"/>
  <c r="C331" i="26"/>
  <c r="D331" i="26" s="1"/>
  <c r="B331" i="26"/>
  <c r="C330" i="26"/>
  <c r="D330" i="26" s="1"/>
  <c r="B330" i="26"/>
  <c r="C329" i="26"/>
  <c r="D329" i="26" s="1"/>
  <c r="B329" i="26"/>
  <c r="C328" i="26"/>
  <c r="B328" i="26"/>
  <c r="C327" i="26"/>
  <c r="B327" i="26"/>
  <c r="C326" i="26"/>
  <c r="B326" i="26"/>
  <c r="C325" i="26"/>
  <c r="B325" i="26"/>
  <c r="C324" i="26"/>
  <c r="B324" i="26"/>
  <c r="C323" i="26"/>
  <c r="B323" i="26"/>
  <c r="C322" i="26"/>
  <c r="B322" i="26"/>
  <c r="C321" i="26"/>
  <c r="B321" i="26"/>
  <c r="C320" i="26"/>
  <c r="B320" i="26"/>
  <c r="C319" i="26"/>
  <c r="B319" i="26"/>
  <c r="C318" i="26"/>
  <c r="B318" i="26"/>
  <c r="C317" i="26"/>
  <c r="B317" i="26"/>
  <c r="C297" i="26"/>
  <c r="B297" i="26"/>
  <c r="C296" i="26"/>
  <c r="B296" i="26"/>
  <c r="C295" i="26"/>
  <c r="B295" i="26"/>
  <c r="B294" i="26"/>
  <c r="C293" i="26"/>
  <c r="B293" i="26"/>
  <c r="C292" i="26"/>
  <c r="B292" i="26"/>
  <c r="C291" i="26"/>
  <c r="B291" i="26"/>
  <c r="C290" i="26"/>
  <c r="B290" i="26"/>
  <c r="C289" i="26"/>
  <c r="B289" i="26"/>
  <c r="C288" i="26"/>
  <c r="B288" i="26"/>
  <c r="C287" i="26"/>
  <c r="B287" i="26"/>
  <c r="C286" i="26"/>
  <c r="B286" i="26"/>
  <c r="C285" i="26"/>
  <c r="B285" i="26"/>
  <c r="C284" i="26"/>
  <c r="B284" i="26"/>
  <c r="C283" i="26"/>
  <c r="C282" i="26"/>
  <c r="C281" i="26"/>
  <c r="C280" i="26"/>
  <c r="C279" i="26"/>
  <c r="C278" i="26"/>
  <c r="C277" i="26"/>
  <c r="B277" i="26"/>
  <c r="C276" i="26"/>
  <c r="D276" i="26" s="1"/>
  <c r="B276" i="26"/>
  <c r="C275" i="26"/>
  <c r="D275" i="26" s="1"/>
  <c r="B275" i="26"/>
  <c r="C274" i="26"/>
  <c r="D274" i="26" s="1"/>
  <c r="B274" i="26"/>
  <c r="C273" i="26"/>
  <c r="D273" i="26" s="1"/>
  <c r="B273" i="26"/>
  <c r="C269" i="26"/>
  <c r="B269" i="26"/>
  <c r="C268" i="26"/>
  <c r="B268" i="26"/>
  <c r="C267" i="26"/>
  <c r="D267" i="26" s="1"/>
  <c r="B267" i="26"/>
  <c r="C266" i="26"/>
  <c r="D266" i="26" s="1"/>
  <c r="B266" i="26"/>
  <c r="C265" i="26"/>
  <c r="D265" i="26" s="1"/>
  <c r="B265" i="26"/>
  <c r="C264" i="26"/>
  <c r="B264" i="26"/>
  <c r="C263" i="26"/>
  <c r="D263" i="26" s="1"/>
  <c r="B263" i="26"/>
  <c r="C262" i="26"/>
  <c r="D262" i="26" s="1"/>
  <c r="B262" i="26"/>
  <c r="C261" i="26"/>
  <c r="D261" i="26" s="1"/>
  <c r="B261" i="26"/>
  <c r="C260" i="26"/>
  <c r="D260" i="26" s="1"/>
  <c r="B260" i="26"/>
  <c r="C259" i="26"/>
  <c r="D259" i="26" s="1"/>
  <c r="B259" i="26"/>
  <c r="C258" i="26"/>
  <c r="D258" i="26" s="1"/>
  <c r="B258" i="26"/>
  <c r="C257" i="26"/>
  <c r="B257" i="26"/>
  <c r="C256" i="26"/>
  <c r="D256" i="26" s="1"/>
  <c r="B256" i="26"/>
  <c r="C255" i="26"/>
  <c r="D255" i="26" s="1"/>
  <c r="B255" i="26"/>
  <c r="C254" i="26"/>
  <c r="D254" i="26" s="1"/>
  <c r="B254" i="26"/>
  <c r="C253" i="26"/>
  <c r="D253" i="26" s="1"/>
  <c r="B253" i="26"/>
  <c r="C252" i="26"/>
  <c r="D252" i="26" s="1"/>
  <c r="B252" i="26"/>
  <c r="C251" i="26"/>
  <c r="B251" i="26"/>
  <c r="C250" i="26"/>
  <c r="B250" i="26"/>
  <c r="C226" i="26"/>
  <c r="B226" i="26"/>
  <c r="C225" i="26"/>
  <c r="B225" i="26"/>
  <c r="C224" i="26"/>
  <c r="B224" i="26"/>
  <c r="C223" i="26"/>
  <c r="B223" i="26"/>
  <c r="C126" i="26"/>
  <c r="C125" i="26"/>
  <c r="C124" i="26"/>
  <c r="D124" i="26" s="1"/>
  <c r="B123" i="26"/>
  <c r="C61" i="26"/>
  <c r="B61" i="26"/>
  <c r="C42" i="26"/>
  <c r="B42" i="26"/>
  <c r="C41" i="26"/>
  <c r="C40" i="26"/>
  <c r="C39" i="26"/>
  <c r="C38" i="26"/>
  <c r="B38" i="26"/>
  <c r="C37" i="26"/>
  <c r="D37" i="26" s="1"/>
  <c r="C36" i="26"/>
  <c r="B36" i="26"/>
  <c r="C34" i="26"/>
  <c r="C33" i="26"/>
  <c r="C32" i="26"/>
  <c r="C31" i="26"/>
  <c r="C30" i="26"/>
  <c r="B35" i="26" s="1"/>
  <c r="B30" i="26"/>
  <c r="C29" i="26"/>
  <c r="C28" i="26"/>
  <c r="B28" i="26"/>
  <c r="C27" i="26"/>
  <c r="C26" i="26"/>
  <c r="B26" i="26"/>
  <c r="C25" i="26"/>
  <c r="B25" i="26"/>
  <c r="C24" i="26"/>
  <c r="B24" i="26"/>
  <c r="C23" i="26"/>
  <c r="B23" i="26"/>
  <c r="C22" i="26"/>
  <c r="B22" i="26"/>
  <c r="C21" i="26"/>
  <c r="B21" i="26"/>
  <c r="C20" i="26"/>
  <c r="B20" i="26"/>
  <c r="C19" i="26"/>
  <c r="C18" i="26"/>
  <c r="C17" i="26"/>
  <c r="C16" i="26"/>
  <c r="C15" i="26"/>
  <c r="C14" i="26"/>
  <c r="C13" i="26"/>
  <c r="C12" i="26"/>
  <c r="C11" i="26"/>
  <c r="B11" i="26"/>
  <c r="C10" i="26"/>
  <c r="C9" i="26"/>
  <c r="C8" i="26"/>
  <c r="C7" i="26"/>
  <c r="B7" i="26"/>
  <c r="C6" i="26"/>
  <c r="B6" i="26"/>
  <c r="C5" i="26"/>
  <c r="B5" i="26"/>
  <c r="C4" i="26"/>
  <c r="B4" i="26"/>
  <c r="C379" i="1"/>
  <c r="D379" i="1" s="1"/>
  <c r="B379" i="1"/>
  <c r="C378" i="1"/>
  <c r="D378" i="1" s="1"/>
  <c r="B378" i="1"/>
  <c r="C377" i="1"/>
  <c r="D377" i="1" s="1"/>
  <c r="B377" i="1"/>
  <c r="C376" i="1"/>
  <c r="D376" i="1" s="1"/>
  <c r="B376" i="1"/>
  <c r="C375" i="1"/>
  <c r="D375" i="1" s="1"/>
  <c r="B375" i="1"/>
  <c r="C374" i="1"/>
  <c r="B374" i="1"/>
  <c r="C373" i="1"/>
  <c r="B373" i="1"/>
  <c r="C372" i="1"/>
  <c r="D372" i="1" s="1"/>
  <c r="B372" i="1"/>
  <c r="C371" i="1"/>
  <c r="B371" i="1"/>
  <c r="C370" i="1"/>
  <c r="D370" i="1" s="1"/>
  <c r="B370" i="1"/>
  <c r="C369" i="1"/>
  <c r="D369" i="1" s="1"/>
  <c r="B369" i="1"/>
  <c r="C368" i="1"/>
  <c r="D368" i="1" s="1"/>
  <c r="B368" i="1"/>
  <c r="C367" i="1"/>
  <c r="D367" i="1" s="1"/>
  <c r="B367" i="1"/>
  <c r="C366" i="1"/>
  <c r="D366" i="1" s="1"/>
  <c r="B366" i="1"/>
  <c r="C365" i="1"/>
  <c r="D365" i="1" s="1"/>
  <c r="B365" i="1"/>
  <c r="C364" i="1"/>
  <c r="D364" i="1" s="1"/>
  <c r="B364" i="1"/>
  <c r="C363" i="1"/>
  <c r="B363" i="1"/>
  <c r="C362" i="1"/>
  <c r="D362" i="1" s="1"/>
  <c r="B362" i="1"/>
  <c r="C361" i="1"/>
  <c r="D361" i="1" s="1"/>
  <c r="B361" i="1"/>
  <c r="C360" i="1"/>
  <c r="D360" i="1" s="1"/>
  <c r="B360" i="1"/>
  <c r="C359" i="1"/>
  <c r="D359" i="1" s="1"/>
  <c r="B359" i="1"/>
  <c r="C357" i="1"/>
  <c r="D357" i="1" s="1"/>
  <c r="B357" i="1"/>
  <c r="C356" i="1"/>
  <c r="D356" i="1" s="1"/>
  <c r="B356" i="1"/>
  <c r="C355" i="1"/>
  <c r="D355" i="1" s="1"/>
  <c r="B355" i="1"/>
  <c r="C354" i="1"/>
  <c r="D354" i="1" s="1"/>
  <c r="B354" i="1"/>
  <c r="C353" i="1"/>
  <c r="D353" i="1" s="1"/>
  <c r="B353" i="1"/>
  <c r="C352" i="1"/>
  <c r="D352" i="1" s="1"/>
  <c r="B352" i="1"/>
  <c r="C351" i="1"/>
  <c r="D351" i="1" s="1"/>
  <c r="B351" i="1"/>
  <c r="C350" i="1"/>
  <c r="D350" i="1" s="1"/>
  <c r="B350" i="1"/>
  <c r="C349" i="1"/>
  <c r="B349" i="1"/>
  <c r="C348" i="1"/>
  <c r="D348" i="1" s="1"/>
  <c r="B348" i="1"/>
  <c r="C347" i="1"/>
  <c r="D347" i="1" s="1"/>
  <c r="B347" i="1"/>
  <c r="C346" i="1"/>
  <c r="D346" i="1" s="1"/>
  <c r="B346" i="1"/>
  <c r="C345" i="1"/>
  <c r="B345" i="1"/>
  <c r="C344" i="1"/>
  <c r="D344" i="1" s="1"/>
  <c r="B344" i="1"/>
  <c r="C343" i="1"/>
  <c r="D343" i="1" s="1"/>
  <c r="B343" i="1"/>
  <c r="C342" i="1"/>
  <c r="B342" i="1"/>
  <c r="C341" i="1"/>
  <c r="D341" i="1" s="1"/>
  <c r="B341" i="1"/>
  <c r="C340" i="1"/>
  <c r="B340" i="1"/>
  <c r="C339" i="1"/>
  <c r="D339" i="1" s="1"/>
  <c r="B339" i="1"/>
  <c r="C338" i="1"/>
  <c r="D338" i="1" s="1"/>
  <c r="B338" i="1"/>
  <c r="C337" i="1"/>
  <c r="D337" i="1" s="1"/>
  <c r="B337" i="1"/>
  <c r="C336" i="1"/>
  <c r="D336" i="1" s="1"/>
  <c r="B336" i="1"/>
  <c r="C335" i="1"/>
  <c r="D335" i="1" s="1"/>
  <c r="B335" i="1"/>
  <c r="C334" i="1"/>
  <c r="D334" i="1" s="1"/>
  <c r="B334" i="1"/>
  <c r="C333" i="1"/>
  <c r="D333" i="1" s="1"/>
  <c r="B333" i="1"/>
  <c r="C332" i="1"/>
  <c r="D332" i="1" s="1"/>
  <c r="B332" i="1"/>
  <c r="C331" i="1"/>
  <c r="D331" i="1" s="1"/>
  <c r="B331" i="1"/>
  <c r="C330" i="1"/>
  <c r="D330" i="1" s="1"/>
  <c r="B330" i="1"/>
  <c r="C329" i="1"/>
  <c r="D329" i="1" s="1"/>
  <c r="B329" i="1"/>
  <c r="C328" i="1"/>
  <c r="B328" i="1"/>
  <c r="C327" i="1"/>
  <c r="B327" i="1"/>
  <c r="C321" i="1"/>
  <c r="B321" i="1"/>
  <c r="C320" i="1"/>
  <c r="B320" i="1"/>
  <c r="C319" i="1"/>
  <c r="B319" i="1"/>
  <c r="C318" i="1"/>
  <c r="B318" i="1"/>
  <c r="C317" i="1"/>
  <c r="B317" i="1"/>
  <c r="C298" i="1"/>
  <c r="B298" i="1"/>
  <c r="C297" i="1"/>
  <c r="B297" i="1"/>
  <c r="C296" i="1"/>
  <c r="B296" i="1"/>
  <c r="C295" i="1"/>
  <c r="B295" i="1"/>
  <c r="B294" i="1"/>
  <c r="C293" i="1"/>
  <c r="B293" i="1"/>
  <c r="C292" i="1"/>
  <c r="B292" i="1"/>
  <c r="C291" i="1"/>
  <c r="B291" i="1"/>
  <c r="C290" i="1"/>
  <c r="B290" i="1"/>
  <c r="C289" i="1"/>
  <c r="B289" i="1"/>
  <c r="C288" i="1"/>
  <c r="B288" i="1"/>
  <c r="C287" i="1"/>
  <c r="B287" i="1"/>
  <c r="C286" i="1"/>
  <c r="B286" i="1"/>
  <c r="C285" i="1"/>
  <c r="B285" i="1"/>
  <c r="C284" i="1"/>
  <c r="B284" i="1"/>
  <c r="C283" i="1"/>
  <c r="C282" i="1"/>
  <c r="C281" i="1"/>
  <c r="C280" i="1"/>
  <c r="C279" i="1"/>
  <c r="C278" i="1"/>
  <c r="C277" i="1"/>
  <c r="B277" i="1"/>
  <c r="C276" i="1"/>
  <c r="D276" i="1" s="1"/>
  <c r="B276" i="1"/>
  <c r="C275" i="1"/>
  <c r="D275" i="1" s="1"/>
  <c r="B275" i="1"/>
  <c r="C274" i="1"/>
  <c r="D274" i="1" s="1"/>
  <c r="B274" i="1"/>
  <c r="C273" i="1"/>
  <c r="D273" i="1" s="1"/>
  <c r="B273" i="1"/>
  <c r="C269" i="1"/>
  <c r="B269" i="1"/>
  <c r="C268" i="1"/>
  <c r="B268" i="1"/>
  <c r="C267" i="1"/>
  <c r="D267" i="1" s="1"/>
  <c r="B267" i="1"/>
  <c r="C266" i="1"/>
  <c r="D266" i="1" s="1"/>
  <c r="B266" i="1"/>
  <c r="C265" i="1"/>
  <c r="D265" i="1" s="1"/>
  <c r="B265" i="1"/>
  <c r="C264" i="1"/>
  <c r="B264" i="1"/>
  <c r="C263" i="1"/>
  <c r="D263" i="1" s="1"/>
  <c r="B263" i="1"/>
  <c r="C262" i="1"/>
  <c r="D262" i="1" s="1"/>
  <c r="B262" i="1"/>
  <c r="C261" i="1"/>
  <c r="D261" i="1" s="1"/>
  <c r="B261" i="1"/>
  <c r="C260" i="1"/>
  <c r="D260" i="1" s="1"/>
  <c r="B260" i="1"/>
  <c r="C259" i="1"/>
  <c r="D259" i="1" s="1"/>
  <c r="B259" i="1"/>
  <c r="C258" i="1"/>
  <c r="D258" i="1" s="1"/>
  <c r="B258" i="1"/>
  <c r="C257" i="1"/>
  <c r="B257" i="1"/>
  <c r="C256" i="1"/>
  <c r="D256" i="1" s="1"/>
  <c r="B256" i="1"/>
  <c r="C255" i="1"/>
  <c r="D255" i="1" s="1"/>
  <c r="B255" i="1"/>
  <c r="C254" i="1"/>
  <c r="D254" i="1" s="1"/>
  <c r="B254" i="1"/>
  <c r="C253" i="1"/>
  <c r="D253" i="1" s="1"/>
  <c r="B253" i="1"/>
  <c r="C252" i="1"/>
  <c r="D252" i="1" s="1"/>
  <c r="B252" i="1"/>
  <c r="C251" i="1"/>
  <c r="B251" i="1"/>
  <c r="C250" i="1"/>
  <c r="B250" i="1"/>
  <c r="C233" i="1"/>
  <c r="C232" i="1"/>
  <c r="C231" i="1"/>
  <c r="C230" i="1"/>
  <c r="C229" i="1"/>
  <c r="C228" i="1"/>
  <c r="C226" i="1"/>
  <c r="B226" i="1"/>
  <c r="C225" i="1"/>
  <c r="B225" i="1"/>
  <c r="C126" i="1"/>
  <c r="C125" i="1"/>
  <c r="C124" i="1"/>
  <c r="D124" i="1" s="1"/>
  <c r="B123" i="1"/>
  <c r="D68" i="1"/>
  <c r="C61" i="1"/>
  <c r="B61" i="1"/>
  <c r="D56" i="1"/>
  <c r="C42" i="1"/>
  <c r="B42" i="1"/>
  <c r="C41" i="1"/>
  <c r="C40" i="1"/>
  <c r="C39" i="1"/>
  <c r="C38" i="1"/>
  <c r="B38" i="1"/>
  <c r="C37" i="1"/>
  <c r="D37" i="1" s="1"/>
  <c r="C36" i="1"/>
  <c r="B36" i="1"/>
  <c r="C34" i="1"/>
  <c r="C33" i="1"/>
  <c r="C32" i="1"/>
  <c r="C31" i="1"/>
  <c r="C30" i="1"/>
  <c r="B35" i="1" s="1"/>
  <c r="B30" i="1"/>
  <c r="C29" i="1"/>
  <c r="C28" i="1"/>
  <c r="C27" i="1"/>
  <c r="C26" i="1"/>
  <c r="B26" i="1"/>
  <c r="C25" i="1"/>
  <c r="B25" i="1"/>
  <c r="C24" i="1"/>
  <c r="B24" i="1"/>
  <c r="C23" i="1"/>
  <c r="B23" i="1"/>
  <c r="C22" i="1"/>
  <c r="B22" i="1"/>
  <c r="C21" i="1"/>
  <c r="B21" i="1"/>
  <c r="C20" i="1"/>
  <c r="B20" i="1"/>
  <c r="C19" i="1"/>
  <c r="C18" i="1"/>
  <c r="C17" i="1"/>
  <c r="C16" i="1"/>
  <c r="C15" i="1"/>
  <c r="C14" i="1"/>
  <c r="C13" i="1"/>
  <c r="C12" i="1"/>
  <c r="C11" i="1"/>
  <c r="B11" i="1"/>
  <c r="C10" i="1"/>
  <c r="C9" i="1"/>
  <c r="C8" i="1"/>
  <c r="B187" i="1" s="1"/>
  <c r="C7" i="1"/>
  <c r="B7" i="1"/>
  <c r="C6" i="1"/>
  <c r="B6" i="1"/>
  <c r="C5" i="1"/>
  <c r="B5" i="1"/>
  <c r="C4" i="1"/>
  <c r="B4" i="1"/>
  <c r="D89" i="49"/>
  <c r="D88" i="49"/>
  <c r="P88" i="26"/>
  <c r="F68" i="34"/>
  <c r="F56" i="47"/>
  <c r="J56" i="47"/>
  <c r="L56" i="47"/>
  <c r="T56" i="47"/>
  <c r="F56" i="48"/>
  <c r="H56" i="48"/>
  <c r="J56" i="48"/>
  <c r="L56" i="48"/>
  <c r="P56" i="37"/>
  <c r="N56" i="37"/>
  <c r="L56" i="37"/>
  <c r="J56" i="37"/>
  <c r="H56" i="37"/>
  <c r="F56" i="37"/>
  <c r="D56" i="37"/>
  <c r="B187" i="49"/>
  <c r="D8" i="49"/>
  <c r="D9" i="49"/>
  <c r="F8" i="49"/>
  <c r="D187" i="49"/>
  <c r="N321" i="48"/>
  <c r="L321" i="48"/>
  <c r="J321" i="48"/>
  <c r="H321" i="48"/>
  <c r="F321" i="48"/>
  <c r="D321" i="48"/>
  <c r="N320" i="48"/>
  <c r="L320" i="48"/>
  <c r="J320" i="48"/>
  <c r="H320" i="48"/>
  <c r="F320" i="48"/>
  <c r="D320" i="48"/>
  <c r="N319" i="48"/>
  <c r="L319" i="48"/>
  <c r="J319" i="48"/>
  <c r="H319" i="48"/>
  <c r="F319" i="48"/>
  <c r="D319" i="48"/>
  <c r="N318" i="48"/>
  <c r="L318" i="48"/>
  <c r="J318" i="48"/>
  <c r="H318" i="48"/>
  <c r="F318" i="48"/>
  <c r="D318" i="48"/>
  <c r="T321" i="47"/>
  <c r="R321" i="47"/>
  <c r="P321" i="47"/>
  <c r="N321" i="47"/>
  <c r="L321" i="47"/>
  <c r="J321" i="47"/>
  <c r="H321" i="47"/>
  <c r="F321" i="47"/>
  <c r="D321" i="47"/>
  <c r="T320" i="47"/>
  <c r="R320" i="47"/>
  <c r="P320" i="47"/>
  <c r="N320" i="47"/>
  <c r="L320" i="47"/>
  <c r="J320" i="47"/>
  <c r="H320" i="47"/>
  <c r="F320" i="47"/>
  <c r="D320" i="47"/>
  <c r="T319" i="47"/>
  <c r="R319" i="47"/>
  <c r="P319" i="47"/>
  <c r="N319" i="47"/>
  <c r="L319" i="47"/>
  <c r="J319" i="47"/>
  <c r="H319" i="47"/>
  <c r="F319" i="47"/>
  <c r="D319" i="47"/>
  <c r="T318" i="47"/>
  <c r="R318" i="47"/>
  <c r="P318" i="47"/>
  <c r="N318" i="47"/>
  <c r="L318" i="47"/>
  <c r="J318" i="47"/>
  <c r="H318" i="47"/>
  <c r="F318" i="47"/>
  <c r="D318" i="47"/>
  <c r="L321" i="45"/>
  <c r="J321" i="45"/>
  <c r="H321" i="45"/>
  <c r="F321" i="45"/>
  <c r="D321" i="45"/>
  <c r="L320" i="45"/>
  <c r="J320" i="45"/>
  <c r="H320" i="45"/>
  <c r="F320" i="45"/>
  <c r="D320" i="45"/>
  <c r="L319" i="45"/>
  <c r="J319" i="45"/>
  <c r="H319" i="45"/>
  <c r="F319" i="45"/>
  <c r="D319" i="45"/>
  <c r="L318" i="45"/>
  <c r="J318" i="45"/>
  <c r="H318" i="45"/>
  <c r="F318" i="45"/>
  <c r="D318" i="45"/>
  <c r="J321" i="44"/>
  <c r="H321" i="44"/>
  <c r="F321" i="44"/>
  <c r="D321" i="44"/>
  <c r="J320" i="44"/>
  <c r="H320" i="44"/>
  <c r="F320" i="44"/>
  <c r="D320" i="44"/>
  <c r="F319" i="44"/>
  <c r="D319" i="44"/>
  <c r="J318" i="44"/>
  <c r="H318" i="44"/>
  <c r="F318" i="44"/>
  <c r="D318" i="44"/>
  <c r="N321" i="41"/>
  <c r="L321" i="41"/>
  <c r="J321" i="41"/>
  <c r="H321" i="41"/>
  <c r="F321" i="41"/>
  <c r="D321" i="41"/>
  <c r="N320" i="41"/>
  <c r="L320" i="41"/>
  <c r="J320" i="41"/>
  <c r="H320" i="41"/>
  <c r="F320" i="41"/>
  <c r="D320" i="41"/>
  <c r="N319" i="41"/>
  <c r="L319" i="41"/>
  <c r="J319" i="41"/>
  <c r="H319" i="41"/>
  <c r="F319" i="41"/>
  <c r="D319" i="41"/>
  <c r="N318" i="41"/>
  <c r="L318" i="41"/>
  <c r="J318" i="41"/>
  <c r="H318" i="41"/>
  <c r="F318" i="41"/>
  <c r="D318" i="41"/>
  <c r="P321" i="39"/>
  <c r="N321" i="39"/>
  <c r="L321" i="39"/>
  <c r="J321" i="39"/>
  <c r="H321" i="39"/>
  <c r="F321" i="39"/>
  <c r="D321" i="39"/>
  <c r="P320" i="39"/>
  <c r="N320" i="39"/>
  <c r="L320" i="39"/>
  <c r="J320" i="39"/>
  <c r="H320" i="39"/>
  <c r="F320" i="39"/>
  <c r="D320" i="39"/>
  <c r="P319" i="39"/>
  <c r="N319" i="39"/>
  <c r="L319" i="39"/>
  <c r="J319" i="39"/>
  <c r="H319" i="39"/>
  <c r="F319" i="39"/>
  <c r="D319" i="39"/>
  <c r="P318" i="39"/>
  <c r="N318" i="39"/>
  <c r="L318" i="39"/>
  <c r="J318" i="39"/>
  <c r="H318" i="39"/>
  <c r="F318" i="39"/>
  <c r="D318" i="39"/>
  <c r="V321" i="40"/>
  <c r="T321" i="40"/>
  <c r="R321" i="40"/>
  <c r="P321" i="40"/>
  <c r="N321" i="40"/>
  <c r="L321" i="40"/>
  <c r="J321" i="40"/>
  <c r="H321" i="40"/>
  <c r="F321" i="40"/>
  <c r="D321" i="40"/>
  <c r="V320" i="40"/>
  <c r="T320" i="40"/>
  <c r="R320" i="40"/>
  <c r="P320" i="40"/>
  <c r="N320" i="40"/>
  <c r="L320" i="40"/>
  <c r="J320" i="40"/>
  <c r="H320" i="40"/>
  <c r="F320" i="40"/>
  <c r="D320" i="40"/>
  <c r="V319" i="40"/>
  <c r="T319" i="40"/>
  <c r="R319" i="40"/>
  <c r="P319" i="40"/>
  <c r="N319" i="40"/>
  <c r="L319" i="40"/>
  <c r="J319" i="40"/>
  <c r="H319" i="40"/>
  <c r="F319" i="40"/>
  <c r="D319" i="40"/>
  <c r="V318" i="40"/>
  <c r="T318" i="40"/>
  <c r="R318" i="40"/>
  <c r="P318" i="40"/>
  <c r="N318" i="40"/>
  <c r="L318" i="40"/>
  <c r="J318" i="40"/>
  <c r="H318" i="40"/>
  <c r="F318" i="40"/>
  <c r="D318" i="40"/>
  <c r="P321" i="38"/>
  <c r="N321" i="38"/>
  <c r="L321" i="38"/>
  <c r="J321" i="38"/>
  <c r="H321" i="38"/>
  <c r="F321" i="38"/>
  <c r="D321" i="38"/>
  <c r="P320" i="38"/>
  <c r="N320" i="38"/>
  <c r="L320" i="38"/>
  <c r="J320" i="38"/>
  <c r="H320" i="38"/>
  <c r="F320" i="38"/>
  <c r="D320" i="38"/>
  <c r="P319" i="38"/>
  <c r="N319" i="38"/>
  <c r="L319" i="38"/>
  <c r="J319" i="38"/>
  <c r="H319" i="38"/>
  <c r="F319" i="38"/>
  <c r="D319" i="38"/>
  <c r="P318" i="38"/>
  <c r="N318" i="38"/>
  <c r="L318" i="38"/>
  <c r="J318" i="38"/>
  <c r="H318" i="38"/>
  <c r="F318" i="38"/>
  <c r="D318" i="38"/>
  <c r="P321" i="37"/>
  <c r="N321" i="37"/>
  <c r="L321" i="37"/>
  <c r="J321" i="37"/>
  <c r="H321" i="37"/>
  <c r="F321" i="37"/>
  <c r="D321" i="37"/>
  <c r="P320" i="37"/>
  <c r="L320" i="37"/>
  <c r="J320" i="37"/>
  <c r="H320" i="37"/>
  <c r="F320" i="37"/>
  <c r="D320" i="37"/>
  <c r="P319" i="37"/>
  <c r="N319" i="37"/>
  <c r="L319" i="37"/>
  <c r="J319" i="37"/>
  <c r="H319" i="37"/>
  <c r="F319" i="37"/>
  <c r="D319" i="37"/>
  <c r="P318" i="37"/>
  <c r="N318" i="37"/>
  <c r="L318" i="37"/>
  <c r="J318" i="37"/>
  <c r="H318" i="37"/>
  <c r="F318" i="37"/>
  <c r="D318" i="37"/>
  <c r="R321" i="36"/>
  <c r="P321" i="36"/>
  <c r="N321" i="36"/>
  <c r="L321" i="36"/>
  <c r="J321" i="36"/>
  <c r="H321" i="36"/>
  <c r="F321" i="36"/>
  <c r="D321" i="36"/>
  <c r="R320" i="36"/>
  <c r="P320" i="36"/>
  <c r="N320" i="36"/>
  <c r="L320" i="36"/>
  <c r="J320" i="36"/>
  <c r="H320" i="36"/>
  <c r="F320" i="36"/>
  <c r="D320" i="36"/>
  <c r="R319" i="36"/>
  <c r="P319" i="36"/>
  <c r="N319" i="36"/>
  <c r="L319" i="36"/>
  <c r="J319" i="36"/>
  <c r="H319" i="36"/>
  <c r="F319" i="36"/>
  <c r="D319" i="36"/>
  <c r="R318" i="36"/>
  <c r="P318" i="36"/>
  <c r="N318" i="36"/>
  <c r="L318" i="36"/>
  <c r="J318" i="36"/>
  <c r="H318" i="36"/>
  <c r="F318" i="36"/>
  <c r="D318" i="36"/>
  <c r="R321" i="34"/>
  <c r="P321" i="34"/>
  <c r="N321" i="34"/>
  <c r="L321" i="34"/>
  <c r="J321" i="34"/>
  <c r="H321" i="34"/>
  <c r="F321" i="34"/>
  <c r="D321" i="34"/>
  <c r="R320" i="34"/>
  <c r="P320" i="34"/>
  <c r="N320" i="34"/>
  <c r="L320" i="34"/>
  <c r="J320" i="34"/>
  <c r="H320" i="34"/>
  <c r="F320" i="34"/>
  <c r="D320" i="34"/>
  <c r="R319" i="34"/>
  <c r="P319" i="34"/>
  <c r="N319" i="34"/>
  <c r="L319" i="34"/>
  <c r="J319" i="34"/>
  <c r="H319" i="34"/>
  <c r="F319" i="34"/>
  <c r="D319" i="34"/>
  <c r="R318" i="34"/>
  <c r="P318" i="34"/>
  <c r="N318" i="34"/>
  <c r="L318" i="34"/>
  <c r="J318" i="34"/>
  <c r="H318" i="34"/>
  <c r="F318" i="34"/>
  <c r="D318" i="34"/>
  <c r="R321" i="33"/>
  <c r="P321" i="33"/>
  <c r="N321" i="33"/>
  <c r="L321" i="33"/>
  <c r="J321" i="33"/>
  <c r="H321" i="33"/>
  <c r="F321" i="33"/>
  <c r="D321" i="33"/>
  <c r="R320" i="33"/>
  <c r="P320" i="33"/>
  <c r="N320" i="33"/>
  <c r="L320" i="33"/>
  <c r="J320" i="33"/>
  <c r="H320" i="33"/>
  <c r="F320" i="33"/>
  <c r="D320" i="33"/>
  <c r="R319" i="33"/>
  <c r="P319" i="33"/>
  <c r="N319" i="33"/>
  <c r="L319" i="33"/>
  <c r="J319" i="33"/>
  <c r="H319" i="33"/>
  <c r="F319" i="33"/>
  <c r="D319" i="33"/>
  <c r="R318" i="33"/>
  <c r="P318" i="33"/>
  <c r="N318" i="33"/>
  <c r="L318" i="33"/>
  <c r="J318" i="33"/>
  <c r="H318" i="33"/>
  <c r="F318" i="33"/>
  <c r="D318" i="33"/>
  <c r="R321" i="32"/>
  <c r="P321" i="32"/>
  <c r="N321" i="32"/>
  <c r="L321" i="32"/>
  <c r="J321" i="32"/>
  <c r="F321" i="32"/>
  <c r="D321" i="32"/>
  <c r="R320" i="32"/>
  <c r="P320" i="32"/>
  <c r="N320" i="32"/>
  <c r="L320" i="32"/>
  <c r="J320" i="32"/>
  <c r="H320" i="32"/>
  <c r="F320" i="32"/>
  <c r="D320" i="32"/>
  <c r="R319" i="32"/>
  <c r="P319" i="32"/>
  <c r="N319" i="32"/>
  <c r="L319" i="32"/>
  <c r="J319" i="32"/>
  <c r="H319" i="32"/>
  <c r="F319" i="32"/>
  <c r="D319" i="32"/>
  <c r="R318" i="32"/>
  <c r="P318" i="32"/>
  <c r="N318" i="32"/>
  <c r="L318" i="32"/>
  <c r="J318" i="32"/>
  <c r="H318" i="32"/>
  <c r="F318" i="32"/>
  <c r="D318" i="32"/>
  <c r="T321" i="31"/>
  <c r="R321" i="31"/>
  <c r="P321" i="31"/>
  <c r="N321" i="31"/>
  <c r="L321" i="31"/>
  <c r="J321" i="31"/>
  <c r="H321" i="31"/>
  <c r="F321" i="31"/>
  <c r="D321" i="31"/>
  <c r="T320" i="31"/>
  <c r="R320" i="31"/>
  <c r="P320" i="31"/>
  <c r="N320" i="31"/>
  <c r="L320" i="31"/>
  <c r="J320" i="31"/>
  <c r="H320" i="31"/>
  <c r="F320" i="31"/>
  <c r="D320" i="31"/>
  <c r="T319" i="31"/>
  <c r="R319" i="31"/>
  <c r="P319" i="31"/>
  <c r="N319" i="31"/>
  <c r="L319" i="31"/>
  <c r="J319" i="31"/>
  <c r="H319" i="31"/>
  <c r="F319" i="31"/>
  <c r="D319" i="31"/>
  <c r="T318" i="31"/>
  <c r="R318" i="31"/>
  <c r="P318" i="31"/>
  <c r="N318" i="31"/>
  <c r="L318" i="31"/>
  <c r="J318" i="31"/>
  <c r="H318" i="31"/>
  <c r="F318" i="31"/>
  <c r="D318" i="31"/>
  <c r="P321" i="30"/>
  <c r="N321" i="30"/>
  <c r="L321" i="30"/>
  <c r="J321" i="30"/>
  <c r="H321" i="30"/>
  <c r="F321" i="30"/>
  <c r="P320" i="30"/>
  <c r="N320" i="30"/>
  <c r="L320" i="30"/>
  <c r="J320" i="30"/>
  <c r="H320" i="30"/>
  <c r="F320" i="30"/>
  <c r="D320" i="30"/>
  <c r="P319" i="30"/>
  <c r="N319" i="30"/>
  <c r="L319" i="30"/>
  <c r="J319" i="30"/>
  <c r="H319" i="30"/>
  <c r="F319" i="30"/>
  <c r="D319" i="30"/>
  <c r="P318" i="30"/>
  <c r="N318" i="30"/>
  <c r="L318" i="30"/>
  <c r="J318" i="30"/>
  <c r="H318" i="30"/>
  <c r="F318" i="30"/>
  <c r="D318" i="30"/>
  <c r="P321" i="29"/>
  <c r="N321" i="29"/>
  <c r="L321" i="29"/>
  <c r="J321" i="29"/>
  <c r="H321" i="29"/>
  <c r="F321" i="29"/>
  <c r="D321" i="29"/>
  <c r="P320" i="29"/>
  <c r="N320" i="29"/>
  <c r="L320" i="29"/>
  <c r="J320" i="29"/>
  <c r="H320" i="29"/>
  <c r="F320" i="29"/>
  <c r="D320" i="29"/>
  <c r="P319" i="29"/>
  <c r="N319" i="29"/>
  <c r="L319" i="29"/>
  <c r="J319" i="29"/>
  <c r="H319" i="29"/>
  <c r="F319" i="29"/>
  <c r="D319" i="29"/>
  <c r="P318" i="29"/>
  <c r="N318" i="29"/>
  <c r="L318" i="29"/>
  <c r="J318" i="29"/>
  <c r="H318" i="29"/>
  <c r="F318" i="29"/>
  <c r="D318" i="29"/>
  <c r="P321" i="28"/>
  <c r="N321" i="28"/>
  <c r="L321" i="28"/>
  <c r="J321" i="28"/>
  <c r="H321" i="28"/>
  <c r="F321" i="28"/>
  <c r="D321" i="28"/>
  <c r="P320" i="28"/>
  <c r="N320" i="28"/>
  <c r="L320" i="28"/>
  <c r="J320" i="28"/>
  <c r="H320" i="28"/>
  <c r="F320" i="28"/>
  <c r="D320" i="28"/>
  <c r="P319" i="28"/>
  <c r="N319" i="28"/>
  <c r="L319" i="28"/>
  <c r="J319" i="28"/>
  <c r="H319" i="28"/>
  <c r="F319" i="28"/>
  <c r="D319" i="28"/>
  <c r="P318" i="28"/>
  <c r="N318" i="28"/>
  <c r="L318" i="28"/>
  <c r="J318" i="28"/>
  <c r="H318" i="28"/>
  <c r="F318" i="28"/>
  <c r="D318" i="28"/>
  <c r="P321" i="27"/>
  <c r="N321" i="27"/>
  <c r="L321" i="27"/>
  <c r="J321" i="27"/>
  <c r="H321" i="27"/>
  <c r="F321" i="27"/>
  <c r="D321" i="27"/>
  <c r="P320" i="27"/>
  <c r="N320" i="27"/>
  <c r="L320" i="27"/>
  <c r="J320" i="27"/>
  <c r="H320" i="27"/>
  <c r="F320" i="27"/>
  <c r="D320" i="27"/>
  <c r="P319" i="27"/>
  <c r="N319" i="27"/>
  <c r="L319" i="27"/>
  <c r="J319" i="27"/>
  <c r="H319" i="27"/>
  <c r="F319" i="27"/>
  <c r="D319" i="27"/>
  <c r="P318" i="27"/>
  <c r="N318" i="27"/>
  <c r="L318" i="27"/>
  <c r="J318" i="27"/>
  <c r="H318" i="27"/>
  <c r="F318" i="27"/>
  <c r="D318" i="27"/>
  <c r="P321" i="26"/>
  <c r="N321" i="26"/>
  <c r="L321" i="26"/>
  <c r="J321" i="26"/>
  <c r="H321" i="26"/>
  <c r="D321" i="26"/>
  <c r="P320" i="26"/>
  <c r="N320" i="26"/>
  <c r="L320" i="26"/>
  <c r="J320" i="26"/>
  <c r="H320" i="26"/>
  <c r="F320" i="26"/>
  <c r="D320" i="26"/>
  <c r="P319" i="26"/>
  <c r="N319" i="26"/>
  <c r="L319" i="26"/>
  <c r="J319" i="26"/>
  <c r="H319" i="26"/>
  <c r="F319" i="26"/>
  <c r="D319" i="26"/>
  <c r="P318" i="26"/>
  <c r="N318" i="26"/>
  <c r="L318" i="26"/>
  <c r="J318" i="26"/>
  <c r="H318" i="26"/>
  <c r="F318" i="26"/>
  <c r="D318" i="26"/>
  <c r="R321" i="1"/>
  <c r="P321" i="1"/>
  <c r="N321" i="1"/>
  <c r="L321" i="1"/>
  <c r="J321" i="1"/>
  <c r="H321" i="1"/>
  <c r="F321" i="1"/>
  <c r="D321" i="1"/>
  <c r="R320" i="1"/>
  <c r="P320" i="1"/>
  <c r="N320" i="1"/>
  <c r="L320" i="1"/>
  <c r="J320" i="1"/>
  <c r="H320" i="1"/>
  <c r="F320" i="1"/>
  <c r="D320" i="1"/>
  <c r="R319" i="1"/>
  <c r="P319" i="1"/>
  <c r="N319" i="1"/>
  <c r="L319" i="1"/>
  <c r="J319" i="1"/>
  <c r="H319" i="1"/>
  <c r="F319" i="1"/>
  <c r="D319" i="1"/>
  <c r="R318" i="1"/>
  <c r="P318" i="1"/>
  <c r="N318" i="1"/>
  <c r="L318" i="1"/>
  <c r="J318" i="1"/>
  <c r="H318" i="1"/>
  <c r="F318" i="1"/>
  <c r="D318" i="1"/>
  <c r="O400" i="48"/>
  <c r="O401" i="48" s="1"/>
  <c r="M400" i="48"/>
  <c r="M401" i="48" s="1"/>
  <c r="K400" i="48"/>
  <c r="K401" i="48" s="1"/>
  <c r="I400" i="48"/>
  <c r="I401" i="48" s="1"/>
  <c r="G400" i="48"/>
  <c r="G401" i="48" s="1"/>
  <c r="E400" i="48"/>
  <c r="E401" i="48" s="1"/>
  <c r="C400" i="48"/>
  <c r="C401" i="48" s="1"/>
  <c r="Q399" i="48"/>
  <c r="Q398" i="48"/>
  <c r="Q397" i="48"/>
  <c r="Q396" i="48"/>
  <c r="Q395" i="48"/>
  <c r="Q394" i="48"/>
  <c r="Q393" i="48"/>
  <c r="Q392" i="48"/>
  <c r="Q391" i="48"/>
  <c r="Q390" i="48"/>
  <c r="Q389" i="48"/>
  <c r="Q388" i="48"/>
  <c r="Q387" i="48"/>
  <c r="Q386" i="48"/>
  <c r="Q385" i="48"/>
  <c r="O400" i="47"/>
  <c r="O401" i="47" s="1"/>
  <c r="M400" i="47"/>
  <c r="M401" i="47" s="1"/>
  <c r="K400" i="47"/>
  <c r="K401" i="47" s="1"/>
  <c r="I400" i="47"/>
  <c r="I401" i="47" s="1"/>
  <c r="G400" i="47"/>
  <c r="G401" i="47" s="1"/>
  <c r="E400" i="47"/>
  <c r="E401" i="47" s="1"/>
  <c r="C400" i="47"/>
  <c r="Q399" i="47"/>
  <c r="Q398" i="47"/>
  <c r="Q397" i="47"/>
  <c r="Q396" i="47"/>
  <c r="Q395" i="47"/>
  <c r="Q394" i="47"/>
  <c r="Q393" i="47"/>
  <c r="Q392" i="47"/>
  <c r="Q391" i="47"/>
  <c r="Q390" i="47"/>
  <c r="Q389" i="47"/>
  <c r="Q388" i="47"/>
  <c r="Q387" i="47"/>
  <c r="Q386" i="47"/>
  <c r="Q385" i="47"/>
  <c r="O400" i="45"/>
  <c r="O401" i="45" s="1"/>
  <c r="M400" i="45"/>
  <c r="M401" i="45" s="1"/>
  <c r="K400" i="45"/>
  <c r="K401" i="45" s="1"/>
  <c r="I400" i="45"/>
  <c r="I401" i="45" s="1"/>
  <c r="G400" i="45"/>
  <c r="G401" i="45" s="1"/>
  <c r="E400" i="45"/>
  <c r="E401" i="45" s="1"/>
  <c r="C400" i="45"/>
  <c r="C401" i="45" s="1"/>
  <c r="Q399" i="45"/>
  <c r="Q398" i="45"/>
  <c r="Q397" i="45"/>
  <c r="Q396" i="45"/>
  <c r="Q395" i="45"/>
  <c r="Q394" i="45"/>
  <c r="Q393" i="45"/>
  <c r="Q392" i="45"/>
  <c r="Q391" i="45"/>
  <c r="Q390" i="45"/>
  <c r="Q389" i="45"/>
  <c r="Q388" i="45"/>
  <c r="Q387" i="45"/>
  <c r="Q386" i="45"/>
  <c r="Q385" i="45"/>
  <c r="O402" i="44"/>
  <c r="O403" i="44" s="1"/>
  <c r="M402" i="44"/>
  <c r="M403" i="44" s="1"/>
  <c r="K402" i="44"/>
  <c r="K403" i="44" s="1"/>
  <c r="I402" i="44"/>
  <c r="I403" i="44" s="1"/>
  <c r="G402" i="44"/>
  <c r="G403" i="44" s="1"/>
  <c r="E402" i="44"/>
  <c r="E403" i="44" s="1"/>
  <c r="C402" i="44"/>
  <c r="Q401" i="44"/>
  <c r="Q400" i="44"/>
  <c r="Q399" i="44"/>
  <c r="Q398" i="44"/>
  <c r="Q397" i="44"/>
  <c r="Q396" i="44"/>
  <c r="Q395" i="44"/>
  <c r="Q394" i="44"/>
  <c r="Q393" i="44"/>
  <c r="Q392" i="44"/>
  <c r="Q391" i="44"/>
  <c r="Q390" i="44"/>
  <c r="Q388" i="44"/>
  <c r="Q387" i="44"/>
  <c r="Q386" i="44"/>
  <c r="Q385" i="44"/>
  <c r="O402" i="41"/>
  <c r="O403" i="41" s="1"/>
  <c r="M402" i="41"/>
  <c r="M403" i="41" s="1"/>
  <c r="K402" i="41"/>
  <c r="K403" i="41" s="1"/>
  <c r="I402" i="41"/>
  <c r="I403" i="41" s="1"/>
  <c r="G402" i="41"/>
  <c r="G403" i="41" s="1"/>
  <c r="E402" i="41"/>
  <c r="E403" i="41" s="1"/>
  <c r="C402" i="41"/>
  <c r="Q401" i="41"/>
  <c r="Q400" i="41"/>
  <c r="Q399" i="41"/>
  <c r="Q398" i="41"/>
  <c r="Q397" i="41"/>
  <c r="Q396" i="41"/>
  <c r="Q395" i="41"/>
  <c r="Q394" i="41"/>
  <c r="Q393" i="41"/>
  <c r="Q392" i="41"/>
  <c r="Q391" i="41"/>
  <c r="Q390" i="41"/>
  <c r="Q389" i="41"/>
  <c r="Q388" i="41"/>
  <c r="Q387" i="41"/>
  <c r="Q386" i="41"/>
  <c r="Q385" i="41"/>
  <c r="O403" i="39"/>
  <c r="O404" i="39" s="1"/>
  <c r="M403" i="39"/>
  <c r="M404" i="39" s="1"/>
  <c r="K403" i="39"/>
  <c r="K404" i="39" s="1"/>
  <c r="I403" i="39"/>
  <c r="I404" i="39" s="1"/>
  <c r="G403" i="39"/>
  <c r="G404" i="39" s="1"/>
  <c r="E403" i="39"/>
  <c r="E404" i="39" s="1"/>
  <c r="C403" i="39"/>
  <c r="C404" i="39" s="1"/>
  <c r="Q402" i="39"/>
  <c r="Q401" i="39"/>
  <c r="Q400" i="39"/>
  <c r="Q399" i="39"/>
  <c r="Q398" i="39"/>
  <c r="Q397" i="39"/>
  <c r="Q396" i="39"/>
  <c r="Q395" i="39"/>
  <c r="Q394" i="39"/>
  <c r="Q393" i="39"/>
  <c r="Q392" i="39"/>
  <c r="Q391" i="39"/>
  <c r="Q389" i="39"/>
  <c r="Q388" i="39"/>
  <c r="Q387" i="39"/>
  <c r="Q386" i="39"/>
  <c r="Q385" i="39"/>
  <c r="O403" i="40"/>
  <c r="O404" i="40" s="1"/>
  <c r="M403" i="40"/>
  <c r="M404" i="40" s="1"/>
  <c r="K403" i="40"/>
  <c r="K404" i="40" s="1"/>
  <c r="I403" i="40"/>
  <c r="I404" i="40" s="1"/>
  <c r="G403" i="40"/>
  <c r="G404" i="40" s="1"/>
  <c r="E403" i="40"/>
  <c r="E404" i="40" s="1"/>
  <c r="C403" i="40"/>
  <c r="Q402" i="40"/>
  <c r="Q401" i="40"/>
  <c r="Q400" i="40"/>
  <c r="Q399" i="40"/>
  <c r="Q398" i="40"/>
  <c r="Q397" i="40"/>
  <c r="Q396" i="40"/>
  <c r="Q395" i="40"/>
  <c r="Q394" i="40"/>
  <c r="Q393" i="40"/>
  <c r="Q392" i="40"/>
  <c r="Q391" i="40"/>
  <c r="Q389" i="40"/>
  <c r="Q388" i="40"/>
  <c r="Q387" i="40"/>
  <c r="Q386" i="40"/>
  <c r="Q385" i="40"/>
  <c r="O402" i="38"/>
  <c r="O403" i="38" s="1"/>
  <c r="M402" i="38"/>
  <c r="M403" i="38" s="1"/>
  <c r="K402" i="38"/>
  <c r="K403" i="38" s="1"/>
  <c r="I402" i="38"/>
  <c r="I403" i="38" s="1"/>
  <c r="G402" i="38"/>
  <c r="G403" i="38" s="1"/>
  <c r="E402" i="38"/>
  <c r="E403" i="38" s="1"/>
  <c r="C402" i="38"/>
  <c r="C403" i="38" s="1"/>
  <c r="Q401" i="38"/>
  <c r="Q400" i="38"/>
  <c r="Q399" i="38"/>
  <c r="Q398" i="38"/>
  <c r="Q397" i="38"/>
  <c r="Q396" i="38"/>
  <c r="Q395" i="38"/>
  <c r="Q394" i="38"/>
  <c r="Q393" i="38"/>
  <c r="Q392" i="38"/>
  <c r="Q391" i="38"/>
  <c r="Q390" i="38"/>
  <c r="Q388" i="38"/>
  <c r="Q387" i="38"/>
  <c r="Q386" i="38"/>
  <c r="Q385" i="38"/>
  <c r="O403" i="37"/>
  <c r="O404" i="37" s="1"/>
  <c r="M403" i="37"/>
  <c r="M404" i="37" s="1"/>
  <c r="K403" i="37"/>
  <c r="K404" i="37" s="1"/>
  <c r="I403" i="37"/>
  <c r="I404" i="37" s="1"/>
  <c r="G403" i="37"/>
  <c r="G404" i="37" s="1"/>
  <c r="E403" i="37"/>
  <c r="E404" i="37" s="1"/>
  <c r="C403" i="37"/>
  <c r="C404" i="37" s="1"/>
  <c r="Q402" i="37"/>
  <c r="Q401" i="37"/>
  <c r="Q400" i="37"/>
  <c r="Q399" i="37"/>
  <c r="Q398" i="37"/>
  <c r="Q397" i="37"/>
  <c r="Q396" i="37"/>
  <c r="Q395" i="37"/>
  <c r="Q394" i="37"/>
  <c r="Q393" i="37"/>
  <c r="Q392" i="37"/>
  <c r="Q391" i="37"/>
  <c r="Q389" i="37"/>
  <c r="Q388" i="37"/>
  <c r="Q387" i="37"/>
  <c r="Q386" i="37"/>
  <c r="Q385" i="37"/>
  <c r="O402" i="36"/>
  <c r="O403" i="36" s="1"/>
  <c r="M402" i="36"/>
  <c r="M403" i="36" s="1"/>
  <c r="K402" i="36"/>
  <c r="K403" i="36" s="1"/>
  <c r="I402" i="36"/>
  <c r="I403" i="36" s="1"/>
  <c r="G402" i="36"/>
  <c r="G403" i="36" s="1"/>
  <c r="E402" i="36"/>
  <c r="E403" i="36" s="1"/>
  <c r="C402" i="36"/>
  <c r="C403" i="36" s="1"/>
  <c r="Q401" i="36"/>
  <c r="Q400" i="36"/>
  <c r="Q399" i="36"/>
  <c r="Q398" i="36"/>
  <c r="Q397" i="36"/>
  <c r="Q396" i="36"/>
  <c r="Q395" i="36"/>
  <c r="Q394" i="36"/>
  <c r="Q393" i="36"/>
  <c r="Q392" i="36"/>
  <c r="Q391" i="36"/>
  <c r="Q390" i="36"/>
  <c r="Q389" i="36"/>
  <c r="Q388" i="36"/>
  <c r="Q387" i="36"/>
  <c r="Q386" i="36"/>
  <c r="Q385" i="36"/>
  <c r="O402" i="34"/>
  <c r="O403" i="34" s="1"/>
  <c r="M402" i="34"/>
  <c r="M403" i="34" s="1"/>
  <c r="K402" i="34"/>
  <c r="K403" i="34" s="1"/>
  <c r="I402" i="34"/>
  <c r="I403" i="34" s="1"/>
  <c r="G402" i="34"/>
  <c r="G403" i="34" s="1"/>
  <c r="E402" i="34"/>
  <c r="C402" i="34"/>
  <c r="C403" i="34" s="1"/>
  <c r="Q401" i="34"/>
  <c r="Q399" i="34"/>
  <c r="Q398" i="34"/>
  <c r="Q397" i="34"/>
  <c r="Q396" i="34"/>
  <c r="Q395" i="34"/>
  <c r="Q394" i="34"/>
  <c r="Q393" i="34"/>
  <c r="Q392" i="34"/>
  <c r="Q391" i="34"/>
  <c r="Q390" i="34"/>
  <c r="Q389" i="34"/>
  <c r="Q388" i="34"/>
  <c r="Q387" i="34"/>
  <c r="Q386" i="34"/>
  <c r="Q385" i="34"/>
  <c r="O403" i="33"/>
  <c r="O404" i="33" s="1"/>
  <c r="M403" i="33"/>
  <c r="M404" i="33" s="1"/>
  <c r="K403" i="33"/>
  <c r="K404" i="33" s="1"/>
  <c r="I403" i="33"/>
  <c r="I404" i="33" s="1"/>
  <c r="G403" i="33"/>
  <c r="E403" i="33"/>
  <c r="E404" i="33" s="1"/>
  <c r="C403" i="33"/>
  <c r="C404" i="33" s="1"/>
  <c r="Q402" i="33"/>
  <c r="Q401" i="33"/>
  <c r="Q400" i="33"/>
  <c r="Q399" i="33"/>
  <c r="Q398" i="33"/>
  <c r="Q397" i="33"/>
  <c r="Q396" i="33"/>
  <c r="Q395" i="33"/>
  <c r="Q394" i="33"/>
  <c r="Q393" i="33"/>
  <c r="Q392" i="33"/>
  <c r="Q391" i="33"/>
  <c r="Q389" i="33"/>
  <c r="Q388" i="33"/>
  <c r="Q387" i="33"/>
  <c r="Q386" i="33"/>
  <c r="Q385" i="33"/>
  <c r="O400" i="32"/>
  <c r="O401" i="32" s="1"/>
  <c r="M400" i="32"/>
  <c r="M401" i="32" s="1"/>
  <c r="K400" i="32"/>
  <c r="K401" i="32" s="1"/>
  <c r="I400" i="32"/>
  <c r="I401" i="32" s="1"/>
  <c r="G400" i="32"/>
  <c r="G401" i="32" s="1"/>
  <c r="E400" i="32"/>
  <c r="E401" i="32" s="1"/>
  <c r="C400" i="32"/>
  <c r="C401" i="32" s="1"/>
  <c r="Q399" i="32"/>
  <c r="Q398" i="32"/>
  <c r="Q397" i="32"/>
  <c r="Q396" i="32"/>
  <c r="Q395" i="32"/>
  <c r="Q394" i="32"/>
  <c r="Q393" i="32"/>
  <c r="Q392" i="32"/>
  <c r="Q391" i="32"/>
  <c r="Q390" i="32"/>
  <c r="Q389" i="32"/>
  <c r="Q388" i="32"/>
  <c r="Q387" i="32"/>
  <c r="Q386" i="32"/>
  <c r="Q385" i="32"/>
  <c r="O402" i="31"/>
  <c r="O403" i="31" s="1"/>
  <c r="M402" i="31"/>
  <c r="M403" i="31" s="1"/>
  <c r="K402" i="31"/>
  <c r="K403" i="31" s="1"/>
  <c r="I402" i="31"/>
  <c r="I403" i="31" s="1"/>
  <c r="G402" i="31"/>
  <c r="G403" i="31" s="1"/>
  <c r="E402" i="31"/>
  <c r="E403" i="31" s="1"/>
  <c r="C402" i="31"/>
  <c r="C403" i="31" s="1"/>
  <c r="Q401" i="31"/>
  <c r="Q400" i="31"/>
  <c r="Q399" i="31"/>
  <c r="Q398" i="31"/>
  <c r="Q397" i="31"/>
  <c r="Q396" i="31"/>
  <c r="Q395" i="31"/>
  <c r="Q394" i="31"/>
  <c r="Q393" i="31"/>
  <c r="Q392" i="31"/>
  <c r="Q391" i="31"/>
  <c r="Q390" i="31"/>
  <c r="Q389" i="31"/>
  <c r="Q388" i="31"/>
  <c r="Q387" i="31"/>
  <c r="Q386" i="31"/>
  <c r="Q385" i="31"/>
  <c r="O402" i="30"/>
  <c r="M402" i="30"/>
  <c r="K402" i="30"/>
  <c r="I402" i="30"/>
  <c r="G402" i="30"/>
  <c r="E402" i="30"/>
  <c r="C402" i="30"/>
  <c r="Q401" i="30"/>
  <c r="Q400" i="30"/>
  <c r="Q399" i="30"/>
  <c r="Q398" i="30"/>
  <c r="Q397" i="30"/>
  <c r="Q396" i="30"/>
  <c r="Q395" i="30"/>
  <c r="Q394" i="30"/>
  <c r="Q393" i="30"/>
  <c r="Q392" i="30"/>
  <c r="Q391" i="30"/>
  <c r="Q390" i="30"/>
  <c r="Q389" i="30"/>
  <c r="Q388" i="30"/>
  <c r="Q387" i="30"/>
  <c r="Q385" i="30"/>
  <c r="O402" i="29"/>
  <c r="O403" i="29" s="1"/>
  <c r="M402" i="29"/>
  <c r="M403" i="29" s="1"/>
  <c r="K402" i="29"/>
  <c r="K403" i="29" s="1"/>
  <c r="I402" i="29"/>
  <c r="I403" i="29" s="1"/>
  <c r="G402" i="29"/>
  <c r="G403" i="29" s="1"/>
  <c r="E402" i="29"/>
  <c r="C402" i="29"/>
  <c r="C403" i="29" s="1"/>
  <c r="Q401" i="29"/>
  <c r="Q400" i="29"/>
  <c r="Q399" i="29"/>
  <c r="Q398" i="29"/>
  <c r="Q397" i="29"/>
  <c r="Q396" i="29"/>
  <c r="Q395" i="29"/>
  <c r="Q394" i="29"/>
  <c r="Q393" i="29"/>
  <c r="Q392" i="29"/>
  <c r="Q391" i="29"/>
  <c r="Q390" i="29"/>
  <c r="Q389" i="29"/>
  <c r="Q388" i="29"/>
  <c r="Q387" i="29"/>
  <c r="Q386" i="29"/>
  <c r="Q385" i="29"/>
  <c r="O403" i="28"/>
  <c r="O404" i="28" s="1"/>
  <c r="M403" i="28"/>
  <c r="M404" i="28" s="1"/>
  <c r="K403" i="28"/>
  <c r="K404" i="28" s="1"/>
  <c r="I403" i="28"/>
  <c r="I404" i="28" s="1"/>
  <c r="G403" i="28"/>
  <c r="G404" i="28" s="1"/>
  <c r="E403" i="28"/>
  <c r="E404" i="28" s="1"/>
  <c r="C403" i="28"/>
  <c r="Q402" i="28"/>
  <c r="Q401" i="28"/>
  <c r="Q400" i="28"/>
  <c r="Q399" i="28"/>
  <c r="Q398" i="28"/>
  <c r="Q397" i="28"/>
  <c r="Q396" i="28"/>
  <c r="Q395" i="28"/>
  <c r="Q394" i="28"/>
  <c r="Q393" i="28"/>
  <c r="Q392" i="28"/>
  <c r="Q391" i="28"/>
  <c r="Q390" i="28"/>
  <c r="Q389" i="28"/>
  <c r="Q388" i="28"/>
  <c r="Q386" i="28"/>
  <c r="Q385" i="28"/>
  <c r="O400" i="27"/>
  <c r="O401" i="27" s="1"/>
  <c r="M400" i="27"/>
  <c r="M401" i="27" s="1"/>
  <c r="K400" i="27"/>
  <c r="K401" i="27" s="1"/>
  <c r="I400" i="27"/>
  <c r="I401" i="27" s="1"/>
  <c r="G400" i="27"/>
  <c r="G401" i="27" s="1"/>
  <c r="E400" i="27"/>
  <c r="E401" i="27" s="1"/>
  <c r="C400" i="27"/>
  <c r="C401" i="27" s="1"/>
  <c r="Q399" i="27"/>
  <c r="Q398" i="27"/>
  <c r="Q397" i="27"/>
  <c r="Q396" i="27"/>
  <c r="Q395" i="27"/>
  <c r="Q394" i="27"/>
  <c r="Q393" i="27"/>
  <c r="Q392" i="27"/>
  <c r="Q391" i="27"/>
  <c r="Q390" i="27"/>
  <c r="Q389" i="27"/>
  <c r="Q388" i="27"/>
  <c r="Q387" i="27"/>
  <c r="Q386" i="27"/>
  <c r="Q385" i="27"/>
  <c r="O401" i="26"/>
  <c r="O402" i="26" s="1"/>
  <c r="M401" i="26"/>
  <c r="M402" i="26" s="1"/>
  <c r="K401" i="26"/>
  <c r="K402" i="26" s="1"/>
  <c r="I401" i="26"/>
  <c r="I402" i="26" s="1"/>
  <c r="G401" i="26"/>
  <c r="G402" i="26" s="1"/>
  <c r="E401" i="26"/>
  <c r="E402" i="26" s="1"/>
  <c r="C401" i="26"/>
  <c r="Q400" i="26"/>
  <c r="Q399" i="26"/>
  <c r="Q398" i="26"/>
  <c r="Q397" i="26"/>
  <c r="Q396" i="26"/>
  <c r="Q395" i="26"/>
  <c r="Q394" i="26"/>
  <c r="Q393" i="26"/>
  <c r="Q392" i="26"/>
  <c r="Q391" i="26"/>
  <c r="Q390" i="26"/>
  <c r="Q389" i="26"/>
  <c r="Q388" i="26"/>
  <c r="Q387" i="26"/>
  <c r="Q386" i="26"/>
  <c r="Q385" i="26"/>
  <c r="O401" i="1"/>
  <c r="O402" i="1" s="1"/>
  <c r="M401" i="1"/>
  <c r="M402" i="1" s="1"/>
  <c r="K401" i="1"/>
  <c r="K402" i="1" s="1"/>
  <c r="I401" i="1"/>
  <c r="I402" i="1" s="1"/>
  <c r="G401" i="1"/>
  <c r="G402" i="1" s="1"/>
  <c r="E401" i="1"/>
  <c r="E402" i="1" s="1"/>
  <c r="C401" i="1"/>
  <c r="C402" i="1" s="1"/>
  <c r="Q400" i="1"/>
  <c r="Q399" i="1"/>
  <c r="Q398" i="1"/>
  <c r="Q397" i="1"/>
  <c r="Q396" i="1"/>
  <c r="Q395" i="1"/>
  <c r="Q394" i="1"/>
  <c r="Q393" i="1"/>
  <c r="Q392" i="1"/>
  <c r="Q391" i="1"/>
  <c r="Q388" i="1"/>
  <c r="Q387" i="1"/>
  <c r="Q386" i="1"/>
  <c r="Q385" i="1"/>
  <c r="O402" i="49"/>
  <c r="O403" i="49" s="1"/>
  <c r="M402" i="49"/>
  <c r="M403" i="49" s="1"/>
  <c r="K402" i="49"/>
  <c r="K403" i="49" s="1"/>
  <c r="I402" i="49"/>
  <c r="I403" i="49" s="1"/>
  <c r="G402" i="49"/>
  <c r="G403" i="49" s="1"/>
  <c r="E402" i="49"/>
  <c r="E403" i="49" s="1"/>
  <c r="C402" i="49"/>
  <c r="C403" i="49" s="1"/>
  <c r="Q401" i="49"/>
  <c r="Q400" i="49"/>
  <c r="Q399" i="49"/>
  <c r="Q398" i="49"/>
  <c r="Q397" i="49"/>
  <c r="Q396" i="49"/>
  <c r="Q395" i="49"/>
  <c r="Q394" i="49"/>
  <c r="Q393" i="49"/>
  <c r="Q392" i="49"/>
  <c r="Q391" i="49"/>
  <c r="Q390" i="49"/>
  <c r="Q389" i="49"/>
  <c r="Q388" i="49"/>
  <c r="Q387" i="49"/>
  <c r="Q386" i="49"/>
  <c r="Q385" i="49"/>
  <c r="E123" i="29"/>
  <c r="D122" i="29" s="1"/>
  <c r="G123" i="29"/>
  <c r="F121" i="29" s="1"/>
  <c r="I123" i="29"/>
  <c r="H119" i="29" s="1"/>
  <c r="K123" i="29"/>
  <c r="J119" i="29" s="1"/>
  <c r="M123" i="29"/>
  <c r="L121" i="29" s="1"/>
  <c r="O123" i="29"/>
  <c r="N118" i="29" s="1"/>
  <c r="Q123" i="29"/>
  <c r="P122" i="29" s="1"/>
  <c r="E123" i="30"/>
  <c r="D121" i="30" s="1"/>
  <c r="G123" i="30"/>
  <c r="F119" i="30" s="1"/>
  <c r="I123" i="30"/>
  <c r="H117" i="30" s="1"/>
  <c r="K123" i="30"/>
  <c r="J121" i="30" s="1"/>
  <c r="M123" i="30"/>
  <c r="L119" i="30" s="1"/>
  <c r="O123" i="30"/>
  <c r="N122" i="30" s="1"/>
  <c r="Q123" i="30"/>
  <c r="P120" i="30" s="1"/>
  <c r="E123" i="31"/>
  <c r="D117" i="31" s="1"/>
  <c r="G123" i="31"/>
  <c r="F120" i="31" s="1"/>
  <c r="I123" i="31"/>
  <c r="H122" i="31" s="1"/>
  <c r="K123" i="31"/>
  <c r="J116" i="31" s="1"/>
  <c r="M123" i="31"/>
  <c r="L121" i="31" s="1"/>
  <c r="O123" i="31"/>
  <c r="N120" i="31" s="1"/>
  <c r="Q123" i="31"/>
  <c r="P117" i="31" s="1"/>
  <c r="S123" i="31"/>
  <c r="R116" i="31" s="1"/>
  <c r="U123" i="31"/>
  <c r="T117" i="31" s="1"/>
  <c r="E123" i="32"/>
  <c r="D122" i="32" s="1"/>
  <c r="G123" i="32"/>
  <c r="F120" i="32" s="1"/>
  <c r="I123" i="32"/>
  <c r="H121" i="32" s="1"/>
  <c r="K123" i="32"/>
  <c r="J118" i="32" s="1"/>
  <c r="M123" i="32"/>
  <c r="L116" i="32" s="1"/>
  <c r="O123" i="32"/>
  <c r="N118" i="32" s="1"/>
  <c r="Q123" i="32"/>
  <c r="P120" i="32" s="1"/>
  <c r="S123" i="32"/>
  <c r="R118" i="32" s="1"/>
  <c r="H273" i="33"/>
  <c r="J273" i="33"/>
  <c r="L273" i="33"/>
  <c r="N273" i="33"/>
  <c r="P273" i="33"/>
  <c r="R273" i="33"/>
  <c r="H274" i="33"/>
  <c r="J274" i="33"/>
  <c r="L274" i="33"/>
  <c r="N274" i="33"/>
  <c r="P274" i="33"/>
  <c r="R274" i="33"/>
  <c r="E123" i="33"/>
  <c r="D120" i="33" s="1"/>
  <c r="G123" i="33"/>
  <c r="F122" i="33" s="1"/>
  <c r="I123" i="33"/>
  <c r="H119" i="33" s="1"/>
  <c r="K123" i="33"/>
  <c r="J122" i="33" s="1"/>
  <c r="M123" i="33"/>
  <c r="L117" i="33" s="1"/>
  <c r="O123" i="33"/>
  <c r="N120" i="33" s="1"/>
  <c r="Q123" i="33"/>
  <c r="P119" i="33" s="1"/>
  <c r="S123" i="33"/>
  <c r="R120" i="33" s="1"/>
  <c r="E123" i="36"/>
  <c r="D121" i="36" s="1"/>
  <c r="G123" i="36"/>
  <c r="F122" i="36" s="1"/>
  <c r="I123" i="36"/>
  <c r="H119" i="36" s="1"/>
  <c r="K123" i="36"/>
  <c r="J116" i="36" s="1"/>
  <c r="M123" i="36"/>
  <c r="L121" i="36" s="1"/>
  <c r="O123" i="36"/>
  <c r="N116" i="36" s="1"/>
  <c r="Q123" i="36"/>
  <c r="P117" i="36" s="1"/>
  <c r="S123" i="36"/>
  <c r="F273" i="30"/>
  <c r="F274" i="30"/>
  <c r="F275" i="30"/>
  <c r="F276" i="30"/>
  <c r="N274" i="40"/>
  <c r="P274" i="38"/>
  <c r="N274" i="38"/>
  <c r="L274" i="38"/>
  <c r="J274" i="38"/>
  <c r="H274" i="38"/>
  <c r="F274" i="38"/>
  <c r="P273" i="38"/>
  <c r="N273" i="38"/>
  <c r="L273" i="38"/>
  <c r="J273" i="38"/>
  <c r="H273" i="38"/>
  <c r="F273" i="38"/>
  <c r="P274" i="37"/>
  <c r="N274" i="37"/>
  <c r="L274" i="37"/>
  <c r="J274" i="37"/>
  <c r="H274" i="37"/>
  <c r="F274" i="37"/>
  <c r="P273" i="37"/>
  <c r="N273" i="37"/>
  <c r="L273" i="37"/>
  <c r="J273" i="37"/>
  <c r="H273" i="37"/>
  <c r="F273" i="37"/>
  <c r="R274" i="36"/>
  <c r="P274" i="36"/>
  <c r="N274" i="36"/>
  <c r="L274" i="36"/>
  <c r="J274" i="36"/>
  <c r="H274" i="36"/>
  <c r="F274" i="36"/>
  <c r="R273" i="36"/>
  <c r="P273" i="36"/>
  <c r="N273" i="36"/>
  <c r="L273" i="36"/>
  <c r="J273" i="36"/>
  <c r="H273" i="36"/>
  <c r="F273" i="36"/>
  <c r="R274" i="34"/>
  <c r="P274" i="34"/>
  <c r="N274" i="34"/>
  <c r="L274" i="34"/>
  <c r="J274" i="34"/>
  <c r="H274" i="34"/>
  <c r="F274" i="34"/>
  <c r="R273" i="34"/>
  <c r="P273" i="34"/>
  <c r="N273" i="34"/>
  <c r="L273" i="34"/>
  <c r="J273" i="34"/>
  <c r="H273" i="34"/>
  <c r="F273" i="34"/>
  <c r="F274" i="33"/>
  <c r="F273" i="33"/>
  <c r="R274" i="32"/>
  <c r="P274" i="32"/>
  <c r="N274" i="32"/>
  <c r="L274" i="32"/>
  <c r="J274" i="32"/>
  <c r="H274" i="32"/>
  <c r="F274" i="32"/>
  <c r="R273" i="32"/>
  <c r="P273" i="32"/>
  <c r="N273" i="32"/>
  <c r="L273" i="32"/>
  <c r="J273" i="32"/>
  <c r="H273" i="32"/>
  <c r="F273" i="32"/>
  <c r="P274" i="30"/>
  <c r="N274" i="30"/>
  <c r="L274" i="30"/>
  <c r="J274" i="30"/>
  <c r="H274" i="30"/>
  <c r="P273" i="30"/>
  <c r="N273" i="30"/>
  <c r="L273" i="30"/>
  <c r="J273" i="30"/>
  <c r="H273" i="30"/>
  <c r="P274" i="29"/>
  <c r="L274" i="29"/>
  <c r="J274" i="29"/>
  <c r="H274" i="29"/>
  <c r="F274" i="29"/>
  <c r="P273" i="29"/>
  <c r="N273" i="29"/>
  <c r="L273" i="29"/>
  <c r="J273" i="29"/>
  <c r="H273" i="29"/>
  <c r="F273" i="29"/>
  <c r="P274" i="28"/>
  <c r="N274" i="28"/>
  <c r="L274" i="28"/>
  <c r="J274" i="28"/>
  <c r="H274" i="28"/>
  <c r="F274" i="28"/>
  <c r="P273" i="28"/>
  <c r="N273" i="28"/>
  <c r="L273" i="28"/>
  <c r="J273" i="28"/>
  <c r="H273" i="28"/>
  <c r="F273" i="28"/>
  <c r="N274" i="48"/>
  <c r="L274" i="48"/>
  <c r="J274" i="48"/>
  <c r="F274" i="48"/>
  <c r="N273" i="48"/>
  <c r="L273" i="48"/>
  <c r="J273" i="48"/>
  <c r="H273" i="48"/>
  <c r="F273" i="48"/>
  <c r="T274" i="47"/>
  <c r="R274" i="47"/>
  <c r="P274" i="47"/>
  <c r="N274" i="47"/>
  <c r="L274" i="47"/>
  <c r="J274" i="47"/>
  <c r="H274" i="47"/>
  <c r="F274" i="47"/>
  <c r="T273" i="47"/>
  <c r="R273" i="47"/>
  <c r="P273" i="47"/>
  <c r="N273" i="47"/>
  <c r="L273" i="47"/>
  <c r="J273" i="47"/>
  <c r="H273" i="47"/>
  <c r="F273" i="47"/>
  <c r="D273" i="47"/>
  <c r="L274" i="45"/>
  <c r="J274" i="45"/>
  <c r="H274" i="45"/>
  <c r="F274" i="45"/>
  <c r="L273" i="45"/>
  <c r="J273" i="45"/>
  <c r="H273" i="45"/>
  <c r="F273" i="45"/>
  <c r="J274" i="44"/>
  <c r="H274" i="44"/>
  <c r="F274" i="44"/>
  <c r="J273" i="44"/>
  <c r="H273" i="44"/>
  <c r="F273" i="44"/>
  <c r="N274" i="41"/>
  <c r="L274" i="41"/>
  <c r="J274" i="41"/>
  <c r="H274" i="41"/>
  <c r="F274" i="41"/>
  <c r="N273" i="41"/>
  <c r="L273" i="41"/>
  <c r="J273" i="41"/>
  <c r="H273" i="41"/>
  <c r="F273" i="41"/>
  <c r="P274" i="39"/>
  <c r="N274" i="39"/>
  <c r="L274" i="39"/>
  <c r="J274" i="39"/>
  <c r="H274" i="39"/>
  <c r="F274" i="39"/>
  <c r="P273" i="39"/>
  <c r="N273" i="39"/>
  <c r="L273" i="39"/>
  <c r="J273" i="39"/>
  <c r="H273" i="39"/>
  <c r="F273" i="39"/>
  <c r="V274" i="40"/>
  <c r="T274" i="40"/>
  <c r="R274" i="40"/>
  <c r="P274" i="40"/>
  <c r="L274" i="40"/>
  <c r="J274" i="40"/>
  <c r="H274" i="40"/>
  <c r="F274" i="40"/>
  <c r="V273" i="40"/>
  <c r="T273" i="40"/>
  <c r="R273" i="40"/>
  <c r="P273" i="40"/>
  <c r="N273" i="40"/>
  <c r="L273" i="40"/>
  <c r="J273" i="40"/>
  <c r="H273" i="40"/>
  <c r="F273" i="40"/>
  <c r="E123" i="37"/>
  <c r="D118" i="37" s="1"/>
  <c r="G123" i="37"/>
  <c r="I123" i="37"/>
  <c r="H116" i="37" s="1"/>
  <c r="K123" i="37"/>
  <c r="J119" i="37" s="1"/>
  <c r="M123" i="37"/>
  <c r="L122" i="37" s="1"/>
  <c r="O123" i="37"/>
  <c r="N122" i="37" s="1"/>
  <c r="Q123" i="37"/>
  <c r="P120" i="37" s="1"/>
  <c r="E123" i="38"/>
  <c r="D119" i="38" s="1"/>
  <c r="G123" i="38"/>
  <c r="F116" i="38" s="1"/>
  <c r="I123" i="38"/>
  <c r="H119" i="38" s="1"/>
  <c r="K123" i="38"/>
  <c r="J116" i="38" s="1"/>
  <c r="M123" i="38"/>
  <c r="L117" i="38" s="1"/>
  <c r="O123" i="38"/>
  <c r="N118" i="38" s="1"/>
  <c r="Q123" i="38"/>
  <c r="P119" i="38" s="1"/>
  <c r="E123" i="40"/>
  <c r="D122" i="40" s="1"/>
  <c r="G123" i="40"/>
  <c r="F122" i="40" s="1"/>
  <c r="I123" i="40"/>
  <c r="H122" i="40" s="1"/>
  <c r="K123" i="40"/>
  <c r="J120" i="40" s="1"/>
  <c r="M123" i="40"/>
  <c r="L117" i="40" s="1"/>
  <c r="O123" i="40"/>
  <c r="N122" i="40" s="1"/>
  <c r="Q123" i="40"/>
  <c r="P118" i="40" s="1"/>
  <c r="S123" i="40"/>
  <c r="R121" i="40" s="1"/>
  <c r="U123" i="40"/>
  <c r="T118" i="40" s="1"/>
  <c r="W123" i="40"/>
  <c r="V122" i="40" s="1"/>
  <c r="E123" i="39"/>
  <c r="D118" i="39" s="1"/>
  <c r="G123" i="39"/>
  <c r="I123" i="39"/>
  <c r="H119" i="39" s="1"/>
  <c r="K123" i="39"/>
  <c r="J118" i="39" s="1"/>
  <c r="M123" i="39"/>
  <c r="L118" i="39" s="1"/>
  <c r="O123" i="39"/>
  <c r="N121" i="39" s="1"/>
  <c r="Q123" i="39"/>
  <c r="P122" i="39" s="1"/>
  <c r="E123" i="41"/>
  <c r="D116" i="41" s="1"/>
  <c r="G123" i="41"/>
  <c r="F121" i="41" s="1"/>
  <c r="I123" i="41"/>
  <c r="H116" i="41" s="1"/>
  <c r="K123" i="41"/>
  <c r="J122" i="41" s="1"/>
  <c r="M123" i="41"/>
  <c r="L119" i="41" s="1"/>
  <c r="O123" i="41"/>
  <c r="N118" i="41" s="1"/>
  <c r="E123" i="48"/>
  <c r="D120" i="48" s="1"/>
  <c r="G123" i="48"/>
  <c r="F121" i="48" s="1"/>
  <c r="I123" i="48"/>
  <c r="H121" i="48" s="1"/>
  <c r="K123" i="48"/>
  <c r="J117" i="48" s="1"/>
  <c r="M123" i="48"/>
  <c r="L119" i="48" s="1"/>
  <c r="O123" i="48"/>
  <c r="N120" i="48" s="1"/>
  <c r="G123" i="47"/>
  <c r="F122" i="47" s="1"/>
  <c r="I123" i="47"/>
  <c r="H121" i="47" s="1"/>
  <c r="K123" i="47"/>
  <c r="J117" i="47" s="1"/>
  <c r="M123" i="47"/>
  <c r="L117" i="47" s="1"/>
  <c r="O123" i="47"/>
  <c r="N122" i="47" s="1"/>
  <c r="Q123" i="47"/>
  <c r="P118" i="47" s="1"/>
  <c r="S123" i="47"/>
  <c r="R116" i="47" s="1"/>
  <c r="T37" i="47"/>
  <c r="R37" i="47"/>
  <c r="V37" i="40"/>
  <c r="T37" i="40"/>
  <c r="R37" i="40"/>
  <c r="N276" i="48"/>
  <c r="N275" i="48"/>
  <c r="L276" i="48"/>
  <c r="L275" i="48"/>
  <c r="J276" i="48"/>
  <c r="J275" i="48"/>
  <c r="H276" i="48"/>
  <c r="H275" i="48"/>
  <c r="F276" i="48"/>
  <c r="F275" i="48"/>
  <c r="D126" i="49"/>
  <c r="B126" i="49"/>
  <c r="B126" i="39" s="1"/>
  <c r="F275" i="45"/>
  <c r="F276" i="45"/>
  <c r="T35" i="47"/>
  <c r="T34" i="47"/>
  <c r="R35" i="47"/>
  <c r="R34" i="47"/>
  <c r="P35" i="47"/>
  <c r="P34" i="47"/>
  <c r="N35" i="47"/>
  <c r="N34" i="47"/>
  <c r="L35" i="47"/>
  <c r="L34" i="47"/>
  <c r="J35" i="47"/>
  <c r="J34" i="47"/>
  <c r="H35" i="47"/>
  <c r="H34" i="47"/>
  <c r="F35" i="47"/>
  <c r="F34" i="47"/>
  <c r="D34" i="47"/>
  <c r="D35" i="47"/>
  <c r="L35" i="45"/>
  <c r="L34" i="45"/>
  <c r="J35" i="45"/>
  <c r="J34" i="45"/>
  <c r="H35" i="45"/>
  <c r="H34" i="45"/>
  <c r="F35" i="45"/>
  <c r="F34" i="45"/>
  <c r="D34" i="45"/>
  <c r="D35" i="45"/>
  <c r="J56" i="44"/>
  <c r="D34" i="41"/>
  <c r="F34" i="41"/>
  <c r="H34" i="41"/>
  <c r="J34" i="41"/>
  <c r="L34" i="41"/>
  <c r="N34" i="41"/>
  <c r="D35" i="41"/>
  <c r="H35" i="41"/>
  <c r="J35" i="41"/>
  <c r="L35" i="41"/>
  <c r="N35" i="41"/>
  <c r="D34" i="39"/>
  <c r="F275" i="40"/>
  <c r="H275" i="40"/>
  <c r="J275" i="40"/>
  <c r="L275" i="40"/>
  <c r="N275" i="40"/>
  <c r="P275" i="40"/>
  <c r="F276" i="40"/>
  <c r="H276" i="40"/>
  <c r="J276" i="40"/>
  <c r="L276" i="40"/>
  <c r="N276" i="40"/>
  <c r="P276" i="40"/>
  <c r="F88" i="40"/>
  <c r="H88" i="40"/>
  <c r="J88" i="40"/>
  <c r="L88" i="40"/>
  <c r="N88" i="40"/>
  <c r="P88" i="40"/>
  <c r="R88" i="40"/>
  <c r="T88" i="40"/>
  <c r="V88" i="40"/>
  <c r="F89" i="40"/>
  <c r="H89" i="40"/>
  <c r="J89" i="40"/>
  <c r="L89" i="40"/>
  <c r="N89" i="40"/>
  <c r="P89" i="40"/>
  <c r="R89" i="40"/>
  <c r="T89" i="40"/>
  <c r="V89" i="40"/>
  <c r="F90" i="40"/>
  <c r="H90" i="40"/>
  <c r="J90" i="40"/>
  <c r="L90" i="40"/>
  <c r="N90" i="40"/>
  <c r="P90" i="40"/>
  <c r="R90" i="40"/>
  <c r="T90" i="40"/>
  <c r="V90" i="40"/>
  <c r="F91" i="40"/>
  <c r="H91" i="40"/>
  <c r="J91" i="40"/>
  <c r="L91" i="40"/>
  <c r="N91" i="40"/>
  <c r="P91" i="40"/>
  <c r="R91" i="40"/>
  <c r="T91" i="40"/>
  <c r="V91" i="40"/>
  <c r="F92" i="40"/>
  <c r="H92" i="40"/>
  <c r="J92" i="40"/>
  <c r="L92" i="40"/>
  <c r="N92" i="40"/>
  <c r="P92" i="40"/>
  <c r="R92" i="40"/>
  <c r="T92" i="40"/>
  <c r="V92" i="40"/>
  <c r="F93" i="40"/>
  <c r="H93" i="40"/>
  <c r="J93" i="40"/>
  <c r="L93" i="40"/>
  <c r="N93" i="40"/>
  <c r="P93" i="40"/>
  <c r="R93" i="40"/>
  <c r="T93" i="40"/>
  <c r="V93" i="40"/>
  <c r="F94" i="40"/>
  <c r="H94" i="40"/>
  <c r="J94" i="40"/>
  <c r="L94" i="40"/>
  <c r="N94" i="40"/>
  <c r="P94" i="40"/>
  <c r="R94" i="40"/>
  <c r="T94" i="40"/>
  <c r="V94" i="40"/>
  <c r="F95" i="40"/>
  <c r="H95" i="40"/>
  <c r="J95" i="40"/>
  <c r="L95" i="40"/>
  <c r="N95" i="40"/>
  <c r="P95" i="40"/>
  <c r="R95" i="40"/>
  <c r="T95" i="40"/>
  <c r="V95" i="40"/>
  <c r="F96" i="40"/>
  <c r="H96" i="40"/>
  <c r="J96" i="40"/>
  <c r="L96" i="40"/>
  <c r="N96" i="40"/>
  <c r="P96" i="40"/>
  <c r="R96" i="40"/>
  <c r="T96" i="40"/>
  <c r="V96" i="40"/>
  <c r="F97" i="40"/>
  <c r="H97" i="40"/>
  <c r="J97" i="40"/>
  <c r="L97" i="40"/>
  <c r="N97" i="40"/>
  <c r="P97" i="40"/>
  <c r="R97" i="40"/>
  <c r="T97" i="40"/>
  <c r="V97" i="40"/>
  <c r="F98" i="40"/>
  <c r="H98" i="40"/>
  <c r="J98" i="40"/>
  <c r="L98" i="40"/>
  <c r="N98" i="40"/>
  <c r="P98" i="40"/>
  <c r="R98" i="40"/>
  <c r="T98" i="40"/>
  <c r="V98" i="40"/>
  <c r="F99" i="40"/>
  <c r="H99" i="40"/>
  <c r="J99" i="40"/>
  <c r="L99" i="40"/>
  <c r="N99" i="40"/>
  <c r="P99" i="40"/>
  <c r="R99" i="40"/>
  <c r="T99" i="40"/>
  <c r="V99" i="40"/>
  <c r="F100" i="40"/>
  <c r="H100" i="40"/>
  <c r="J100" i="40"/>
  <c r="L100" i="40"/>
  <c r="N100" i="40"/>
  <c r="P100" i="40"/>
  <c r="R100" i="40"/>
  <c r="T100" i="40"/>
  <c r="V100" i="40"/>
  <c r="F101" i="40"/>
  <c r="H101" i="40"/>
  <c r="J101" i="40"/>
  <c r="L101" i="40"/>
  <c r="N101" i="40"/>
  <c r="P101" i="40"/>
  <c r="R101" i="40"/>
  <c r="T101" i="40"/>
  <c r="V101" i="40"/>
  <c r="F102" i="40"/>
  <c r="H102" i="40"/>
  <c r="J102" i="40"/>
  <c r="L102" i="40"/>
  <c r="N102" i="40"/>
  <c r="P102" i="40"/>
  <c r="R102" i="40"/>
  <c r="T102" i="40"/>
  <c r="V102" i="40"/>
  <c r="F34" i="40"/>
  <c r="H34" i="40"/>
  <c r="J34" i="40"/>
  <c r="L34" i="40"/>
  <c r="N34" i="40"/>
  <c r="P34" i="40"/>
  <c r="R34" i="40"/>
  <c r="T34" i="40"/>
  <c r="V34" i="40"/>
  <c r="D104" i="38"/>
  <c r="D78" i="38"/>
  <c r="F56" i="40"/>
  <c r="H56" i="40"/>
  <c r="J56" i="40"/>
  <c r="L56" i="40"/>
  <c r="D35" i="38"/>
  <c r="D39" i="38"/>
  <c r="D40" i="38"/>
  <c r="D41" i="38"/>
  <c r="D42" i="38"/>
  <c r="F8" i="38"/>
  <c r="H8" i="38"/>
  <c r="J8" i="38"/>
  <c r="L8" i="38"/>
  <c r="N8" i="38"/>
  <c r="P8" i="38"/>
  <c r="D9" i="38"/>
  <c r="F9" i="38"/>
  <c r="H9" i="38"/>
  <c r="J9" i="38"/>
  <c r="L9" i="38"/>
  <c r="N9" i="38"/>
  <c r="P9" i="38"/>
  <c r="D10" i="38"/>
  <c r="F10" i="38"/>
  <c r="H10" i="38"/>
  <c r="J10" i="38"/>
  <c r="L10" i="38"/>
  <c r="N10" i="38"/>
  <c r="P10" i="38"/>
  <c r="D12" i="38"/>
  <c r="F12" i="38"/>
  <c r="H12" i="38"/>
  <c r="J12" i="38"/>
  <c r="L12" i="38"/>
  <c r="N12" i="38"/>
  <c r="P12" i="38"/>
  <c r="D13" i="38"/>
  <c r="F13" i="38"/>
  <c r="H13" i="38"/>
  <c r="J13" i="38"/>
  <c r="L13" i="38"/>
  <c r="N13" i="38"/>
  <c r="P13" i="38"/>
  <c r="D14" i="38"/>
  <c r="F14" i="38"/>
  <c r="H14" i="38"/>
  <c r="J14" i="38"/>
  <c r="L14" i="38"/>
  <c r="N14" i="38"/>
  <c r="P14" i="38"/>
  <c r="D15" i="38"/>
  <c r="F15" i="38"/>
  <c r="H15" i="38"/>
  <c r="J15" i="38"/>
  <c r="L15" i="38"/>
  <c r="N15" i="38"/>
  <c r="P15" i="38"/>
  <c r="D16" i="38"/>
  <c r="F16" i="38"/>
  <c r="H16" i="38"/>
  <c r="J16" i="38"/>
  <c r="L16" i="38"/>
  <c r="N16" i="38"/>
  <c r="P16" i="38"/>
  <c r="D17" i="38"/>
  <c r="F17" i="38"/>
  <c r="H17" i="38"/>
  <c r="J17" i="38"/>
  <c r="L17" i="38"/>
  <c r="N17" i="38"/>
  <c r="P17" i="38"/>
  <c r="D18" i="38"/>
  <c r="F18" i="38"/>
  <c r="H18" i="38"/>
  <c r="J18" i="38"/>
  <c r="L18" i="38"/>
  <c r="N18" i="38"/>
  <c r="P18" i="38"/>
  <c r="D19" i="38"/>
  <c r="F19" i="38"/>
  <c r="H19" i="38"/>
  <c r="J19" i="38"/>
  <c r="L19" i="38"/>
  <c r="N19" i="38"/>
  <c r="P19" i="38"/>
  <c r="D27" i="38"/>
  <c r="F27" i="38"/>
  <c r="H27" i="38"/>
  <c r="J27" i="38"/>
  <c r="L27" i="38"/>
  <c r="N27" i="38"/>
  <c r="P27" i="38"/>
  <c r="D28" i="38"/>
  <c r="F28" i="38"/>
  <c r="H28" i="38"/>
  <c r="J28" i="38"/>
  <c r="L28" i="38"/>
  <c r="N28" i="38"/>
  <c r="P28" i="38"/>
  <c r="D29" i="38"/>
  <c r="F29" i="38"/>
  <c r="H29" i="38"/>
  <c r="J29" i="38"/>
  <c r="L29" i="38"/>
  <c r="N29" i="38"/>
  <c r="P29" i="38"/>
  <c r="D30" i="38"/>
  <c r="F30" i="38"/>
  <c r="H30" i="38"/>
  <c r="J30" i="38"/>
  <c r="L30" i="38"/>
  <c r="N30" i="38"/>
  <c r="P30" i="38"/>
  <c r="D31" i="38"/>
  <c r="F31" i="38"/>
  <c r="H31" i="38"/>
  <c r="J31" i="38"/>
  <c r="L31" i="38"/>
  <c r="N31" i="38"/>
  <c r="P31" i="38"/>
  <c r="D32" i="38"/>
  <c r="F32" i="38"/>
  <c r="H32" i="38"/>
  <c r="J32" i="38"/>
  <c r="L32" i="38"/>
  <c r="N32" i="38"/>
  <c r="P32" i="38"/>
  <c r="F34" i="38"/>
  <c r="H34" i="38"/>
  <c r="J34" i="38"/>
  <c r="L34" i="38"/>
  <c r="N34" i="38"/>
  <c r="P34" i="38"/>
  <c r="F35" i="38"/>
  <c r="H35" i="38"/>
  <c r="J35" i="38"/>
  <c r="L35" i="38"/>
  <c r="N35" i="38"/>
  <c r="P35" i="38"/>
  <c r="F37" i="38"/>
  <c r="H37" i="38"/>
  <c r="J37" i="38"/>
  <c r="L37" i="38"/>
  <c r="N37" i="38"/>
  <c r="P37" i="38"/>
  <c r="F39" i="38"/>
  <c r="H39" i="38"/>
  <c r="J39" i="38"/>
  <c r="L39" i="38"/>
  <c r="N39" i="38"/>
  <c r="P39" i="38"/>
  <c r="F40" i="38"/>
  <c r="H40" i="38"/>
  <c r="J40" i="38"/>
  <c r="L40" i="38"/>
  <c r="N40" i="38"/>
  <c r="P40" i="38"/>
  <c r="F41" i="38"/>
  <c r="H41" i="38"/>
  <c r="J41" i="38"/>
  <c r="L41" i="38"/>
  <c r="N41" i="38"/>
  <c r="P41" i="38"/>
  <c r="F42" i="38"/>
  <c r="H42" i="38"/>
  <c r="J42" i="38"/>
  <c r="L42" i="38"/>
  <c r="N42" i="38"/>
  <c r="P42" i="38"/>
  <c r="D56" i="38"/>
  <c r="F56" i="38"/>
  <c r="H56" i="38"/>
  <c r="J56" i="38"/>
  <c r="L56" i="38"/>
  <c r="N56" i="38"/>
  <c r="P56" i="38"/>
  <c r="F68" i="38"/>
  <c r="H68" i="38"/>
  <c r="J68" i="38"/>
  <c r="L68" i="38"/>
  <c r="N68" i="38"/>
  <c r="P68" i="38"/>
  <c r="D79" i="38"/>
  <c r="D80" i="38"/>
  <c r="D81" i="38"/>
  <c r="D82" i="38"/>
  <c r="D83" i="38"/>
  <c r="D84" i="38"/>
  <c r="D85" i="38"/>
  <c r="D86" i="38"/>
  <c r="D88" i="38"/>
  <c r="F88" i="38"/>
  <c r="H88" i="38"/>
  <c r="J88" i="38"/>
  <c r="L88" i="38"/>
  <c r="N88" i="38"/>
  <c r="P88" i="38"/>
  <c r="D89" i="38"/>
  <c r="F89" i="38"/>
  <c r="H89" i="38"/>
  <c r="J89" i="38"/>
  <c r="L89" i="38"/>
  <c r="N89" i="38"/>
  <c r="P89" i="38"/>
  <c r="D90" i="38"/>
  <c r="F90" i="38"/>
  <c r="H90" i="38"/>
  <c r="J90" i="38"/>
  <c r="L90" i="38"/>
  <c r="N90" i="38"/>
  <c r="P90" i="38"/>
  <c r="D91" i="38"/>
  <c r="F91" i="38"/>
  <c r="H91" i="38"/>
  <c r="J91" i="38"/>
  <c r="L91" i="38"/>
  <c r="N91" i="38"/>
  <c r="P91" i="38"/>
  <c r="D92" i="38"/>
  <c r="F92" i="38"/>
  <c r="H92" i="38"/>
  <c r="J92" i="38"/>
  <c r="L92" i="38"/>
  <c r="N92" i="38"/>
  <c r="P92" i="38"/>
  <c r="D93" i="38"/>
  <c r="F93" i="38"/>
  <c r="H93" i="38"/>
  <c r="J93" i="38"/>
  <c r="L93" i="38"/>
  <c r="N93" i="38"/>
  <c r="P93" i="38"/>
  <c r="D94" i="38"/>
  <c r="F94" i="38"/>
  <c r="H94" i="38"/>
  <c r="J94" i="38"/>
  <c r="L94" i="38"/>
  <c r="N94" i="38"/>
  <c r="P94" i="38"/>
  <c r="D95" i="38"/>
  <c r="F95" i="38"/>
  <c r="H95" i="38"/>
  <c r="J95" i="38"/>
  <c r="L95" i="38"/>
  <c r="N95" i="38"/>
  <c r="P95" i="38"/>
  <c r="D96" i="38"/>
  <c r="F96" i="38"/>
  <c r="H96" i="38"/>
  <c r="J96" i="38"/>
  <c r="L96" i="38"/>
  <c r="N96" i="38"/>
  <c r="P96" i="38"/>
  <c r="D97" i="38"/>
  <c r="F97" i="38"/>
  <c r="H97" i="38"/>
  <c r="J97" i="38"/>
  <c r="L97" i="38"/>
  <c r="N97" i="38"/>
  <c r="P97" i="38"/>
  <c r="D98" i="38"/>
  <c r="F98" i="38"/>
  <c r="H98" i="38"/>
  <c r="J98" i="38"/>
  <c r="L98" i="38"/>
  <c r="N98" i="38"/>
  <c r="P98" i="38"/>
  <c r="D99" i="38"/>
  <c r="F99" i="38"/>
  <c r="H99" i="38"/>
  <c r="J99" i="38"/>
  <c r="L99" i="38"/>
  <c r="N99" i="38"/>
  <c r="P99" i="38"/>
  <c r="D100" i="38"/>
  <c r="F100" i="38"/>
  <c r="H100" i="38"/>
  <c r="J100" i="38"/>
  <c r="L100" i="38"/>
  <c r="N100" i="38"/>
  <c r="P100" i="38"/>
  <c r="D101" i="38"/>
  <c r="F101" i="38"/>
  <c r="H101" i="38"/>
  <c r="J101" i="38"/>
  <c r="L101" i="38"/>
  <c r="N101" i="38"/>
  <c r="P101" i="38"/>
  <c r="D102" i="38"/>
  <c r="F102" i="38"/>
  <c r="H102" i="38"/>
  <c r="J102" i="38"/>
  <c r="L102" i="38"/>
  <c r="N102" i="38"/>
  <c r="P102" i="38"/>
  <c r="D103" i="38"/>
  <c r="D105" i="38"/>
  <c r="D106" i="38"/>
  <c r="D107" i="38"/>
  <c r="D108" i="38"/>
  <c r="D109" i="38"/>
  <c r="D110" i="38"/>
  <c r="D111" i="38"/>
  <c r="D112" i="38"/>
  <c r="D113" i="38"/>
  <c r="D114" i="38"/>
  <c r="D125" i="38"/>
  <c r="D126" i="38"/>
  <c r="D78" i="37"/>
  <c r="D79" i="37"/>
  <c r="D80" i="37"/>
  <c r="D81" i="37"/>
  <c r="F8" i="37"/>
  <c r="H8" i="37"/>
  <c r="J8" i="37"/>
  <c r="L8" i="37"/>
  <c r="N8" i="37"/>
  <c r="P8" i="37"/>
  <c r="F9" i="37"/>
  <c r="H9" i="37"/>
  <c r="J9" i="37"/>
  <c r="L9" i="37"/>
  <c r="N9" i="37"/>
  <c r="P9" i="37"/>
  <c r="F10" i="37"/>
  <c r="H10" i="37"/>
  <c r="J10" i="37"/>
  <c r="L10" i="37"/>
  <c r="N10" i="37"/>
  <c r="P10" i="37"/>
  <c r="H12" i="37"/>
  <c r="J12" i="37"/>
  <c r="L12" i="37"/>
  <c r="N12" i="37"/>
  <c r="P12" i="37"/>
  <c r="H13" i="37"/>
  <c r="J13" i="37"/>
  <c r="L13" i="37"/>
  <c r="N13" i="37"/>
  <c r="P13" i="37"/>
  <c r="F14" i="37"/>
  <c r="H14" i="37"/>
  <c r="J14" i="37"/>
  <c r="L14" i="37"/>
  <c r="N14" i="37"/>
  <c r="P14" i="37"/>
  <c r="F15" i="37"/>
  <c r="H15" i="37"/>
  <c r="J15" i="37"/>
  <c r="L15" i="37"/>
  <c r="N15" i="37"/>
  <c r="P15" i="37"/>
  <c r="F16" i="37"/>
  <c r="H16" i="37"/>
  <c r="J16" i="37"/>
  <c r="L16" i="37"/>
  <c r="N16" i="37"/>
  <c r="P16" i="37"/>
  <c r="F17" i="37"/>
  <c r="H17" i="37"/>
  <c r="J17" i="37"/>
  <c r="L17" i="37"/>
  <c r="N17" i="37"/>
  <c r="P17" i="37"/>
  <c r="F18" i="37"/>
  <c r="H18" i="37"/>
  <c r="J18" i="37"/>
  <c r="L18" i="37"/>
  <c r="N18" i="37"/>
  <c r="P18" i="37"/>
  <c r="F19" i="37"/>
  <c r="H19" i="37"/>
  <c r="J19" i="37"/>
  <c r="L19" i="37"/>
  <c r="N19" i="37"/>
  <c r="P19" i="37"/>
  <c r="T276" i="47"/>
  <c r="T275" i="47"/>
  <c r="T102" i="47"/>
  <c r="T101" i="47"/>
  <c r="T100" i="47"/>
  <c r="T99" i="47"/>
  <c r="T98" i="47"/>
  <c r="T97" i="47"/>
  <c r="T96" i="47"/>
  <c r="T95" i="47"/>
  <c r="T94" i="47"/>
  <c r="T93" i="47"/>
  <c r="T92" i="47"/>
  <c r="T91" i="47"/>
  <c r="T90" i="47"/>
  <c r="T89" i="47"/>
  <c r="T88" i="47"/>
  <c r="T68" i="47"/>
  <c r="T42" i="47"/>
  <c r="T41" i="47"/>
  <c r="T40" i="47"/>
  <c r="T39" i="47"/>
  <c r="T32" i="47"/>
  <c r="T31" i="47"/>
  <c r="T30" i="47"/>
  <c r="T29" i="47"/>
  <c r="T28" i="47"/>
  <c r="T27" i="47"/>
  <c r="T19" i="47"/>
  <c r="T18" i="47"/>
  <c r="T17" i="47"/>
  <c r="T16" i="47"/>
  <c r="T15" i="47"/>
  <c r="T14" i="47"/>
  <c r="T13" i="47"/>
  <c r="T12" i="47"/>
  <c r="T10" i="47"/>
  <c r="T9" i="47"/>
  <c r="T8" i="47"/>
  <c r="R8" i="47"/>
  <c r="V8" i="40"/>
  <c r="T8" i="40"/>
  <c r="V68" i="40"/>
  <c r="V56" i="40"/>
  <c r="V42" i="40"/>
  <c r="V41" i="40"/>
  <c r="V40" i="40"/>
  <c r="V39" i="40"/>
  <c r="V35" i="40"/>
  <c r="V32" i="40"/>
  <c r="V31" i="40"/>
  <c r="V30" i="40"/>
  <c r="V29" i="40"/>
  <c r="V28" i="40"/>
  <c r="V27" i="40"/>
  <c r="V19" i="40"/>
  <c r="V18" i="40"/>
  <c r="V17" i="40"/>
  <c r="V16" i="40"/>
  <c r="V15" i="40"/>
  <c r="V14" i="40"/>
  <c r="V13" i="40"/>
  <c r="V12" i="40"/>
  <c r="V10" i="40"/>
  <c r="V9" i="40"/>
  <c r="T68" i="40"/>
  <c r="T56" i="40"/>
  <c r="T42" i="40"/>
  <c r="T41" i="40"/>
  <c r="T40" i="40"/>
  <c r="T39" i="40"/>
  <c r="T35" i="40"/>
  <c r="T32" i="40"/>
  <c r="T31" i="40"/>
  <c r="T30" i="40"/>
  <c r="T29" i="40"/>
  <c r="T28" i="40"/>
  <c r="T27" i="40"/>
  <c r="T19" i="40"/>
  <c r="T18" i="40"/>
  <c r="T17" i="40"/>
  <c r="T16" i="40"/>
  <c r="T15" i="40"/>
  <c r="T14" i="40"/>
  <c r="T13" i="40"/>
  <c r="T12" i="40"/>
  <c r="T10" i="40"/>
  <c r="T9" i="40"/>
  <c r="H35" i="37"/>
  <c r="R34" i="36"/>
  <c r="J34" i="44"/>
  <c r="P34" i="39"/>
  <c r="R35" i="40"/>
  <c r="P35" i="40"/>
  <c r="R35" i="36"/>
  <c r="F34" i="36"/>
  <c r="H34" i="36"/>
  <c r="J34" i="36"/>
  <c r="L34" i="36"/>
  <c r="N34" i="36"/>
  <c r="P34" i="36"/>
  <c r="N27" i="48"/>
  <c r="L27" i="48"/>
  <c r="J27" i="48"/>
  <c r="H27" i="48"/>
  <c r="F27" i="48"/>
  <c r="R27" i="47"/>
  <c r="P27" i="47"/>
  <c r="N27" i="47"/>
  <c r="L27" i="47"/>
  <c r="J27" i="47"/>
  <c r="H27" i="47"/>
  <c r="F27" i="47"/>
  <c r="D27" i="47"/>
  <c r="L27" i="45"/>
  <c r="J27" i="45"/>
  <c r="H27" i="45"/>
  <c r="F27" i="45"/>
  <c r="D27" i="45"/>
  <c r="J27" i="44"/>
  <c r="H27" i="44"/>
  <c r="F27" i="44"/>
  <c r="D27" i="44"/>
  <c r="N27" i="41"/>
  <c r="L27" i="41"/>
  <c r="J27" i="41"/>
  <c r="H27" i="41"/>
  <c r="F27" i="41"/>
  <c r="D27" i="41"/>
  <c r="P27" i="39"/>
  <c r="N27" i="39"/>
  <c r="L27" i="39"/>
  <c r="J27" i="39"/>
  <c r="H27" i="39"/>
  <c r="F27" i="39"/>
  <c r="D27" i="39"/>
  <c r="N27" i="37"/>
  <c r="L27" i="37"/>
  <c r="J27" i="37"/>
  <c r="H27" i="37"/>
  <c r="F27" i="37"/>
  <c r="D27" i="37"/>
  <c r="R27" i="36"/>
  <c r="P27" i="36"/>
  <c r="N27" i="36"/>
  <c r="L27" i="36"/>
  <c r="J27" i="36"/>
  <c r="H27" i="36"/>
  <c r="F27" i="36"/>
  <c r="D27" i="36"/>
  <c r="R27" i="34"/>
  <c r="P27" i="34"/>
  <c r="N27" i="34"/>
  <c r="L27" i="34"/>
  <c r="J27" i="34"/>
  <c r="H27" i="34"/>
  <c r="F27" i="34"/>
  <c r="D27" i="34"/>
  <c r="R32" i="33"/>
  <c r="R31" i="33"/>
  <c r="P32" i="33"/>
  <c r="P31" i="33"/>
  <c r="N32" i="33"/>
  <c r="N31" i="33"/>
  <c r="L32" i="33"/>
  <c r="L31" i="33"/>
  <c r="J32" i="33"/>
  <c r="J31" i="33"/>
  <c r="H32" i="33"/>
  <c r="H31" i="33"/>
  <c r="F32" i="33"/>
  <c r="F31" i="33"/>
  <c r="R29" i="33"/>
  <c r="R28" i="33"/>
  <c r="P29" i="33"/>
  <c r="P28" i="33"/>
  <c r="N29" i="33"/>
  <c r="N28" i="33"/>
  <c r="L29" i="33"/>
  <c r="L28" i="33"/>
  <c r="J29" i="33"/>
  <c r="J28" i="33"/>
  <c r="H29" i="33"/>
  <c r="H28" i="33"/>
  <c r="F29" i="33"/>
  <c r="F28" i="33"/>
  <c r="R30" i="33"/>
  <c r="P30" i="33"/>
  <c r="N30" i="33"/>
  <c r="L30" i="33"/>
  <c r="J30" i="33"/>
  <c r="H30" i="33"/>
  <c r="F30" i="33"/>
  <c r="F27" i="33"/>
  <c r="R27" i="33"/>
  <c r="P27" i="33"/>
  <c r="N27" i="33"/>
  <c r="L27" i="33"/>
  <c r="J27" i="33"/>
  <c r="H27" i="33"/>
  <c r="D27" i="33"/>
  <c r="R27" i="32"/>
  <c r="P27" i="32"/>
  <c r="N27" i="32"/>
  <c r="L27" i="32"/>
  <c r="J27" i="32"/>
  <c r="H27" i="32"/>
  <c r="F27" i="32"/>
  <c r="D27" i="32"/>
  <c r="T27" i="31"/>
  <c r="R27" i="31"/>
  <c r="P27" i="31"/>
  <c r="N27" i="31"/>
  <c r="L27" i="31"/>
  <c r="J27" i="31"/>
  <c r="H27" i="31"/>
  <c r="F27" i="31"/>
  <c r="D27" i="31"/>
  <c r="P27" i="30"/>
  <c r="N27" i="30"/>
  <c r="L27" i="30"/>
  <c r="J27" i="30"/>
  <c r="H27" i="30"/>
  <c r="F27" i="30"/>
  <c r="D27" i="30"/>
  <c r="P27" i="29"/>
  <c r="N27" i="29"/>
  <c r="L27" i="29"/>
  <c r="J27" i="29"/>
  <c r="H27" i="29"/>
  <c r="F27" i="29"/>
  <c r="D27" i="29"/>
  <c r="P27" i="28"/>
  <c r="N27" i="28"/>
  <c r="L27" i="28"/>
  <c r="J27" i="28"/>
  <c r="H27" i="28"/>
  <c r="F27" i="28"/>
  <c r="D27" i="28"/>
  <c r="P27" i="27"/>
  <c r="N27" i="27"/>
  <c r="L27" i="27"/>
  <c r="J27" i="27"/>
  <c r="H27" i="27"/>
  <c r="F27" i="27"/>
  <c r="D27" i="27"/>
  <c r="R27" i="1"/>
  <c r="P27" i="1"/>
  <c r="N27" i="1"/>
  <c r="L27" i="1"/>
  <c r="J27" i="1"/>
  <c r="H27" i="1"/>
  <c r="F27" i="1"/>
  <c r="D27" i="1"/>
  <c r="P27" i="49"/>
  <c r="N27" i="49"/>
  <c r="L27" i="49"/>
  <c r="J28" i="49"/>
  <c r="J29" i="49"/>
  <c r="D30" i="49"/>
  <c r="F30" i="49"/>
  <c r="H30" i="49"/>
  <c r="J30" i="49"/>
  <c r="D31" i="49"/>
  <c r="F31" i="49"/>
  <c r="H31" i="49"/>
  <c r="J31" i="49"/>
  <c r="D32" i="49"/>
  <c r="F32" i="49"/>
  <c r="H32" i="49"/>
  <c r="J32" i="49"/>
  <c r="D34" i="49"/>
  <c r="F34" i="49"/>
  <c r="H34" i="49"/>
  <c r="J34" i="49"/>
  <c r="D35" i="49"/>
  <c r="F35" i="49"/>
  <c r="H35" i="49"/>
  <c r="J35" i="49"/>
  <c r="D111" i="36"/>
  <c r="H68" i="36"/>
  <c r="F30" i="36"/>
  <c r="F31" i="36"/>
  <c r="F8" i="36"/>
  <c r="H8" i="36"/>
  <c r="J8" i="36"/>
  <c r="L8" i="36"/>
  <c r="N8" i="36"/>
  <c r="P8" i="36"/>
  <c r="R8" i="36"/>
  <c r="D9" i="36"/>
  <c r="F9" i="36"/>
  <c r="H9" i="36"/>
  <c r="J9" i="36"/>
  <c r="L9" i="36"/>
  <c r="N9" i="36"/>
  <c r="P9" i="36"/>
  <c r="R9" i="36"/>
  <c r="D10" i="36"/>
  <c r="F10" i="36"/>
  <c r="H10" i="36"/>
  <c r="J10" i="36"/>
  <c r="L10" i="36"/>
  <c r="N10" i="36"/>
  <c r="P10" i="36"/>
  <c r="R10" i="36"/>
  <c r="D12" i="36"/>
  <c r="F12" i="36"/>
  <c r="H12" i="36"/>
  <c r="J12" i="36"/>
  <c r="L12" i="36"/>
  <c r="N12" i="36"/>
  <c r="P12" i="36"/>
  <c r="R12" i="36"/>
  <c r="D13" i="36"/>
  <c r="F13" i="36"/>
  <c r="H13" i="36"/>
  <c r="J13" i="36"/>
  <c r="L13" i="36"/>
  <c r="N13" i="36"/>
  <c r="P13" i="36"/>
  <c r="R13" i="36"/>
  <c r="D14" i="36"/>
  <c r="F14" i="36"/>
  <c r="H14" i="36"/>
  <c r="J14" i="36"/>
  <c r="L14" i="36"/>
  <c r="N14" i="36"/>
  <c r="P14" i="36"/>
  <c r="R14" i="36"/>
  <c r="D15" i="36"/>
  <c r="F15" i="36"/>
  <c r="H15" i="36"/>
  <c r="J15" i="36"/>
  <c r="L15" i="36"/>
  <c r="N15" i="36"/>
  <c r="P15" i="36"/>
  <c r="R15" i="36"/>
  <c r="D16" i="36"/>
  <c r="F16" i="36"/>
  <c r="H16" i="36"/>
  <c r="J16" i="36"/>
  <c r="L16" i="36"/>
  <c r="N16" i="36"/>
  <c r="P16" i="36"/>
  <c r="R16" i="36"/>
  <c r="D17" i="36"/>
  <c r="F17" i="36"/>
  <c r="H17" i="36"/>
  <c r="J17" i="36"/>
  <c r="L17" i="36"/>
  <c r="N17" i="36"/>
  <c r="P17" i="36"/>
  <c r="R17" i="36"/>
  <c r="D18" i="36"/>
  <c r="F18" i="36"/>
  <c r="H18" i="36"/>
  <c r="J18" i="36"/>
  <c r="L18" i="36"/>
  <c r="N18" i="36"/>
  <c r="P18" i="36"/>
  <c r="R18" i="36"/>
  <c r="D19" i="36"/>
  <c r="F19" i="36"/>
  <c r="H19" i="36"/>
  <c r="J19" i="36"/>
  <c r="L19" i="36"/>
  <c r="N19" i="36"/>
  <c r="P19" i="36"/>
  <c r="R19" i="36"/>
  <c r="F68" i="33"/>
  <c r="H68" i="33"/>
  <c r="J68" i="33"/>
  <c r="L68" i="33"/>
  <c r="N68" i="33"/>
  <c r="P68" i="33"/>
  <c r="R68" i="33"/>
  <c r="D34" i="33"/>
  <c r="F34" i="33"/>
  <c r="F35" i="33"/>
  <c r="H34" i="33"/>
  <c r="J34" i="33"/>
  <c r="L34" i="33"/>
  <c r="N34" i="33"/>
  <c r="P34" i="33"/>
  <c r="R34" i="33"/>
  <c r="D35" i="33"/>
  <c r="F34" i="30"/>
  <c r="H34" i="30"/>
  <c r="J34" i="30"/>
  <c r="L34" i="30"/>
  <c r="N34" i="30"/>
  <c r="P34" i="30"/>
  <c r="F35" i="30"/>
  <c r="H35" i="30"/>
  <c r="J35" i="30"/>
  <c r="L35" i="30"/>
  <c r="N35" i="30"/>
  <c r="P35" i="30"/>
  <c r="L30" i="28"/>
  <c r="N30" i="48"/>
  <c r="L30" i="48"/>
  <c r="J30" i="48"/>
  <c r="H30" i="48"/>
  <c r="F30" i="48"/>
  <c r="D30" i="48"/>
  <c r="R30" i="47"/>
  <c r="P30" i="47"/>
  <c r="N30" i="47"/>
  <c r="L30" i="47"/>
  <c r="J30" i="47"/>
  <c r="H30" i="47"/>
  <c r="F30" i="47"/>
  <c r="D30" i="47"/>
  <c r="L30" i="45"/>
  <c r="J30" i="45"/>
  <c r="H30" i="45"/>
  <c r="F30" i="45"/>
  <c r="D30" i="45"/>
  <c r="J30" i="44"/>
  <c r="H30" i="44"/>
  <c r="F30" i="44"/>
  <c r="D30" i="44"/>
  <c r="N30" i="41"/>
  <c r="L30" i="41"/>
  <c r="J30" i="41"/>
  <c r="H30" i="41"/>
  <c r="F30" i="41"/>
  <c r="D30" i="41"/>
  <c r="P30" i="39"/>
  <c r="N30" i="39"/>
  <c r="L30" i="39"/>
  <c r="J30" i="39"/>
  <c r="H30" i="39"/>
  <c r="F30" i="39"/>
  <c r="D30" i="39"/>
  <c r="R30" i="40"/>
  <c r="P30" i="40"/>
  <c r="N30" i="40"/>
  <c r="L30" i="40"/>
  <c r="J30" i="40"/>
  <c r="H30" i="40"/>
  <c r="F30" i="40"/>
  <c r="D30" i="40"/>
  <c r="N30" i="37"/>
  <c r="L30" i="37"/>
  <c r="J30" i="37"/>
  <c r="H30" i="37"/>
  <c r="F30" i="37"/>
  <c r="D30" i="37"/>
  <c r="R30" i="36"/>
  <c r="P30" i="36"/>
  <c r="N30" i="36"/>
  <c r="L30" i="36"/>
  <c r="J30" i="36"/>
  <c r="H30" i="36"/>
  <c r="D30" i="36"/>
  <c r="R30" i="34"/>
  <c r="P30" i="34"/>
  <c r="N30" i="34"/>
  <c r="L30" i="34"/>
  <c r="J30" i="34"/>
  <c r="H30" i="34"/>
  <c r="F30" i="34"/>
  <c r="D30" i="34"/>
  <c r="D30" i="33"/>
  <c r="R30" i="32"/>
  <c r="P30" i="32"/>
  <c r="N30" i="32"/>
  <c r="L30" i="32"/>
  <c r="J30" i="32"/>
  <c r="H30" i="32"/>
  <c r="F30" i="32"/>
  <c r="D30" i="32"/>
  <c r="T30" i="31"/>
  <c r="R30" i="31"/>
  <c r="P30" i="31"/>
  <c r="N30" i="31"/>
  <c r="L30" i="31"/>
  <c r="J30" i="31"/>
  <c r="H30" i="31"/>
  <c r="F30" i="31"/>
  <c r="D30" i="31"/>
  <c r="D30" i="27"/>
  <c r="D30" i="1"/>
  <c r="F30" i="30"/>
  <c r="P30" i="30"/>
  <c r="N30" i="30"/>
  <c r="L30" i="30"/>
  <c r="J30" i="30"/>
  <c r="H30" i="30"/>
  <c r="D30" i="30"/>
  <c r="P30" i="29"/>
  <c r="N30" i="29"/>
  <c r="L30" i="29"/>
  <c r="J30" i="29"/>
  <c r="H30" i="29"/>
  <c r="F30" i="29"/>
  <c r="D30" i="29"/>
  <c r="P30" i="28"/>
  <c r="N30" i="28"/>
  <c r="J30" i="28"/>
  <c r="H30" i="28"/>
  <c r="D30" i="28"/>
  <c r="P30" i="27"/>
  <c r="N30" i="27"/>
  <c r="L30" i="27"/>
  <c r="J30" i="27"/>
  <c r="H30" i="27"/>
  <c r="F30" i="27"/>
  <c r="R30" i="1"/>
  <c r="P30" i="1"/>
  <c r="N30" i="1"/>
  <c r="L30" i="1"/>
  <c r="J30" i="1"/>
  <c r="H30" i="1"/>
  <c r="F30" i="1"/>
  <c r="N30" i="49"/>
  <c r="L30" i="49"/>
  <c r="D28" i="30"/>
  <c r="F275" i="29"/>
  <c r="H275" i="29"/>
  <c r="J275" i="29"/>
  <c r="L275" i="29"/>
  <c r="N275" i="29"/>
  <c r="P275" i="29"/>
  <c r="F276" i="29"/>
  <c r="H276" i="29"/>
  <c r="J276" i="29"/>
  <c r="L276" i="29"/>
  <c r="N276" i="29"/>
  <c r="P276" i="29"/>
  <c r="F56" i="29"/>
  <c r="H56" i="29"/>
  <c r="J56" i="29"/>
  <c r="L56" i="29"/>
  <c r="N56" i="29"/>
  <c r="P56" i="29"/>
  <c r="P32" i="28"/>
  <c r="P31" i="28"/>
  <c r="P29" i="28"/>
  <c r="P28" i="28"/>
  <c r="N32" i="28"/>
  <c r="N31" i="28"/>
  <c r="N29" i="28"/>
  <c r="N28" i="28"/>
  <c r="L32" i="28"/>
  <c r="L31" i="28"/>
  <c r="L29" i="28"/>
  <c r="L28" i="28"/>
  <c r="J32" i="28"/>
  <c r="J31" i="28"/>
  <c r="J29" i="28"/>
  <c r="J28" i="28"/>
  <c r="H32" i="28"/>
  <c r="H31" i="28"/>
  <c r="H29" i="28"/>
  <c r="H28" i="28"/>
  <c r="F28" i="28"/>
  <c r="F29" i="28"/>
  <c r="F31" i="28"/>
  <c r="F32" i="28"/>
  <c r="F34" i="28"/>
  <c r="H34" i="28"/>
  <c r="J34" i="28"/>
  <c r="L34" i="28"/>
  <c r="N34" i="28"/>
  <c r="P34" i="28"/>
  <c r="P276" i="28"/>
  <c r="N276" i="28"/>
  <c r="L276" i="28"/>
  <c r="J276" i="28"/>
  <c r="H276" i="28"/>
  <c r="F276" i="28"/>
  <c r="P275" i="28"/>
  <c r="N275" i="28"/>
  <c r="L275" i="28"/>
  <c r="J275" i="28"/>
  <c r="H275" i="28"/>
  <c r="F275" i="28"/>
  <c r="T276" i="31"/>
  <c r="R276" i="31"/>
  <c r="P276" i="31"/>
  <c r="N276" i="31"/>
  <c r="L276" i="31"/>
  <c r="J276" i="31"/>
  <c r="H276" i="31"/>
  <c r="F276" i="31"/>
  <c r="T275" i="31"/>
  <c r="R275" i="31"/>
  <c r="P275" i="31"/>
  <c r="N275" i="31"/>
  <c r="L275" i="31"/>
  <c r="J275" i="31"/>
  <c r="H275" i="31"/>
  <c r="F275" i="31"/>
  <c r="R276" i="32"/>
  <c r="P276" i="32"/>
  <c r="N276" i="32"/>
  <c r="L276" i="32"/>
  <c r="J276" i="32"/>
  <c r="H276" i="32"/>
  <c r="F276" i="32"/>
  <c r="R275" i="32"/>
  <c r="P275" i="32"/>
  <c r="N275" i="32"/>
  <c r="L275" i="32"/>
  <c r="J275" i="32"/>
  <c r="H275" i="32"/>
  <c r="F275" i="32"/>
  <c r="R276" i="33"/>
  <c r="P276" i="33"/>
  <c r="N276" i="33"/>
  <c r="L276" i="33"/>
  <c r="J276" i="33"/>
  <c r="H276" i="33"/>
  <c r="F276" i="33"/>
  <c r="R275" i="33"/>
  <c r="P275" i="33"/>
  <c r="N275" i="33"/>
  <c r="L275" i="33"/>
  <c r="J275" i="33"/>
  <c r="H275" i="33"/>
  <c r="F275" i="33"/>
  <c r="R276" i="34"/>
  <c r="P276" i="34"/>
  <c r="N276" i="34"/>
  <c r="L276" i="34"/>
  <c r="J276" i="34"/>
  <c r="H276" i="34"/>
  <c r="F276" i="34"/>
  <c r="R275" i="34"/>
  <c r="P275" i="34"/>
  <c r="N275" i="34"/>
  <c r="L275" i="34"/>
  <c r="J275" i="34"/>
  <c r="H275" i="34"/>
  <c r="F275" i="34"/>
  <c r="R276" i="36"/>
  <c r="P276" i="36"/>
  <c r="N276" i="36"/>
  <c r="L276" i="36"/>
  <c r="J276" i="36"/>
  <c r="H276" i="36"/>
  <c r="F276" i="36"/>
  <c r="R275" i="36"/>
  <c r="P275" i="36"/>
  <c r="N275" i="36"/>
  <c r="L275" i="36"/>
  <c r="J275" i="36"/>
  <c r="H275" i="36"/>
  <c r="F275" i="36"/>
  <c r="P276" i="37"/>
  <c r="N276" i="37"/>
  <c r="L276" i="37"/>
  <c r="J276" i="37"/>
  <c r="H276" i="37"/>
  <c r="F276" i="37"/>
  <c r="P275" i="37"/>
  <c r="N275" i="37"/>
  <c r="L275" i="37"/>
  <c r="J275" i="37"/>
  <c r="H275" i="37"/>
  <c r="F275" i="37"/>
  <c r="P276" i="39"/>
  <c r="N276" i="39"/>
  <c r="L276" i="39"/>
  <c r="J276" i="39"/>
  <c r="H276" i="39"/>
  <c r="F276" i="39"/>
  <c r="P275" i="39"/>
  <c r="N275" i="39"/>
  <c r="L275" i="39"/>
  <c r="J275" i="39"/>
  <c r="H275" i="39"/>
  <c r="F275" i="39"/>
  <c r="N276" i="41"/>
  <c r="L276" i="41"/>
  <c r="J276" i="41"/>
  <c r="H276" i="41"/>
  <c r="F276" i="41"/>
  <c r="N275" i="41"/>
  <c r="L275" i="41"/>
  <c r="J275" i="41"/>
  <c r="H275" i="41"/>
  <c r="F275" i="41"/>
  <c r="J276" i="44"/>
  <c r="H276" i="44"/>
  <c r="F276" i="44"/>
  <c r="J275" i="44"/>
  <c r="H275" i="44"/>
  <c r="F275" i="44"/>
  <c r="L276" i="45"/>
  <c r="J276" i="45"/>
  <c r="H276" i="45"/>
  <c r="L275" i="45"/>
  <c r="J275" i="45"/>
  <c r="H275" i="45"/>
  <c r="R276" i="47"/>
  <c r="R275" i="47"/>
  <c r="P275" i="47"/>
  <c r="P276" i="47"/>
  <c r="N276" i="47"/>
  <c r="L276" i="47"/>
  <c r="J276" i="47"/>
  <c r="H276" i="47"/>
  <c r="F276" i="47"/>
  <c r="N275" i="47"/>
  <c r="L275" i="47"/>
  <c r="J275" i="47"/>
  <c r="H275" i="47"/>
  <c r="F275" i="47"/>
  <c r="P276" i="30"/>
  <c r="N276" i="30"/>
  <c r="L276" i="30"/>
  <c r="J276" i="30"/>
  <c r="H276" i="30"/>
  <c r="P275" i="30"/>
  <c r="N275" i="30"/>
  <c r="L275" i="30"/>
  <c r="J275" i="30"/>
  <c r="H275" i="30"/>
  <c r="P276" i="26"/>
  <c r="P275" i="26"/>
  <c r="N276" i="26"/>
  <c r="N275" i="26"/>
  <c r="L276" i="26"/>
  <c r="L275" i="26"/>
  <c r="J276" i="26"/>
  <c r="J275" i="26"/>
  <c r="H276" i="26"/>
  <c r="H275" i="26"/>
  <c r="F276" i="26"/>
  <c r="F275" i="26"/>
  <c r="G123" i="27"/>
  <c r="F120" i="27" s="1"/>
  <c r="P68" i="27"/>
  <c r="F56" i="27"/>
  <c r="D367" i="47"/>
  <c r="D343" i="47"/>
  <c r="D335" i="47"/>
  <c r="D347" i="40"/>
  <c r="D331" i="40"/>
  <c r="D335" i="40"/>
  <c r="D339" i="40"/>
  <c r="D333" i="38"/>
  <c r="J68" i="26"/>
  <c r="L68" i="26"/>
  <c r="H68" i="26"/>
  <c r="L275" i="1"/>
  <c r="N275" i="1"/>
  <c r="D126" i="1"/>
  <c r="D125" i="1"/>
  <c r="F34" i="1"/>
  <c r="H19" i="1"/>
  <c r="R18" i="47"/>
  <c r="P18" i="47"/>
  <c r="N18" i="47"/>
  <c r="L18" i="47"/>
  <c r="J18" i="47"/>
  <c r="H18" i="47"/>
  <c r="F18" i="47"/>
  <c r="D18" i="47"/>
  <c r="R17" i="47"/>
  <c r="P17" i="47"/>
  <c r="N17" i="47"/>
  <c r="L17" i="47"/>
  <c r="J17" i="47"/>
  <c r="H17" i="47"/>
  <c r="F17" i="47"/>
  <c r="D17" i="47"/>
  <c r="R16" i="47"/>
  <c r="P16" i="47"/>
  <c r="N16" i="47"/>
  <c r="L16" i="47"/>
  <c r="J16" i="47"/>
  <c r="H16" i="47"/>
  <c r="F16" i="47"/>
  <c r="D16" i="47"/>
  <c r="R15" i="47"/>
  <c r="P15" i="47"/>
  <c r="N15" i="47"/>
  <c r="L15" i="47"/>
  <c r="J15" i="47"/>
  <c r="H15" i="47"/>
  <c r="F15" i="47"/>
  <c r="D15" i="47"/>
  <c r="R14" i="47"/>
  <c r="P14" i="47"/>
  <c r="N14" i="47"/>
  <c r="L14" i="47"/>
  <c r="J14" i="47"/>
  <c r="H14" i="47"/>
  <c r="F14" i="47"/>
  <c r="D14" i="47"/>
  <c r="R13" i="47"/>
  <c r="P13" i="47"/>
  <c r="N13" i="47"/>
  <c r="L13" i="47"/>
  <c r="J13" i="47"/>
  <c r="H13" i="47"/>
  <c r="F13" i="47"/>
  <c r="D13" i="47"/>
  <c r="R12" i="47"/>
  <c r="P12" i="47"/>
  <c r="N12" i="47"/>
  <c r="L12" i="47"/>
  <c r="J12" i="47"/>
  <c r="H12" i="47"/>
  <c r="F12" i="47"/>
  <c r="D12" i="47"/>
  <c r="D18" i="48"/>
  <c r="D17" i="48"/>
  <c r="D16" i="48"/>
  <c r="D15" i="48"/>
  <c r="D14" i="48"/>
  <c r="D13" i="48"/>
  <c r="D12" i="48"/>
  <c r="L18" i="45"/>
  <c r="J18" i="45"/>
  <c r="H18" i="45"/>
  <c r="F18" i="45"/>
  <c r="D18" i="45"/>
  <c r="L17" i="45"/>
  <c r="J17" i="45"/>
  <c r="H17" i="45"/>
  <c r="F17" i="45"/>
  <c r="D17" i="45"/>
  <c r="L16" i="45"/>
  <c r="J16" i="45"/>
  <c r="H16" i="45"/>
  <c r="F16" i="45"/>
  <c r="D16" i="45"/>
  <c r="L15" i="45"/>
  <c r="J15" i="45"/>
  <c r="H15" i="45"/>
  <c r="F15" i="45"/>
  <c r="D15" i="45"/>
  <c r="L14" i="45"/>
  <c r="J14" i="45"/>
  <c r="H14" i="45"/>
  <c r="F14" i="45"/>
  <c r="D14" i="45"/>
  <c r="L13" i="45"/>
  <c r="J13" i="45"/>
  <c r="H13" i="45"/>
  <c r="F13" i="45"/>
  <c r="D13" i="45"/>
  <c r="L12" i="45"/>
  <c r="J12" i="45"/>
  <c r="H12" i="45"/>
  <c r="F12" i="45"/>
  <c r="D12" i="45"/>
  <c r="J18" i="44"/>
  <c r="H18" i="44"/>
  <c r="F18" i="44"/>
  <c r="D18" i="44"/>
  <c r="J17" i="44"/>
  <c r="H17" i="44"/>
  <c r="F17" i="44"/>
  <c r="D17" i="44"/>
  <c r="J16" i="44"/>
  <c r="H16" i="44"/>
  <c r="F16" i="44"/>
  <c r="D16" i="44"/>
  <c r="J15" i="44"/>
  <c r="H15" i="44"/>
  <c r="F15" i="44"/>
  <c r="D15" i="44"/>
  <c r="J14" i="44"/>
  <c r="H14" i="44"/>
  <c r="F14" i="44"/>
  <c r="D14" i="44"/>
  <c r="J13" i="44"/>
  <c r="H13" i="44"/>
  <c r="F13" i="44"/>
  <c r="D13" i="44"/>
  <c r="J12" i="44"/>
  <c r="H12" i="44"/>
  <c r="F12" i="44"/>
  <c r="D12" i="44"/>
  <c r="N18" i="41"/>
  <c r="L18" i="41"/>
  <c r="J18" i="41"/>
  <c r="H18" i="41"/>
  <c r="F18" i="41"/>
  <c r="D18" i="41"/>
  <c r="N17" i="41"/>
  <c r="L17" i="41"/>
  <c r="J17" i="41"/>
  <c r="H17" i="41"/>
  <c r="F17" i="41"/>
  <c r="D17" i="41"/>
  <c r="N16" i="41"/>
  <c r="L16" i="41"/>
  <c r="J16" i="41"/>
  <c r="H16" i="41"/>
  <c r="F16" i="41"/>
  <c r="D16" i="41"/>
  <c r="N15" i="41"/>
  <c r="L15" i="41"/>
  <c r="J15" i="41"/>
  <c r="H15" i="41"/>
  <c r="F15" i="41"/>
  <c r="D15" i="41"/>
  <c r="N14" i="41"/>
  <c r="L14" i="41"/>
  <c r="J14" i="41"/>
  <c r="H14" i="41"/>
  <c r="F14" i="41"/>
  <c r="D14" i="41"/>
  <c r="N13" i="41"/>
  <c r="L13" i="41"/>
  <c r="J13" i="41"/>
  <c r="H13" i="41"/>
  <c r="F13" i="41"/>
  <c r="D13" i="41"/>
  <c r="N12" i="41"/>
  <c r="L12" i="41"/>
  <c r="J12" i="41"/>
  <c r="H12" i="41"/>
  <c r="F12" i="41"/>
  <c r="D12" i="41"/>
  <c r="P18" i="39"/>
  <c r="N18" i="39"/>
  <c r="L18" i="39"/>
  <c r="J18" i="39"/>
  <c r="H18" i="39"/>
  <c r="F18" i="39"/>
  <c r="D18" i="39"/>
  <c r="P17" i="39"/>
  <c r="N17" i="39"/>
  <c r="L17" i="39"/>
  <c r="J17" i="39"/>
  <c r="H17" i="39"/>
  <c r="F17" i="39"/>
  <c r="D17" i="39"/>
  <c r="P16" i="39"/>
  <c r="N16" i="39"/>
  <c r="L16" i="39"/>
  <c r="J16" i="39"/>
  <c r="H16" i="39"/>
  <c r="F16" i="39"/>
  <c r="D16" i="39"/>
  <c r="P15" i="39"/>
  <c r="N15" i="39"/>
  <c r="L15" i="39"/>
  <c r="J15" i="39"/>
  <c r="H15" i="39"/>
  <c r="F15" i="39"/>
  <c r="D15" i="39"/>
  <c r="P14" i="39"/>
  <c r="N14" i="39"/>
  <c r="L14" i="39"/>
  <c r="J14" i="39"/>
  <c r="H14" i="39"/>
  <c r="F14" i="39"/>
  <c r="D14" i="39"/>
  <c r="P13" i="39"/>
  <c r="N13" i="39"/>
  <c r="L13" i="39"/>
  <c r="J13" i="39"/>
  <c r="H13" i="39"/>
  <c r="F13" i="39"/>
  <c r="D13" i="39"/>
  <c r="P12" i="39"/>
  <c r="N12" i="39"/>
  <c r="L12" i="39"/>
  <c r="J12" i="39"/>
  <c r="H12" i="39"/>
  <c r="F12" i="39"/>
  <c r="D12" i="39"/>
  <c r="D18" i="37"/>
  <c r="D17" i="37"/>
  <c r="D16" i="37"/>
  <c r="D15" i="37"/>
  <c r="D14" i="37"/>
  <c r="D13" i="37"/>
  <c r="D12" i="37"/>
  <c r="R18" i="34"/>
  <c r="P18" i="34"/>
  <c r="N18" i="34"/>
  <c r="L18" i="34"/>
  <c r="J18" i="34"/>
  <c r="H18" i="34"/>
  <c r="F18" i="34"/>
  <c r="D18" i="34"/>
  <c r="R17" i="34"/>
  <c r="P17" i="34"/>
  <c r="N17" i="34"/>
  <c r="L17" i="34"/>
  <c r="J17" i="34"/>
  <c r="H17" i="34"/>
  <c r="F17" i="34"/>
  <c r="D17" i="34"/>
  <c r="R16" i="34"/>
  <c r="P16" i="34"/>
  <c r="N16" i="34"/>
  <c r="L16" i="34"/>
  <c r="J16" i="34"/>
  <c r="H16" i="34"/>
  <c r="F16" i="34"/>
  <c r="D16" i="34"/>
  <c r="R15" i="34"/>
  <c r="P15" i="34"/>
  <c r="N15" i="34"/>
  <c r="L15" i="34"/>
  <c r="J15" i="34"/>
  <c r="H15" i="34"/>
  <c r="F15" i="34"/>
  <c r="D15" i="34"/>
  <c r="R14" i="34"/>
  <c r="P14" i="34"/>
  <c r="N14" i="34"/>
  <c r="L14" i="34"/>
  <c r="J14" i="34"/>
  <c r="H14" i="34"/>
  <c r="F14" i="34"/>
  <c r="D14" i="34"/>
  <c r="R13" i="34"/>
  <c r="P13" i="34"/>
  <c r="N13" i="34"/>
  <c r="L13" i="34"/>
  <c r="J13" i="34"/>
  <c r="H13" i="34"/>
  <c r="F13" i="34"/>
  <c r="D13" i="34"/>
  <c r="R12" i="34"/>
  <c r="P12" i="34"/>
  <c r="N12" i="34"/>
  <c r="L12" i="34"/>
  <c r="J12" i="34"/>
  <c r="H12" i="34"/>
  <c r="F12" i="34"/>
  <c r="D12" i="34"/>
  <c r="R18" i="33"/>
  <c r="P18" i="33"/>
  <c r="N18" i="33"/>
  <c r="L18" i="33"/>
  <c r="J18" i="33"/>
  <c r="H18" i="33"/>
  <c r="F18" i="33"/>
  <c r="D18" i="33"/>
  <c r="R17" i="33"/>
  <c r="P17" i="33"/>
  <c r="N17" i="33"/>
  <c r="L17" i="33"/>
  <c r="J17" i="33"/>
  <c r="H17" i="33"/>
  <c r="F17" i="33"/>
  <c r="D17" i="33"/>
  <c r="R16" i="33"/>
  <c r="P16" i="33"/>
  <c r="N16" i="33"/>
  <c r="L16" i="33"/>
  <c r="J16" i="33"/>
  <c r="H16" i="33"/>
  <c r="F16" i="33"/>
  <c r="D16" i="33"/>
  <c r="R15" i="33"/>
  <c r="P15" i="33"/>
  <c r="N15" i="33"/>
  <c r="L15" i="33"/>
  <c r="J15" i="33"/>
  <c r="H15" i="33"/>
  <c r="F15" i="33"/>
  <c r="D15" i="33"/>
  <c r="R14" i="33"/>
  <c r="P14" i="33"/>
  <c r="N14" i="33"/>
  <c r="L14" i="33"/>
  <c r="J14" i="33"/>
  <c r="H14" i="33"/>
  <c r="F14" i="33"/>
  <c r="D14" i="33"/>
  <c r="R13" i="33"/>
  <c r="P13" i="33"/>
  <c r="N13" i="33"/>
  <c r="L13" i="33"/>
  <c r="J13" i="33"/>
  <c r="H13" i="33"/>
  <c r="F13" i="33"/>
  <c r="D13" i="33"/>
  <c r="R12" i="33"/>
  <c r="P12" i="33"/>
  <c r="N12" i="33"/>
  <c r="L12" i="33"/>
  <c r="J12" i="33"/>
  <c r="H12" i="33"/>
  <c r="F12" i="33"/>
  <c r="D12" i="33"/>
  <c r="R18" i="32"/>
  <c r="P18" i="32"/>
  <c r="N18" i="32"/>
  <c r="L18" i="32"/>
  <c r="J18" i="32"/>
  <c r="H18" i="32"/>
  <c r="F18" i="32"/>
  <c r="D18" i="32"/>
  <c r="R17" i="32"/>
  <c r="P17" i="32"/>
  <c r="N17" i="32"/>
  <c r="L17" i="32"/>
  <c r="J17" i="32"/>
  <c r="H17" i="32"/>
  <c r="F17" i="32"/>
  <c r="D17" i="32"/>
  <c r="R16" i="32"/>
  <c r="P16" i="32"/>
  <c r="N16" i="32"/>
  <c r="L16" i="32"/>
  <c r="J16" i="32"/>
  <c r="H16" i="32"/>
  <c r="F16" i="32"/>
  <c r="D16" i="32"/>
  <c r="R15" i="32"/>
  <c r="P15" i="32"/>
  <c r="N15" i="32"/>
  <c r="L15" i="32"/>
  <c r="J15" i="32"/>
  <c r="H15" i="32"/>
  <c r="F15" i="32"/>
  <c r="D15" i="32"/>
  <c r="R14" i="32"/>
  <c r="P14" i="32"/>
  <c r="N14" i="32"/>
  <c r="L14" i="32"/>
  <c r="J14" i="32"/>
  <c r="H14" i="32"/>
  <c r="F14" i="32"/>
  <c r="D14" i="32"/>
  <c r="R13" i="32"/>
  <c r="P13" i="32"/>
  <c r="N13" i="32"/>
  <c r="L13" i="32"/>
  <c r="J13" i="32"/>
  <c r="H13" i="32"/>
  <c r="F13" i="32"/>
  <c r="D13" i="32"/>
  <c r="R12" i="32"/>
  <c r="P12" i="32"/>
  <c r="N12" i="32"/>
  <c r="L12" i="32"/>
  <c r="J12" i="32"/>
  <c r="H12" i="32"/>
  <c r="F12" i="32"/>
  <c r="D12" i="32"/>
  <c r="T18" i="31"/>
  <c r="T17" i="31"/>
  <c r="T16" i="31"/>
  <c r="T15" i="31"/>
  <c r="T14" i="31"/>
  <c r="T13" i="31"/>
  <c r="T12" i="31"/>
  <c r="R18" i="31"/>
  <c r="P18" i="31"/>
  <c r="N18" i="31"/>
  <c r="L18" i="31"/>
  <c r="J18" i="31"/>
  <c r="H18" i="31"/>
  <c r="F18" i="31"/>
  <c r="D18" i="31"/>
  <c r="R17" i="31"/>
  <c r="P17" i="31"/>
  <c r="N17" i="31"/>
  <c r="L17" i="31"/>
  <c r="J17" i="31"/>
  <c r="H17" i="31"/>
  <c r="F17" i="31"/>
  <c r="D17" i="31"/>
  <c r="R16" i="31"/>
  <c r="P16" i="31"/>
  <c r="N16" i="31"/>
  <c r="L16" i="31"/>
  <c r="J16" i="31"/>
  <c r="H16" i="31"/>
  <c r="F16" i="31"/>
  <c r="D16" i="31"/>
  <c r="R15" i="31"/>
  <c r="P15" i="31"/>
  <c r="N15" i="31"/>
  <c r="L15" i="31"/>
  <c r="J15" i="31"/>
  <c r="H15" i="31"/>
  <c r="F15" i="31"/>
  <c r="D15" i="31"/>
  <c r="R14" i="31"/>
  <c r="P14" i="31"/>
  <c r="N14" i="31"/>
  <c r="L14" i="31"/>
  <c r="J14" i="31"/>
  <c r="H14" i="31"/>
  <c r="F14" i="31"/>
  <c r="D14" i="31"/>
  <c r="R13" i="31"/>
  <c r="P13" i="31"/>
  <c r="N13" i="31"/>
  <c r="L13" i="31"/>
  <c r="J13" i="31"/>
  <c r="H13" i="31"/>
  <c r="F13" i="31"/>
  <c r="D13" i="31"/>
  <c r="R12" i="31"/>
  <c r="P12" i="31"/>
  <c r="N12" i="31"/>
  <c r="L12" i="31"/>
  <c r="J12" i="31"/>
  <c r="H12" i="31"/>
  <c r="F12" i="31"/>
  <c r="D12" i="31"/>
  <c r="P18" i="30"/>
  <c r="N18" i="30"/>
  <c r="L18" i="30"/>
  <c r="J18" i="30"/>
  <c r="H18" i="30"/>
  <c r="F18" i="30"/>
  <c r="D18" i="30"/>
  <c r="P17" i="30"/>
  <c r="N17" i="30"/>
  <c r="L17" i="30"/>
  <c r="J17" i="30"/>
  <c r="H17" i="30"/>
  <c r="F17" i="30"/>
  <c r="D17" i="30"/>
  <c r="P16" i="30"/>
  <c r="N16" i="30"/>
  <c r="L16" i="30"/>
  <c r="J16" i="30"/>
  <c r="H16" i="30"/>
  <c r="F16" i="30"/>
  <c r="D16" i="30"/>
  <c r="P15" i="30"/>
  <c r="N15" i="30"/>
  <c r="L15" i="30"/>
  <c r="J15" i="30"/>
  <c r="H15" i="30"/>
  <c r="F15" i="30"/>
  <c r="D15" i="30"/>
  <c r="P14" i="30"/>
  <c r="N14" i="30"/>
  <c r="L14" i="30"/>
  <c r="J14" i="30"/>
  <c r="H14" i="30"/>
  <c r="F14" i="30"/>
  <c r="D14" i="30"/>
  <c r="P13" i="30"/>
  <c r="N13" i="30"/>
  <c r="L13" i="30"/>
  <c r="J13" i="30"/>
  <c r="H13" i="30"/>
  <c r="F13" i="30"/>
  <c r="D13" i="30"/>
  <c r="P12" i="30"/>
  <c r="N12" i="30"/>
  <c r="L12" i="30"/>
  <c r="J12" i="30"/>
  <c r="H12" i="30"/>
  <c r="F12" i="30"/>
  <c r="D12" i="30"/>
  <c r="P18" i="29"/>
  <c r="N18" i="29"/>
  <c r="L18" i="29"/>
  <c r="J18" i="29"/>
  <c r="H18" i="29"/>
  <c r="F18" i="29"/>
  <c r="D18" i="29"/>
  <c r="P17" i="29"/>
  <c r="N17" i="29"/>
  <c r="L17" i="29"/>
  <c r="J17" i="29"/>
  <c r="H17" i="29"/>
  <c r="F17" i="29"/>
  <c r="D17" i="29"/>
  <c r="P16" i="29"/>
  <c r="N16" i="29"/>
  <c r="L16" i="29"/>
  <c r="J16" i="29"/>
  <c r="H16" i="29"/>
  <c r="F16" i="29"/>
  <c r="D16" i="29"/>
  <c r="P15" i="29"/>
  <c r="N15" i="29"/>
  <c r="L15" i="29"/>
  <c r="J15" i="29"/>
  <c r="H15" i="29"/>
  <c r="F15" i="29"/>
  <c r="D15" i="29"/>
  <c r="P14" i="29"/>
  <c r="N14" i="29"/>
  <c r="L14" i="29"/>
  <c r="J14" i="29"/>
  <c r="H14" i="29"/>
  <c r="F14" i="29"/>
  <c r="D14" i="29"/>
  <c r="P13" i="29"/>
  <c r="N13" i="29"/>
  <c r="L13" i="29"/>
  <c r="J13" i="29"/>
  <c r="H13" i="29"/>
  <c r="F13" i="29"/>
  <c r="D13" i="29"/>
  <c r="P12" i="29"/>
  <c r="N12" i="29"/>
  <c r="L12" i="29"/>
  <c r="J12" i="29"/>
  <c r="H12" i="29"/>
  <c r="F12" i="29"/>
  <c r="D12" i="29"/>
  <c r="P18" i="28"/>
  <c r="N18" i="28"/>
  <c r="L18" i="28"/>
  <c r="J18" i="28"/>
  <c r="H18" i="28"/>
  <c r="F18" i="28"/>
  <c r="D18" i="28"/>
  <c r="P17" i="28"/>
  <c r="N17" i="28"/>
  <c r="L17" i="28"/>
  <c r="J17" i="28"/>
  <c r="H17" i="28"/>
  <c r="F17" i="28"/>
  <c r="D17" i="28"/>
  <c r="P16" i="28"/>
  <c r="N16" i="28"/>
  <c r="L16" i="28"/>
  <c r="J16" i="28"/>
  <c r="H16" i="28"/>
  <c r="F16" i="28"/>
  <c r="D16" i="28"/>
  <c r="P15" i="28"/>
  <c r="N15" i="28"/>
  <c r="L15" i="28"/>
  <c r="J15" i="28"/>
  <c r="H15" i="28"/>
  <c r="F15" i="28"/>
  <c r="D15" i="28"/>
  <c r="P14" i="28"/>
  <c r="N14" i="28"/>
  <c r="L14" i="28"/>
  <c r="J14" i="28"/>
  <c r="H14" i="28"/>
  <c r="F14" i="28"/>
  <c r="D14" i="28"/>
  <c r="P13" i="28"/>
  <c r="N13" i="28"/>
  <c r="L13" i="28"/>
  <c r="J13" i="28"/>
  <c r="H13" i="28"/>
  <c r="F13" i="28"/>
  <c r="D13" i="28"/>
  <c r="P12" i="28"/>
  <c r="N12" i="28"/>
  <c r="L12" i="28"/>
  <c r="J12" i="28"/>
  <c r="H12" i="28"/>
  <c r="F12" i="28"/>
  <c r="D12" i="28"/>
  <c r="P18" i="27"/>
  <c r="N18" i="27"/>
  <c r="L18" i="27"/>
  <c r="J18" i="27"/>
  <c r="H18" i="27"/>
  <c r="F18" i="27"/>
  <c r="D18" i="27"/>
  <c r="P17" i="27"/>
  <c r="N17" i="27"/>
  <c r="L17" i="27"/>
  <c r="J17" i="27"/>
  <c r="H17" i="27"/>
  <c r="F17" i="27"/>
  <c r="D17" i="27"/>
  <c r="P16" i="27"/>
  <c r="N16" i="27"/>
  <c r="L16" i="27"/>
  <c r="J16" i="27"/>
  <c r="H16" i="27"/>
  <c r="F16" i="27"/>
  <c r="D16" i="27"/>
  <c r="P15" i="27"/>
  <c r="N15" i="27"/>
  <c r="L15" i="27"/>
  <c r="J15" i="27"/>
  <c r="H15" i="27"/>
  <c r="F15" i="27"/>
  <c r="D15" i="27"/>
  <c r="P14" i="27"/>
  <c r="N14" i="27"/>
  <c r="L14" i="27"/>
  <c r="J14" i="27"/>
  <c r="H14" i="27"/>
  <c r="F14" i="27"/>
  <c r="D14" i="27"/>
  <c r="P13" i="27"/>
  <c r="N13" i="27"/>
  <c r="L13" i="27"/>
  <c r="J13" i="27"/>
  <c r="H13" i="27"/>
  <c r="F13" i="27"/>
  <c r="D13" i="27"/>
  <c r="P12" i="27"/>
  <c r="N12" i="27"/>
  <c r="L12" i="27"/>
  <c r="J12" i="27"/>
  <c r="H12" i="27"/>
  <c r="F12" i="27"/>
  <c r="D12" i="27"/>
  <c r="P18" i="26"/>
  <c r="N18" i="26"/>
  <c r="L18" i="26"/>
  <c r="J18" i="26"/>
  <c r="H18" i="26"/>
  <c r="F18" i="26"/>
  <c r="D18" i="26"/>
  <c r="P17" i="26"/>
  <c r="N17" i="26"/>
  <c r="L17" i="26"/>
  <c r="J17" i="26"/>
  <c r="H17" i="26"/>
  <c r="F17" i="26"/>
  <c r="D17" i="26"/>
  <c r="P16" i="26"/>
  <c r="N16" i="26"/>
  <c r="L16" i="26"/>
  <c r="J16" i="26"/>
  <c r="H16" i="26"/>
  <c r="F16" i="26"/>
  <c r="D16" i="26"/>
  <c r="P15" i="26"/>
  <c r="N15" i="26"/>
  <c r="L15" i="26"/>
  <c r="J15" i="26"/>
  <c r="H15" i="26"/>
  <c r="F15" i="26"/>
  <c r="D15" i="26"/>
  <c r="P14" i="26"/>
  <c r="N14" i="26"/>
  <c r="L14" i="26"/>
  <c r="J14" i="26"/>
  <c r="H14" i="26"/>
  <c r="F14" i="26"/>
  <c r="D14" i="26"/>
  <c r="P13" i="26"/>
  <c r="N13" i="26"/>
  <c r="L13" i="26"/>
  <c r="J13" i="26"/>
  <c r="H13" i="26"/>
  <c r="F13" i="26"/>
  <c r="D13" i="26"/>
  <c r="P12" i="26"/>
  <c r="N12" i="26"/>
  <c r="L12" i="26"/>
  <c r="J12" i="26"/>
  <c r="H12" i="26"/>
  <c r="F12" i="26"/>
  <c r="D12" i="26"/>
  <c r="P18" i="49"/>
  <c r="P17" i="49"/>
  <c r="P16" i="49"/>
  <c r="P15" i="49"/>
  <c r="P14" i="49"/>
  <c r="P13" i="49"/>
  <c r="P12" i="49"/>
  <c r="N18" i="49"/>
  <c r="N17" i="49"/>
  <c r="N16" i="49"/>
  <c r="N15" i="49"/>
  <c r="N14" i="49"/>
  <c r="N13" i="49"/>
  <c r="N12" i="49"/>
  <c r="L18" i="49"/>
  <c r="L17" i="49"/>
  <c r="L16" i="49"/>
  <c r="L15" i="49"/>
  <c r="L14" i="49"/>
  <c r="L13" i="49"/>
  <c r="L12" i="49"/>
  <c r="J18" i="49"/>
  <c r="J17" i="49"/>
  <c r="J16" i="49"/>
  <c r="J15" i="49"/>
  <c r="J14" i="49"/>
  <c r="J13" i="49"/>
  <c r="J12" i="49"/>
  <c r="H18" i="49"/>
  <c r="H17" i="49"/>
  <c r="H16" i="49"/>
  <c r="H15" i="49"/>
  <c r="H14" i="49"/>
  <c r="H13" i="49"/>
  <c r="H12" i="49"/>
  <c r="F18" i="49"/>
  <c r="F17" i="49"/>
  <c r="F16" i="49"/>
  <c r="F15" i="49"/>
  <c r="F14" i="49"/>
  <c r="F13" i="49"/>
  <c r="F12" i="49"/>
  <c r="R12" i="1"/>
  <c r="R18" i="1"/>
  <c r="R17" i="1"/>
  <c r="R16" i="1"/>
  <c r="R15" i="1"/>
  <c r="R14" i="1"/>
  <c r="R13" i="1"/>
  <c r="P18" i="1"/>
  <c r="P17" i="1"/>
  <c r="P16" i="1"/>
  <c r="P15" i="1"/>
  <c r="P14" i="1"/>
  <c r="P13" i="1"/>
  <c r="P12" i="1"/>
  <c r="N18" i="1"/>
  <c r="N17" i="1"/>
  <c r="N16" i="1"/>
  <c r="N15" i="1"/>
  <c r="N14" i="1"/>
  <c r="N13" i="1"/>
  <c r="N12" i="1"/>
  <c r="L18" i="1"/>
  <c r="L17" i="1"/>
  <c r="L16" i="1"/>
  <c r="L15" i="1"/>
  <c r="L14" i="1"/>
  <c r="L13" i="1"/>
  <c r="L12" i="1"/>
  <c r="J18" i="1"/>
  <c r="J17" i="1"/>
  <c r="J16" i="1"/>
  <c r="J15" i="1"/>
  <c r="J14" i="1"/>
  <c r="J13" i="1"/>
  <c r="J12" i="1"/>
  <c r="H18" i="1"/>
  <c r="H17" i="1"/>
  <c r="H16" i="1"/>
  <c r="H15" i="1"/>
  <c r="H14" i="1"/>
  <c r="H13" i="1"/>
  <c r="H12" i="1"/>
  <c r="F18" i="1"/>
  <c r="F17" i="1"/>
  <c r="F16" i="1"/>
  <c r="F15" i="1"/>
  <c r="F14" i="1"/>
  <c r="F13" i="1"/>
  <c r="F12" i="1"/>
  <c r="D13" i="1"/>
  <c r="D14" i="1"/>
  <c r="D15" i="1"/>
  <c r="D16" i="1"/>
  <c r="D17" i="1"/>
  <c r="D18" i="1"/>
  <c r="D12" i="1"/>
  <c r="R276" i="1"/>
  <c r="P276" i="1"/>
  <c r="N276" i="1"/>
  <c r="L276" i="1"/>
  <c r="J276" i="1"/>
  <c r="H276" i="1"/>
  <c r="R275" i="1"/>
  <c r="P275" i="1"/>
  <c r="J275" i="1"/>
  <c r="H275" i="1"/>
  <c r="S123" i="1"/>
  <c r="R122" i="1" s="1"/>
  <c r="Q123" i="1"/>
  <c r="P118" i="1" s="1"/>
  <c r="O123" i="1"/>
  <c r="N120" i="1" s="1"/>
  <c r="M123" i="1"/>
  <c r="L117" i="1" s="1"/>
  <c r="K123" i="1"/>
  <c r="J116" i="1" s="1"/>
  <c r="I123" i="1"/>
  <c r="H119" i="1" s="1"/>
  <c r="G123" i="1"/>
  <c r="F120" i="1" s="1"/>
  <c r="E123" i="1"/>
  <c r="D121" i="1" s="1"/>
  <c r="D114" i="1"/>
  <c r="D113" i="1"/>
  <c r="D112" i="1"/>
  <c r="D111" i="1"/>
  <c r="D110" i="1"/>
  <c r="D109" i="1"/>
  <c r="D108" i="1"/>
  <c r="D107" i="1"/>
  <c r="D106" i="1"/>
  <c r="D105" i="1"/>
  <c r="D104" i="1"/>
  <c r="D103" i="1"/>
  <c r="R102" i="1"/>
  <c r="P102" i="1"/>
  <c r="N102" i="1"/>
  <c r="L102" i="1"/>
  <c r="J102" i="1"/>
  <c r="H102" i="1"/>
  <c r="F102" i="1"/>
  <c r="D102" i="1"/>
  <c r="R101" i="1"/>
  <c r="P101" i="1"/>
  <c r="N101" i="1"/>
  <c r="L101" i="1"/>
  <c r="J101" i="1"/>
  <c r="H101" i="1"/>
  <c r="F101" i="1"/>
  <c r="D101" i="1"/>
  <c r="R100" i="1"/>
  <c r="P100" i="1"/>
  <c r="N100" i="1"/>
  <c r="L100" i="1"/>
  <c r="J100" i="1"/>
  <c r="H100" i="1"/>
  <c r="F100" i="1"/>
  <c r="D100" i="1"/>
  <c r="R99" i="1"/>
  <c r="P99" i="1"/>
  <c r="N99" i="1"/>
  <c r="L99" i="1"/>
  <c r="J99" i="1"/>
  <c r="H99" i="1"/>
  <c r="F99" i="1"/>
  <c r="D99" i="1"/>
  <c r="R98" i="1"/>
  <c r="P98" i="1"/>
  <c r="N98" i="1"/>
  <c r="L98" i="1"/>
  <c r="J98" i="1"/>
  <c r="H98" i="1"/>
  <c r="F98" i="1"/>
  <c r="D98" i="1"/>
  <c r="R97" i="1"/>
  <c r="P97" i="1"/>
  <c r="N97" i="1"/>
  <c r="L97" i="1"/>
  <c r="J97" i="1"/>
  <c r="H97" i="1"/>
  <c r="F97" i="1"/>
  <c r="D97" i="1"/>
  <c r="R96" i="1"/>
  <c r="P96" i="1"/>
  <c r="N96" i="1"/>
  <c r="L96" i="1"/>
  <c r="J96" i="1"/>
  <c r="H96" i="1"/>
  <c r="F96" i="1"/>
  <c r="D96" i="1"/>
  <c r="R95" i="1"/>
  <c r="P95" i="1"/>
  <c r="N95" i="1"/>
  <c r="L95" i="1"/>
  <c r="J95" i="1"/>
  <c r="H95" i="1"/>
  <c r="F95" i="1"/>
  <c r="D95" i="1"/>
  <c r="R94" i="1"/>
  <c r="P94" i="1"/>
  <c r="N94" i="1"/>
  <c r="L94" i="1"/>
  <c r="J94" i="1"/>
  <c r="H94" i="1"/>
  <c r="F94" i="1"/>
  <c r="D94" i="1"/>
  <c r="R93" i="1"/>
  <c r="P93" i="1"/>
  <c r="N93" i="1"/>
  <c r="L93" i="1"/>
  <c r="J93" i="1"/>
  <c r="H93" i="1"/>
  <c r="F93" i="1"/>
  <c r="D93" i="1"/>
  <c r="R92" i="1"/>
  <c r="P92" i="1"/>
  <c r="N92" i="1"/>
  <c r="L92" i="1"/>
  <c r="J92" i="1"/>
  <c r="H92" i="1"/>
  <c r="F92" i="1"/>
  <c r="D92" i="1"/>
  <c r="R91" i="1"/>
  <c r="P91" i="1"/>
  <c r="N91" i="1"/>
  <c r="L91" i="1"/>
  <c r="J91" i="1"/>
  <c r="H91" i="1"/>
  <c r="F91" i="1"/>
  <c r="D91" i="1"/>
  <c r="R90" i="1"/>
  <c r="P90" i="1"/>
  <c r="N90" i="1"/>
  <c r="L90" i="1"/>
  <c r="J90" i="1"/>
  <c r="H90" i="1"/>
  <c r="F90" i="1"/>
  <c r="D90" i="1"/>
  <c r="R89" i="1"/>
  <c r="P89" i="1"/>
  <c r="N89" i="1"/>
  <c r="L89" i="1"/>
  <c r="J89" i="1"/>
  <c r="H89" i="1"/>
  <c r="F89" i="1"/>
  <c r="D89" i="1"/>
  <c r="R88" i="1"/>
  <c r="P88" i="1"/>
  <c r="N88" i="1"/>
  <c r="L88" i="1"/>
  <c r="J88" i="1"/>
  <c r="H88" i="1"/>
  <c r="F88" i="1"/>
  <c r="D88" i="1"/>
  <c r="D86" i="1"/>
  <c r="D85" i="1"/>
  <c r="D84" i="1"/>
  <c r="D83" i="1"/>
  <c r="D82" i="1"/>
  <c r="D81" i="1"/>
  <c r="D80" i="1"/>
  <c r="D79" i="1"/>
  <c r="D78" i="1"/>
  <c r="R68" i="1"/>
  <c r="P68" i="1"/>
  <c r="N68" i="1"/>
  <c r="L68" i="1"/>
  <c r="J68" i="1"/>
  <c r="H68" i="1"/>
  <c r="F68" i="1"/>
  <c r="R42" i="1"/>
  <c r="P42" i="1"/>
  <c r="N42" i="1"/>
  <c r="L42" i="1"/>
  <c r="J42" i="1"/>
  <c r="H42" i="1"/>
  <c r="F42" i="1"/>
  <c r="D42" i="1"/>
  <c r="R41" i="1"/>
  <c r="P41" i="1"/>
  <c r="N41" i="1"/>
  <c r="L41" i="1"/>
  <c r="J41" i="1"/>
  <c r="H41" i="1"/>
  <c r="F41" i="1"/>
  <c r="D41" i="1"/>
  <c r="R40" i="1"/>
  <c r="P40" i="1"/>
  <c r="N40" i="1"/>
  <c r="L40" i="1"/>
  <c r="J40" i="1"/>
  <c r="H40" i="1"/>
  <c r="F40" i="1"/>
  <c r="D40" i="1"/>
  <c r="R39" i="1"/>
  <c r="P39" i="1"/>
  <c r="N39" i="1"/>
  <c r="L39" i="1"/>
  <c r="J39" i="1"/>
  <c r="H39" i="1"/>
  <c r="F39" i="1"/>
  <c r="D39" i="1"/>
  <c r="P37" i="1"/>
  <c r="N37" i="1"/>
  <c r="L37" i="1"/>
  <c r="J37" i="1"/>
  <c r="H37" i="1"/>
  <c r="F37" i="1"/>
  <c r="R34" i="1"/>
  <c r="P34" i="1"/>
  <c r="N34" i="1"/>
  <c r="L34" i="1"/>
  <c r="J34" i="1"/>
  <c r="H34" i="1"/>
  <c r="D34" i="1"/>
  <c r="R32" i="1"/>
  <c r="P32" i="1"/>
  <c r="N32" i="1"/>
  <c r="L32" i="1"/>
  <c r="J32" i="1"/>
  <c r="H32" i="1"/>
  <c r="F32" i="1"/>
  <c r="D32" i="1"/>
  <c r="R31" i="1"/>
  <c r="P31" i="1"/>
  <c r="N31" i="1"/>
  <c r="L31" i="1"/>
  <c r="J31" i="1"/>
  <c r="H31" i="1"/>
  <c r="F31" i="1"/>
  <c r="D31" i="1"/>
  <c r="R29" i="1"/>
  <c r="P29" i="1"/>
  <c r="N29" i="1"/>
  <c r="L29" i="1"/>
  <c r="J29" i="1"/>
  <c r="H29" i="1"/>
  <c r="F29" i="1"/>
  <c r="D29" i="1"/>
  <c r="R28" i="1"/>
  <c r="P28" i="1"/>
  <c r="N28" i="1"/>
  <c r="L28" i="1"/>
  <c r="J28" i="1"/>
  <c r="H28" i="1"/>
  <c r="F28" i="1"/>
  <c r="D28" i="1"/>
  <c r="R19" i="1"/>
  <c r="P19" i="1"/>
  <c r="N19" i="1"/>
  <c r="L19" i="1"/>
  <c r="J19" i="1"/>
  <c r="F19" i="1"/>
  <c r="D19" i="1"/>
  <c r="R10" i="1"/>
  <c r="P10" i="1"/>
  <c r="N10" i="1"/>
  <c r="L10" i="1"/>
  <c r="J10" i="1"/>
  <c r="H10" i="1"/>
  <c r="F10" i="1"/>
  <c r="D10" i="1"/>
  <c r="R9" i="1"/>
  <c r="P9" i="1"/>
  <c r="N9" i="1"/>
  <c r="L9" i="1"/>
  <c r="J9" i="1"/>
  <c r="H9" i="1"/>
  <c r="F9" i="1"/>
  <c r="D9" i="1"/>
  <c r="R8" i="1"/>
  <c r="P8" i="1"/>
  <c r="N8" i="1"/>
  <c r="L8" i="1"/>
  <c r="J8" i="1"/>
  <c r="H8" i="1"/>
  <c r="F8" i="1"/>
  <c r="D126" i="31"/>
  <c r="D125" i="31"/>
  <c r="D114" i="31"/>
  <c r="D113" i="31"/>
  <c r="D112" i="31"/>
  <c r="D111" i="31"/>
  <c r="D110" i="31"/>
  <c r="D109" i="31"/>
  <c r="D108" i="31"/>
  <c r="D107" i="31"/>
  <c r="D106" i="31"/>
  <c r="D105" i="31"/>
  <c r="D104" i="31"/>
  <c r="D103" i="31"/>
  <c r="D102" i="31"/>
  <c r="D101" i="31"/>
  <c r="D100" i="31"/>
  <c r="D99" i="31"/>
  <c r="D98" i="31"/>
  <c r="D97" i="31"/>
  <c r="D96" i="31"/>
  <c r="D95" i="31"/>
  <c r="D94" i="31"/>
  <c r="D93" i="31"/>
  <c r="D92" i="31"/>
  <c r="D91" i="31"/>
  <c r="D90" i="31"/>
  <c r="D89" i="31"/>
  <c r="D88" i="31"/>
  <c r="D86" i="31"/>
  <c r="D85" i="31"/>
  <c r="D84" i="31"/>
  <c r="D83" i="31"/>
  <c r="D82" i="31"/>
  <c r="D81" i="31"/>
  <c r="D80" i="31"/>
  <c r="D79" i="31"/>
  <c r="D78" i="31"/>
  <c r="T68" i="31"/>
  <c r="R68" i="31"/>
  <c r="P68" i="31"/>
  <c r="N68" i="31"/>
  <c r="L68" i="31"/>
  <c r="J68" i="31"/>
  <c r="H68" i="31"/>
  <c r="F68" i="31"/>
  <c r="T56" i="31"/>
  <c r="R56" i="31"/>
  <c r="P56" i="31"/>
  <c r="N56" i="31"/>
  <c r="L56" i="31"/>
  <c r="J56" i="31"/>
  <c r="H56" i="31"/>
  <c r="F56" i="31"/>
  <c r="D56" i="31"/>
  <c r="T42" i="31"/>
  <c r="R42" i="31"/>
  <c r="P42" i="31"/>
  <c r="N42" i="31"/>
  <c r="L42" i="31"/>
  <c r="J42" i="31"/>
  <c r="H42" i="31"/>
  <c r="F42" i="31"/>
  <c r="D42" i="31"/>
  <c r="T41" i="31"/>
  <c r="R41" i="31"/>
  <c r="P41" i="31"/>
  <c r="N41" i="31"/>
  <c r="L41" i="31"/>
  <c r="J41" i="31"/>
  <c r="H41" i="31"/>
  <c r="F41" i="31"/>
  <c r="D41" i="31"/>
  <c r="T40" i="31"/>
  <c r="R40" i="31"/>
  <c r="P40" i="31"/>
  <c r="N40" i="31"/>
  <c r="L40" i="31"/>
  <c r="J40" i="31"/>
  <c r="H40" i="31"/>
  <c r="F40" i="31"/>
  <c r="D40" i="31"/>
  <c r="T39" i="31"/>
  <c r="R39" i="31"/>
  <c r="P39" i="31"/>
  <c r="N39" i="31"/>
  <c r="L39" i="31"/>
  <c r="J39" i="31"/>
  <c r="H39" i="31"/>
  <c r="F39" i="31"/>
  <c r="D39" i="31"/>
  <c r="P37" i="31"/>
  <c r="N37" i="31"/>
  <c r="L37" i="31"/>
  <c r="J37" i="31"/>
  <c r="H37" i="31"/>
  <c r="F37" i="31"/>
  <c r="T35" i="31"/>
  <c r="T34" i="31"/>
  <c r="T32" i="31"/>
  <c r="R32" i="31"/>
  <c r="P32" i="31"/>
  <c r="N32" i="31"/>
  <c r="L32" i="31"/>
  <c r="J32" i="31"/>
  <c r="H32" i="31"/>
  <c r="F32" i="31"/>
  <c r="D32" i="31"/>
  <c r="T31" i="31"/>
  <c r="R31" i="31"/>
  <c r="P31" i="31"/>
  <c r="N31" i="31"/>
  <c r="L31" i="31"/>
  <c r="J31" i="31"/>
  <c r="H31" i="31"/>
  <c r="F31" i="31"/>
  <c r="D31" i="31"/>
  <c r="T29" i="31"/>
  <c r="R29" i="31"/>
  <c r="P29" i="31"/>
  <c r="N29" i="31"/>
  <c r="L29" i="31"/>
  <c r="J29" i="31"/>
  <c r="H29" i="31"/>
  <c r="F29" i="31"/>
  <c r="D29" i="31"/>
  <c r="T28" i="31"/>
  <c r="R28" i="31"/>
  <c r="P28" i="31"/>
  <c r="N28" i="31"/>
  <c r="L28" i="31"/>
  <c r="J28" i="31"/>
  <c r="H28" i="31"/>
  <c r="F28" i="31"/>
  <c r="D28" i="31"/>
  <c r="T19" i="31"/>
  <c r="R19" i="31"/>
  <c r="P19" i="31"/>
  <c r="N19" i="31"/>
  <c r="L19" i="31"/>
  <c r="J19" i="31"/>
  <c r="H19" i="31"/>
  <c r="F19" i="31"/>
  <c r="D19" i="31"/>
  <c r="T10" i="31"/>
  <c r="R10" i="31"/>
  <c r="P10" i="31"/>
  <c r="N10" i="31"/>
  <c r="L10" i="31"/>
  <c r="J10" i="31"/>
  <c r="H10" i="31"/>
  <c r="F10" i="31"/>
  <c r="D10" i="31"/>
  <c r="T9" i="31"/>
  <c r="R9" i="31"/>
  <c r="P9" i="31"/>
  <c r="N9" i="31"/>
  <c r="L9" i="31"/>
  <c r="J9" i="31"/>
  <c r="H9" i="31"/>
  <c r="F9" i="31"/>
  <c r="D9" i="31"/>
  <c r="R8" i="31"/>
  <c r="P8" i="31"/>
  <c r="N8" i="31"/>
  <c r="L8" i="31"/>
  <c r="J8" i="31"/>
  <c r="H8" i="31"/>
  <c r="F8" i="31"/>
  <c r="D126" i="32"/>
  <c r="D125" i="32"/>
  <c r="D114" i="32"/>
  <c r="D113" i="32"/>
  <c r="D112" i="32"/>
  <c r="D111" i="32"/>
  <c r="D110" i="32"/>
  <c r="D109" i="32"/>
  <c r="D108" i="32"/>
  <c r="D107" i="32"/>
  <c r="D106" i="32"/>
  <c r="D105" i="32"/>
  <c r="D104" i="32"/>
  <c r="D103" i="32"/>
  <c r="R102" i="32"/>
  <c r="P102" i="32"/>
  <c r="N102" i="32"/>
  <c r="L102" i="32"/>
  <c r="J102" i="32"/>
  <c r="H102" i="32"/>
  <c r="F102" i="32"/>
  <c r="D102" i="32"/>
  <c r="R101" i="32"/>
  <c r="P101" i="32"/>
  <c r="N101" i="32"/>
  <c r="L101" i="32"/>
  <c r="J101" i="32"/>
  <c r="H101" i="32"/>
  <c r="F101" i="32"/>
  <c r="D101" i="32"/>
  <c r="R100" i="32"/>
  <c r="P100" i="32"/>
  <c r="N100" i="32"/>
  <c r="L100" i="32"/>
  <c r="J100" i="32"/>
  <c r="H100" i="32"/>
  <c r="F100" i="32"/>
  <c r="D100" i="32"/>
  <c r="R99" i="32"/>
  <c r="P99" i="32"/>
  <c r="N99" i="32"/>
  <c r="L99" i="32"/>
  <c r="J99" i="32"/>
  <c r="H99" i="32"/>
  <c r="F99" i="32"/>
  <c r="D99" i="32"/>
  <c r="R98" i="32"/>
  <c r="P98" i="32"/>
  <c r="N98" i="32"/>
  <c r="L98" i="32"/>
  <c r="J98" i="32"/>
  <c r="H98" i="32"/>
  <c r="F98" i="32"/>
  <c r="D98" i="32"/>
  <c r="R97" i="32"/>
  <c r="P97" i="32"/>
  <c r="N97" i="32"/>
  <c r="L97" i="32"/>
  <c r="J97" i="32"/>
  <c r="H97" i="32"/>
  <c r="F97" i="32"/>
  <c r="D97" i="32"/>
  <c r="R96" i="32"/>
  <c r="P96" i="32"/>
  <c r="N96" i="32"/>
  <c r="L96" i="32"/>
  <c r="J96" i="32"/>
  <c r="H96" i="32"/>
  <c r="F96" i="32"/>
  <c r="D96" i="32"/>
  <c r="R95" i="32"/>
  <c r="P95" i="32"/>
  <c r="N95" i="32"/>
  <c r="L95" i="32"/>
  <c r="J95" i="32"/>
  <c r="H95" i="32"/>
  <c r="F95" i="32"/>
  <c r="D95" i="32"/>
  <c r="R94" i="32"/>
  <c r="P94" i="32"/>
  <c r="N94" i="32"/>
  <c r="L94" i="32"/>
  <c r="J94" i="32"/>
  <c r="H94" i="32"/>
  <c r="F94" i="32"/>
  <c r="D94" i="32"/>
  <c r="R93" i="32"/>
  <c r="P93" i="32"/>
  <c r="N93" i="32"/>
  <c r="L93" i="32"/>
  <c r="J93" i="32"/>
  <c r="H93" i="32"/>
  <c r="F93" i="32"/>
  <c r="D93" i="32"/>
  <c r="R92" i="32"/>
  <c r="P92" i="32"/>
  <c r="N92" i="32"/>
  <c r="L92" i="32"/>
  <c r="J92" i="32"/>
  <c r="H92" i="32"/>
  <c r="F92" i="32"/>
  <c r="D92" i="32"/>
  <c r="R91" i="32"/>
  <c r="P91" i="32"/>
  <c r="N91" i="32"/>
  <c r="L91" i="32"/>
  <c r="J91" i="32"/>
  <c r="H91" i="32"/>
  <c r="F91" i="32"/>
  <c r="D91" i="32"/>
  <c r="R90" i="32"/>
  <c r="P90" i="32"/>
  <c r="N90" i="32"/>
  <c r="L90" i="32"/>
  <c r="J90" i="32"/>
  <c r="H90" i="32"/>
  <c r="F90" i="32"/>
  <c r="D90" i="32"/>
  <c r="R89" i="32"/>
  <c r="P89" i="32"/>
  <c r="N89" i="32"/>
  <c r="L89" i="32"/>
  <c r="J89" i="32"/>
  <c r="H89" i="32"/>
  <c r="F89" i="32"/>
  <c r="D89" i="32"/>
  <c r="R88" i="32"/>
  <c r="P88" i="32"/>
  <c r="N88" i="32"/>
  <c r="L88" i="32"/>
  <c r="J88" i="32"/>
  <c r="H88" i="32"/>
  <c r="F88" i="32"/>
  <c r="D88" i="32"/>
  <c r="D86" i="32"/>
  <c r="D85" i="32"/>
  <c r="D84" i="32"/>
  <c r="D83" i="32"/>
  <c r="D82" i="32"/>
  <c r="D81" i="32"/>
  <c r="D80" i="32"/>
  <c r="D79" i="32"/>
  <c r="D78" i="32"/>
  <c r="R68" i="32"/>
  <c r="P68" i="32"/>
  <c r="N68" i="32"/>
  <c r="L68" i="32"/>
  <c r="J68" i="32"/>
  <c r="H68" i="32"/>
  <c r="F68" i="32"/>
  <c r="R56" i="32"/>
  <c r="P56" i="32"/>
  <c r="N56" i="32"/>
  <c r="L56" i="32"/>
  <c r="J56" i="32"/>
  <c r="H56" i="32"/>
  <c r="F56" i="32"/>
  <c r="D56" i="32"/>
  <c r="R42" i="32"/>
  <c r="P42" i="32"/>
  <c r="N42" i="32"/>
  <c r="L42" i="32"/>
  <c r="J42" i="32"/>
  <c r="H42" i="32"/>
  <c r="F42" i="32"/>
  <c r="D42" i="32"/>
  <c r="R41" i="32"/>
  <c r="P41" i="32"/>
  <c r="N41" i="32"/>
  <c r="L41" i="32"/>
  <c r="J41" i="32"/>
  <c r="H41" i="32"/>
  <c r="F41" i="32"/>
  <c r="D41" i="32"/>
  <c r="R40" i="32"/>
  <c r="P40" i="32"/>
  <c r="N40" i="32"/>
  <c r="L40" i="32"/>
  <c r="J40" i="32"/>
  <c r="H40" i="32"/>
  <c r="F40" i="32"/>
  <c r="D40" i="32"/>
  <c r="R39" i="32"/>
  <c r="P39" i="32"/>
  <c r="N39" i="32"/>
  <c r="L39" i="32"/>
  <c r="J39" i="32"/>
  <c r="H39" i="32"/>
  <c r="F39" i="32"/>
  <c r="D39" i="32"/>
  <c r="P37" i="32"/>
  <c r="N37" i="32"/>
  <c r="L37" i="32"/>
  <c r="J37" i="32"/>
  <c r="H37" i="32"/>
  <c r="F37" i="32"/>
  <c r="R35" i="32"/>
  <c r="P35" i="32"/>
  <c r="N35" i="32"/>
  <c r="L35" i="32"/>
  <c r="J35" i="32"/>
  <c r="H35" i="32"/>
  <c r="F35" i="32"/>
  <c r="R34" i="32"/>
  <c r="P34" i="32"/>
  <c r="N34" i="32"/>
  <c r="L34" i="32"/>
  <c r="J34" i="32"/>
  <c r="F34" i="32"/>
  <c r="R32" i="32"/>
  <c r="P32" i="32"/>
  <c r="N32" i="32"/>
  <c r="L32" i="32"/>
  <c r="J32" i="32"/>
  <c r="H32" i="32"/>
  <c r="F32" i="32"/>
  <c r="D32" i="32"/>
  <c r="R31" i="32"/>
  <c r="P31" i="32"/>
  <c r="N31" i="32"/>
  <c r="L31" i="32"/>
  <c r="J31" i="32"/>
  <c r="H31" i="32"/>
  <c r="F31" i="32"/>
  <c r="D31" i="32"/>
  <c r="R29" i="32"/>
  <c r="P29" i="32"/>
  <c r="N29" i="32"/>
  <c r="L29" i="32"/>
  <c r="J29" i="32"/>
  <c r="H29" i="32"/>
  <c r="F29" i="32"/>
  <c r="D29" i="32"/>
  <c r="R28" i="32"/>
  <c r="P28" i="32"/>
  <c r="N28" i="32"/>
  <c r="L28" i="32"/>
  <c r="J28" i="32"/>
  <c r="H28" i="32"/>
  <c r="F28" i="32"/>
  <c r="D28" i="32"/>
  <c r="R19" i="32"/>
  <c r="P19" i="32"/>
  <c r="N19" i="32"/>
  <c r="L19" i="32"/>
  <c r="J19" i="32"/>
  <c r="H19" i="32"/>
  <c r="F19" i="32"/>
  <c r="D19" i="32"/>
  <c r="R10" i="32"/>
  <c r="P10" i="32"/>
  <c r="N10" i="32"/>
  <c r="L10" i="32"/>
  <c r="J10" i="32"/>
  <c r="H10" i="32"/>
  <c r="F10" i="32"/>
  <c r="D10" i="32"/>
  <c r="R9" i="32"/>
  <c r="P9" i="32"/>
  <c r="N9" i="32"/>
  <c r="L9" i="32"/>
  <c r="J9" i="32"/>
  <c r="H9" i="32"/>
  <c r="F9" i="32"/>
  <c r="D9" i="32"/>
  <c r="R8" i="32"/>
  <c r="P8" i="32"/>
  <c r="N8" i="32"/>
  <c r="L8" i="32"/>
  <c r="J8" i="32"/>
  <c r="H8" i="32"/>
  <c r="F8" i="32"/>
  <c r="D126" i="33"/>
  <c r="D125" i="33"/>
  <c r="D114" i="33"/>
  <c r="D113" i="33"/>
  <c r="D112" i="33"/>
  <c r="D111" i="33"/>
  <c r="D110" i="33"/>
  <c r="D109" i="33"/>
  <c r="D108" i="33"/>
  <c r="D107" i="33"/>
  <c r="D106" i="33"/>
  <c r="D105" i="33"/>
  <c r="D104" i="33"/>
  <c r="D103" i="33"/>
  <c r="R102" i="33"/>
  <c r="P102" i="33"/>
  <c r="N102" i="33"/>
  <c r="L102" i="33"/>
  <c r="J102" i="33"/>
  <c r="H102" i="33"/>
  <c r="F102" i="33"/>
  <c r="D102" i="33"/>
  <c r="R101" i="33"/>
  <c r="P101" i="33"/>
  <c r="N101" i="33"/>
  <c r="L101" i="33"/>
  <c r="J101" i="33"/>
  <c r="H101" i="33"/>
  <c r="F101" i="33"/>
  <c r="D101" i="33"/>
  <c r="R100" i="33"/>
  <c r="P100" i="33"/>
  <c r="N100" i="33"/>
  <c r="L100" i="33"/>
  <c r="J100" i="33"/>
  <c r="H100" i="33"/>
  <c r="F100" i="33"/>
  <c r="D100" i="33"/>
  <c r="R99" i="33"/>
  <c r="P99" i="33"/>
  <c r="N99" i="33"/>
  <c r="L99" i="33"/>
  <c r="J99" i="33"/>
  <c r="H99" i="33"/>
  <c r="F99" i="33"/>
  <c r="D99" i="33"/>
  <c r="R98" i="33"/>
  <c r="P98" i="33"/>
  <c r="N98" i="33"/>
  <c r="L98" i="33"/>
  <c r="J98" i="33"/>
  <c r="H98" i="33"/>
  <c r="F98" i="33"/>
  <c r="D98" i="33"/>
  <c r="R97" i="33"/>
  <c r="P97" i="33"/>
  <c r="N97" i="33"/>
  <c r="L97" i="33"/>
  <c r="J97" i="33"/>
  <c r="H97" i="33"/>
  <c r="F97" i="33"/>
  <c r="D97" i="33"/>
  <c r="R96" i="33"/>
  <c r="P96" i="33"/>
  <c r="N96" i="33"/>
  <c r="L96" i="33"/>
  <c r="J96" i="33"/>
  <c r="H96" i="33"/>
  <c r="F96" i="33"/>
  <c r="D96" i="33"/>
  <c r="R95" i="33"/>
  <c r="P95" i="33"/>
  <c r="N95" i="33"/>
  <c r="L95" i="33"/>
  <c r="J95" i="33"/>
  <c r="H95" i="33"/>
  <c r="F95" i="33"/>
  <c r="D95" i="33"/>
  <c r="R94" i="33"/>
  <c r="P94" i="33"/>
  <c r="N94" i="33"/>
  <c r="L94" i="33"/>
  <c r="J94" i="33"/>
  <c r="H94" i="33"/>
  <c r="F94" i="33"/>
  <c r="D94" i="33"/>
  <c r="R93" i="33"/>
  <c r="P93" i="33"/>
  <c r="N93" i="33"/>
  <c r="L93" i="33"/>
  <c r="J93" i="33"/>
  <c r="H93" i="33"/>
  <c r="F93" i="33"/>
  <c r="D93" i="33"/>
  <c r="R92" i="33"/>
  <c r="P92" i="33"/>
  <c r="N92" i="33"/>
  <c r="L92" i="33"/>
  <c r="J92" i="33"/>
  <c r="H92" i="33"/>
  <c r="F92" i="33"/>
  <c r="D92" i="33"/>
  <c r="R91" i="33"/>
  <c r="P91" i="33"/>
  <c r="N91" i="33"/>
  <c r="L91" i="33"/>
  <c r="J91" i="33"/>
  <c r="H91" i="33"/>
  <c r="F91" i="33"/>
  <c r="D91" i="33"/>
  <c r="R90" i="33"/>
  <c r="P90" i="33"/>
  <c r="N90" i="33"/>
  <c r="L90" i="33"/>
  <c r="J90" i="33"/>
  <c r="H90" i="33"/>
  <c r="F90" i="33"/>
  <c r="D90" i="33"/>
  <c r="R89" i="33"/>
  <c r="P89" i="33"/>
  <c r="N89" i="33"/>
  <c r="L89" i="33"/>
  <c r="J89" i="33"/>
  <c r="H89" i="33"/>
  <c r="F89" i="33"/>
  <c r="D89" i="33"/>
  <c r="R88" i="33"/>
  <c r="P88" i="33"/>
  <c r="N88" i="33"/>
  <c r="L88" i="33"/>
  <c r="J88" i="33"/>
  <c r="H88" i="33"/>
  <c r="F88" i="33"/>
  <c r="D88" i="33"/>
  <c r="D86" i="33"/>
  <c r="D85" i="33"/>
  <c r="D84" i="33"/>
  <c r="D83" i="33"/>
  <c r="D82" i="33"/>
  <c r="D81" i="33"/>
  <c r="D80" i="33"/>
  <c r="D79" i="33"/>
  <c r="D78" i="33"/>
  <c r="R56" i="33"/>
  <c r="P56" i="33"/>
  <c r="N56" i="33"/>
  <c r="L56" i="33"/>
  <c r="J56" i="33"/>
  <c r="H56" i="33"/>
  <c r="F56" i="33"/>
  <c r="D56" i="33"/>
  <c r="D42" i="33"/>
  <c r="D41" i="33"/>
  <c r="D40" i="33"/>
  <c r="D39" i="33"/>
  <c r="R35" i="33"/>
  <c r="P35" i="33"/>
  <c r="N35" i="33"/>
  <c r="L35" i="33"/>
  <c r="J35" i="33"/>
  <c r="H35" i="33"/>
  <c r="D32" i="33"/>
  <c r="D31" i="33"/>
  <c r="D29" i="33"/>
  <c r="D28" i="33"/>
  <c r="R19" i="33"/>
  <c r="P19" i="33"/>
  <c r="N19" i="33"/>
  <c r="L19" i="33"/>
  <c r="J19" i="33"/>
  <c r="H19" i="33"/>
  <c r="F19" i="33"/>
  <c r="D19" i="33"/>
  <c r="R10" i="33"/>
  <c r="P10" i="33"/>
  <c r="N10" i="33"/>
  <c r="L10" i="33"/>
  <c r="J10" i="33"/>
  <c r="H10" i="33"/>
  <c r="F10" i="33"/>
  <c r="D10" i="33"/>
  <c r="R9" i="33"/>
  <c r="P9" i="33"/>
  <c r="N9" i="33"/>
  <c r="L9" i="33"/>
  <c r="J9" i="33"/>
  <c r="H9" i="33"/>
  <c r="F9" i="33"/>
  <c r="D9" i="33"/>
  <c r="R8" i="33"/>
  <c r="P8" i="33"/>
  <c r="N8" i="33"/>
  <c r="L8" i="33"/>
  <c r="J8" i="33"/>
  <c r="H8" i="33"/>
  <c r="F8" i="33"/>
  <c r="D267" i="34"/>
  <c r="D126" i="34"/>
  <c r="D125" i="34"/>
  <c r="S123" i="34"/>
  <c r="R118" i="34" s="1"/>
  <c r="Q123" i="34"/>
  <c r="P118" i="34" s="1"/>
  <c r="O123" i="34"/>
  <c r="N122" i="34" s="1"/>
  <c r="M123" i="34"/>
  <c r="L119" i="34" s="1"/>
  <c r="K123" i="34"/>
  <c r="J116" i="34" s="1"/>
  <c r="I123" i="34"/>
  <c r="H122" i="34" s="1"/>
  <c r="G123" i="34"/>
  <c r="F121" i="34" s="1"/>
  <c r="E123" i="34"/>
  <c r="D118" i="34" s="1"/>
  <c r="D114" i="34"/>
  <c r="D113" i="34"/>
  <c r="D112" i="34"/>
  <c r="D111" i="34"/>
  <c r="D110" i="34"/>
  <c r="D109" i="34"/>
  <c r="D108" i="34"/>
  <c r="D107" i="34"/>
  <c r="D106" i="34"/>
  <c r="D105" i="34"/>
  <c r="D104" i="34"/>
  <c r="D103" i="34"/>
  <c r="R102" i="34"/>
  <c r="P102" i="34"/>
  <c r="N102" i="34"/>
  <c r="L102" i="34"/>
  <c r="J102" i="34"/>
  <c r="H102" i="34"/>
  <c r="F102" i="34"/>
  <c r="D102" i="34"/>
  <c r="R101" i="34"/>
  <c r="P101" i="34"/>
  <c r="N101" i="34"/>
  <c r="L101" i="34"/>
  <c r="J101" i="34"/>
  <c r="H101" i="34"/>
  <c r="F101" i="34"/>
  <c r="D101" i="34"/>
  <c r="R100" i="34"/>
  <c r="P100" i="34"/>
  <c r="N100" i="34"/>
  <c r="L100" i="34"/>
  <c r="J100" i="34"/>
  <c r="H100" i="34"/>
  <c r="F100" i="34"/>
  <c r="D100" i="34"/>
  <c r="R99" i="34"/>
  <c r="P99" i="34"/>
  <c r="N99" i="34"/>
  <c r="L99" i="34"/>
  <c r="J99" i="34"/>
  <c r="H99" i="34"/>
  <c r="F99" i="34"/>
  <c r="D99" i="34"/>
  <c r="R98" i="34"/>
  <c r="P98" i="34"/>
  <c r="N98" i="34"/>
  <c r="L98" i="34"/>
  <c r="J98" i="34"/>
  <c r="H98" i="34"/>
  <c r="F98" i="34"/>
  <c r="D98" i="34"/>
  <c r="R97" i="34"/>
  <c r="P97" i="34"/>
  <c r="N97" i="34"/>
  <c r="L97" i="34"/>
  <c r="J97" i="34"/>
  <c r="H97" i="34"/>
  <c r="F97" i="34"/>
  <c r="D97" i="34"/>
  <c r="R96" i="34"/>
  <c r="P96" i="34"/>
  <c r="N96" i="34"/>
  <c r="L96" i="34"/>
  <c r="J96" i="34"/>
  <c r="H96" i="34"/>
  <c r="F96" i="34"/>
  <c r="D96" i="34"/>
  <c r="R95" i="34"/>
  <c r="P95" i="34"/>
  <c r="N95" i="34"/>
  <c r="L95" i="34"/>
  <c r="J95" i="34"/>
  <c r="H95" i="34"/>
  <c r="F95" i="34"/>
  <c r="D95" i="34"/>
  <c r="R94" i="34"/>
  <c r="P94" i="34"/>
  <c r="N94" i="34"/>
  <c r="L94" i="34"/>
  <c r="J94" i="34"/>
  <c r="H94" i="34"/>
  <c r="F94" i="34"/>
  <c r="D94" i="34"/>
  <c r="R93" i="34"/>
  <c r="P93" i="34"/>
  <c r="N93" i="34"/>
  <c r="L93" i="34"/>
  <c r="J93" i="34"/>
  <c r="H93" i="34"/>
  <c r="F93" i="34"/>
  <c r="D93" i="34"/>
  <c r="R92" i="34"/>
  <c r="P92" i="34"/>
  <c r="N92" i="34"/>
  <c r="L92" i="34"/>
  <c r="J92" i="34"/>
  <c r="H92" i="34"/>
  <c r="F92" i="34"/>
  <c r="D92" i="34"/>
  <c r="R91" i="34"/>
  <c r="P91" i="34"/>
  <c r="N91" i="34"/>
  <c r="L91" i="34"/>
  <c r="J91" i="34"/>
  <c r="H91" i="34"/>
  <c r="F91" i="34"/>
  <c r="D91" i="34"/>
  <c r="R90" i="34"/>
  <c r="P90" i="34"/>
  <c r="N90" i="34"/>
  <c r="L90" i="34"/>
  <c r="J90" i="34"/>
  <c r="H90" i="34"/>
  <c r="F90" i="34"/>
  <c r="D90" i="34"/>
  <c r="R89" i="34"/>
  <c r="P89" i="34"/>
  <c r="N89" i="34"/>
  <c r="L89" i="34"/>
  <c r="J89" i="34"/>
  <c r="H89" i="34"/>
  <c r="F89" i="34"/>
  <c r="D89" i="34"/>
  <c r="R88" i="34"/>
  <c r="P88" i="34"/>
  <c r="N88" i="34"/>
  <c r="L88" i="34"/>
  <c r="J88" i="34"/>
  <c r="H88" i="34"/>
  <c r="F88" i="34"/>
  <c r="D88" i="34"/>
  <c r="D86" i="34"/>
  <c r="D85" i="34"/>
  <c r="D84" i="34"/>
  <c r="D83" i="34"/>
  <c r="D82" i="34"/>
  <c r="D81" i="34"/>
  <c r="D80" i="34"/>
  <c r="D79" i="34"/>
  <c r="R68" i="34"/>
  <c r="P68" i="34"/>
  <c r="N68" i="34"/>
  <c r="L68" i="34"/>
  <c r="J68" i="34"/>
  <c r="H68" i="34"/>
  <c r="R42" i="34"/>
  <c r="P42" i="34"/>
  <c r="N42" i="34"/>
  <c r="L42" i="34"/>
  <c r="J42" i="34"/>
  <c r="H42" i="34"/>
  <c r="F42" i="34"/>
  <c r="D42" i="34"/>
  <c r="R41" i="34"/>
  <c r="P41" i="34"/>
  <c r="N41" i="34"/>
  <c r="L41" i="34"/>
  <c r="J41" i="34"/>
  <c r="H41" i="34"/>
  <c r="F41" i="34"/>
  <c r="D41" i="34"/>
  <c r="R40" i="34"/>
  <c r="P40" i="34"/>
  <c r="N40" i="34"/>
  <c r="L40" i="34"/>
  <c r="J40" i="34"/>
  <c r="H40" i="34"/>
  <c r="F40" i="34"/>
  <c r="D40" i="34"/>
  <c r="R39" i="34"/>
  <c r="P39" i="34"/>
  <c r="N39" i="34"/>
  <c r="L39" i="34"/>
  <c r="J39" i="34"/>
  <c r="H39" i="34"/>
  <c r="F39" i="34"/>
  <c r="D39" i="34"/>
  <c r="P37" i="34"/>
  <c r="N37" i="34"/>
  <c r="L37" i="34"/>
  <c r="J37" i="34"/>
  <c r="H37" i="34"/>
  <c r="F37" i="34"/>
  <c r="R35" i="34"/>
  <c r="P35" i="34"/>
  <c r="N35" i="34"/>
  <c r="L35" i="34"/>
  <c r="J35" i="34"/>
  <c r="H35" i="34"/>
  <c r="F35" i="34"/>
  <c r="D35" i="34"/>
  <c r="R34" i="34"/>
  <c r="P34" i="34"/>
  <c r="N34" i="34"/>
  <c r="L34" i="34"/>
  <c r="J34" i="34"/>
  <c r="H34" i="34"/>
  <c r="F34" i="34"/>
  <c r="D34" i="34"/>
  <c r="R32" i="34"/>
  <c r="P32" i="34"/>
  <c r="N32" i="34"/>
  <c r="L32" i="34"/>
  <c r="J32" i="34"/>
  <c r="H32" i="34"/>
  <c r="F32" i="34"/>
  <c r="D32" i="34"/>
  <c r="R31" i="34"/>
  <c r="P31" i="34"/>
  <c r="N31" i="34"/>
  <c r="L31" i="34"/>
  <c r="J31" i="34"/>
  <c r="H31" i="34"/>
  <c r="F31" i="34"/>
  <c r="D31" i="34"/>
  <c r="R29" i="34"/>
  <c r="P29" i="34"/>
  <c r="N29" i="34"/>
  <c r="L29" i="34"/>
  <c r="J29" i="34"/>
  <c r="R28" i="34"/>
  <c r="P28" i="34"/>
  <c r="N28" i="34"/>
  <c r="L28" i="34"/>
  <c r="J28" i="34"/>
  <c r="R19" i="34"/>
  <c r="P19" i="34"/>
  <c r="N19" i="34"/>
  <c r="L19" i="34"/>
  <c r="J19" i="34"/>
  <c r="H19" i="34"/>
  <c r="F19" i="34"/>
  <c r="D19" i="34"/>
  <c r="R10" i="34"/>
  <c r="P10" i="34"/>
  <c r="N10" i="34"/>
  <c r="L10" i="34"/>
  <c r="J10" i="34"/>
  <c r="H10" i="34"/>
  <c r="F10" i="34"/>
  <c r="D10" i="34"/>
  <c r="R9" i="34"/>
  <c r="P9" i="34"/>
  <c r="N9" i="34"/>
  <c r="L9" i="34"/>
  <c r="J9" i="34"/>
  <c r="H9" i="34"/>
  <c r="F9" i="34"/>
  <c r="D9" i="34"/>
  <c r="R8" i="34"/>
  <c r="P8" i="34"/>
  <c r="N8" i="34"/>
  <c r="L8" i="34"/>
  <c r="J8" i="34"/>
  <c r="H8" i="34"/>
  <c r="F8" i="34"/>
  <c r="D261" i="36"/>
  <c r="D126" i="36"/>
  <c r="D125" i="36"/>
  <c r="L120" i="36"/>
  <c r="D114" i="36"/>
  <c r="D113" i="36"/>
  <c r="D112" i="36"/>
  <c r="D110" i="36"/>
  <c r="D109" i="36"/>
  <c r="D108" i="36"/>
  <c r="D107" i="36"/>
  <c r="D106" i="36"/>
  <c r="D105" i="36"/>
  <c r="D104" i="36"/>
  <c r="D103" i="36"/>
  <c r="R102" i="36"/>
  <c r="P102" i="36"/>
  <c r="N102" i="36"/>
  <c r="L102" i="36"/>
  <c r="J102" i="36"/>
  <c r="H102" i="36"/>
  <c r="F102" i="36"/>
  <c r="D102" i="36"/>
  <c r="R101" i="36"/>
  <c r="P101" i="36"/>
  <c r="N101" i="36"/>
  <c r="L101" i="36"/>
  <c r="J101" i="36"/>
  <c r="H101" i="36"/>
  <c r="F101" i="36"/>
  <c r="D101" i="36"/>
  <c r="R100" i="36"/>
  <c r="P100" i="36"/>
  <c r="N100" i="36"/>
  <c r="L100" i="36"/>
  <c r="J100" i="36"/>
  <c r="H100" i="36"/>
  <c r="F100" i="36"/>
  <c r="D100" i="36"/>
  <c r="R99" i="36"/>
  <c r="P99" i="36"/>
  <c r="N99" i="36"/>
  <c r="L99" i="36"/>
  <c r="J99" i="36"/>
  <c r="H99" i="36"/>
  <c r="F99" i="36"/>
  <c r="D99" i="36"/>
  <c r="R98" i="36"/>
  <c r="P98" i="36"/>
  <c r="N98" i="36"/>
  <c r="L98" i="36"/>
  <c r="J98" i="36"/>
  <c r="H98" i="36"/>
  <c r="F98" i="36"/>
  <c r="D98" i="36"/>
  <c r="R97" i="36"/>
  <c r="P97" i="36"/>
  <c r="N97" i="36"/>
  <c r="L97" i="36"/>
  <c r="J97" i="36"/>
  <c r="H97" i="36"/>
  <c r="F97" i="36"/>
  <c r="D97" i="36"/>
  <c r="R96" i="36"/>
  <c r="P96" i="36"/>
  <c r="N96" i="36"/>
  <c r="L96" i="36"/>
  <c r="J96" i="36"/>
  <c r="H96" i="36"/>
  <c r="F96" i="36"/>
  <c r="D96" i="36"/>
  <c r="R95" i="36"/>
  <c r="P95" i="36"/>
  <c r="N95" i="36"/>
  <c r="L95" i="36"/>
  <c r="J95" i="36"/>
  <c r="H95" i="36"/>
  <c r="F95" i="36"/>
  <c r="D95" i="36"/>
  <c r="R94" i="36"/>
  <c r="P94" i="36"/>
  <c r="N94" i="36"/>
  <c r="L94" i="36"/>
  <c r="J94" i="36"/>
  <c r="H94" i="36"/>
  <c r="F94" i="36"/>
  <c r="D94" i="36"/>
  <c r="R93" i="36"/>
  <c r="P93" i="36"/>
  <c r="N93" i="36"/>
  <c r="L93" i="36"/>
  <c r="J93" i="36"/>
  <c r="H93" i="36"/>
  <c r="F93" i="36"/>
  <c r="D93" i="36"/>
  <c r="R92" i="36"/>
  <c r="P92" i="36"/>
  <c r="N92" i="36"/>
  <c r="L92" i="36"/>
  <c r="J92" i="36"/>
  <c r="H92" i="36"/>
  <c r="F92" i="36"/>
  <c r="D92" i="36"/>
  <c r="R91" i="36"/>
  <c r="P91" i="36"/>
  <c r="N91" i="36"/>
  <c r="L91" i="36"/>
  <c r="J91" i="36"/>
  <c r="H91" i="36"/>
  <c r="F91" i="36"/>
  <c r="D91" i="36"/>
  <c r="R90" i="36"/>
  <c r="P90" i="36"/>
  <c r="N90" i="36"/>
  <c r="L90" i="36"/>
  <c r="J90" i="36"/>
  <c r="H90" i="36"/>
  <c r="F90" i="36"/>
  <c r="D90" i="36"/>
  <c r="R89" i="36"/>
  <c r="P89" i="36"/>
  <c r="N89" i="36"/>
  <c r="L89" i="36"/>
  <c r="J89" i="36"/>
  <c r="H89" i="36"/>
  <c r="F89" i="36"/>
  <c r="D89" i="36"/>
  <c r="R88" i="36"/>
  <c r="P88" i="36"/>
  <c r="N88" i="36"/>
  <c r="L88" i="36"/>
  <c r="J88" i="36"/>
  <c r="H88" i="36"/>
  <c r="F88" i="36"/>
  <c r="D88" i="36"/>
  <c r="D86" i="36"/>
  <c r="D85" i="36"/>
  <c r="D84" i="36"/>
  <c r="D83" i="36"/>
  <c r="D82" i="36"/>
  <c r="D81" i="36"/>
  <c r="D80" i="36"/>
  <c r="D79" i="36"/>
  <c r="D78" i="36"/>
  <c r="R68" i="36"/>
  <c r="P68" i="36"/>
  <c r="N68" i="36"/>
  <c r="L68" i="36"/>
  <c r="J68" i="36"/>
  <c r="F68" i="36"/>
  <c r="R56" i="36"/>
  <c r="P56" i="36"/>
  <c r="N56" i="36"/>
  <c r="L56" i="36"/>
  <c r="J56" i="36"/>
  <c r="H56" i="36"/>
  <c r="F56" i="36"/>
  <c r="D56" i="36"/>
  <c r="R42" i="36"/>
  <c r="P42" i="36"/>
  <c r="N42" i="36"/>
  <c r="L42" i="36"/>
  <c r="D42" i="36"/>
  <c r="R41" i="36"/>
  <c r="P41" i="36"/>
  <c r="N41" i="36"/>
  <c r="L41" i="36"/>
  <c r="D41" i="36"/>
  <c r="R40" i="36"/>
  <c r="P40" i="36"/>
  <c r="N40" i="36"/>
  <c r="L40" i="36"/>
  <c r="D40" i="36"/>
  <c r="R39" i="36"/>
  <c r="P39" i="36"/>
  <c r="N39" i="36"/>
  <c r="L39" i="36"/>
  <c r="D39" i="36"/>
  <c r="P37" i="36"/>
  <c r="N37" i="36"/>
  <c r="L37" i="36"/>
  <c r="P35" i="36"/>
  <c r="N35" i="36"/>
  <c r="L35" i="36"/>
  <c r="J35" i="36"/>
  <c r="H35" i="36"/>
  <c r="F35" i="36"/>
  <c r="D35" i="36"/>
  <c r="D34" i="36"/>
  <c r="R32" i="36"/>
  <c r="P32" i="36"/>
  <c r="N32" i="36"/>
  <c r="L32" i="36"/>
  <c r="J32" i="36"/>
  <c r="H32" i="36"/>
  <c r="F32" i="36"/>
  <c r="D32" i="36"/>
  <c r="R31" i="36"/>
  <c r="P31" i="36"/>
  <c r="N31" i="36"/>
  <c r="L31" i="36"/>
  <c r="J31" i="36"/>
  <c r="H31" i="36"/>
  <c r="D31" i="36"/>
  <c r="R29" i="36"/>
  <c r="P29" i="36"/>
  <c r="N29" i="36"/>
  <c r="L29" i="36"/>
  <c r="J29" i="36"/>
  <c r="H29" i="36"/>
  <c r="F29" i="36"/>
  <c r="D29" i="36"/>
  <c r="R28" i="36"/>
  <c r="P28" i="36"/>
  <c r="N28" i="36"/>
  <c r="L28" i="36"/>
  <c r="J28" i="36"/>
  <c r="H28" i="36"/>
  <c r="F28" i="36"/>
  <c r="D28" i="36"/>
  <c r="D126" i="37"/>
  <c r="D125" i="37"/>
  <c r="F120" i="37"/>
  <c r="D114" i="37"/>
  <c r="D113" i="37"/>
  <c r="D112" i="37"/>
  <c r="D111" i="37"/>
  <c r="D110" i="37"/>
  <c r="D109" i="37"/>
  <c r="D108" i="37"/>
  <c r="D107" i="37"/>
  <c r="D106" i="37"/>
  <c r="D105" i="37"/>
  <c r="D104" i="37"/>
  <c r="D103" i="37"/>
  <c r="P102" i="37"/>
  <c r="N102" i="37"/>
  <c r="L102" i="37"/>
  <c r="J102" i="37"/>
  <c r="H102" i="37"/>
  <c r="F102" i="37"/>
  <c r="D102" i="37"/>
  <c r="P101" i="37"/>
  <c r="N101" i="37"/>
  <c r="L101" i="37"/>
  <c r="J101" i="37"/>
  <c r="H101" i="37"/>
  <c r="F101" i="37"/>
  <c r="D101" i="37"/>
  <c r="D100" i="37"/>
  <c r="D99" i="37"/>
  <c r="D98" i="37"/>
  <c r="D97" i="37"/>
  <c r="D96" i="37"/>
  <c r="D95" i="37"/>
  <c r="D94" i="37"/>
  <c r="D93" i="37"/>
  <c r="D92" i="37"/>
  <c r="D91" i="37"/>
  <c r="D90" i="37"/>
  <c r="D89" i="37"/>
  <c r="D88" i="37"/>
  <c r="D86" i="37"/>
  <c r="D85" i="37"/>
  <c r="D84" i="37"/>
  <c r="D83" i="37"/>
  <c r="D82" i="37"/>
  <c r="L42" i="37"/>
  <c r="J42" i="37"/>
  <c r="H42" i="37"/>
  <c r="F42" i="37"/>
  <c r="D42" i="37"/>
  <c r="L41" i="37"/>
  <c r="J41" i="37"/>
  <c r="H41" i="37"/>
  <c r="F41" i="37"/>
  <c r="D41" i="37"/>
  <c r="L40" i="37"/>
  <c r="J40" i="37"/>
  <c r="H40" i="37"/>
  <c r="F40" i="37"/>
  <c r="D40" i="37"/>
  <c r="L39" i="37"/>
  <c r="J39" i="37"/>
  <c r="H39" i="37"/>
  <c r="F39" i="37"/>
  <c r="D39" i="37"/>
  <c r="L37" i="37"/>
  <c r="J37" i="37"/>
  <c r="H37" i="37"/>
  <c r="F37" i="37"/>
  <c r="P35" i="37"/>
  <c r="N35" i="37"/>
  <c r="L35" i="37"/>
  <c r="J35" i="37"/>
  <c r="F35" i="37"/>
  <c r="D35" i="37"/>
  <c r="P34" i="37"/>
  <c r="N34" i="37"/>
  <c r="L34" i="37"/>
  <c r="J34" i="37"/>
  <c r="H34" i="37"/>
  <c r="F34" i="37"/>
  <c r="D34" i="37"/>
  <c r="N32" i="37"/>
  <c r="L32" i="37"/>
  <c r="J32" i="37"/>
  <c r="H32" i="37"/>
  <c r="F32" i="37"/>
  <c r="D32" i="37"/>
  <c r="N31" i="37"/>
  <c r="L31" i="37"/>
  <c r="J31" i="37"/>
  <c r="H31" i="37"/>
  <c r="F31" i="37"/>
  <c r="D31" i="37"/>
  <c r="N29" i="37"/>
  <c r="L29" i="37"/>
  <c r="J29" i="37"/>
  <c r="H29" i="37"/>
  <c r="F29" i="37"/>
  <c r="D29" i="37"/>
  <c r="N28" i="37"/>
  <c r="L28" i="37"/>
  <c r="J28" i="37"/>
  <c r="H28" i="37"/>
  <c r="F28" i="37"/>
  <c r="D28" i="37"/>
  <c r="D19" i="37"/>
  <c r="D10" i="37"/>
  <c r="D9" i="37"/>
  <c r="D126" i="40"/>
  <c r="D125" i="40"/>
  <c r="D114" i="40"/>
  <c r="D113" i="40"/>
  <c r="D112" i="40"/>
  <c r="D111" i="40"/>
  <c r="D110" i="40"/>
  <c r="D109" i="40"/>
  <c r="D108" i="40"/>
  <c r="D107" i="40"/>
  <c r="D106" i="40"/>
  <c r="D105" i="40"/>
  <c r="D104" i="40"/>
  <c r="D103" i="40"/>
  <c r="D102" i="40"/>
  <c r="D101" i="40"/>
  <c r="D100" i="40"/>
  <c r="D99" i="40"/>
  <c r="D98" i="40"/>
  <c r="D97" i="40"/>
  <c r="D96" i="40"/>
  <c r="D95" i="40"/>
  <c r="D94" i="40"/>
  <c r="D93" i="40"/>
  <c r="D92" i="40"/>
  <c r="D91" i="40"/>
  <c r="D90" i="40"/>
  <c r="D89" i="40"/>
  <c r="D88" i="40"/>
  <c r="D86" i="40"/>
  <c r="D85" i="40"/>
  <c r="D84" i="40"/>
  <c r="D83" i="40"/>
  <c r="D82" i="40"/>
  <c r="D81" i="40"/>
  <c r="D80" i="40"/>
  <c r="D79" i="40"/>
  <c r="D78" i="40"/>
  <c r="R68" i="40"/>
  <c r="P68" i="40"/>
  <c r="N68" i="40"/>
  <c r="L68" i="40"/>
  <c r="J68" i="40"/>
  <c r="H68" i="40"/>
  <c r="F68" i="40"/>
  <c r="D68" i="40"/>
  <c r="R56" i="40"/>
  <c r="P56" i="40"/>
  <c r="N56" i="40"/>
  <c r="D56" i="40"/>
  <c r="R42" i="40"/>
  <c r="P42" i="40"/>
  <c r="N42" i="40"/>
  <c r="L42" i="40"/>
  <c r="J42" i="40"/>
  <c r="H42" i="40"/>
  <c r="F42" i="40"/>
  <c r="D42" i="40"/>
  <c r="R41" i="40"/>
  <c r="P41" i="40"/>
  <c r="N41" i="40"/>
  <c r="L41" i="40"/>
  <c r="J41" i="40"/>
  <c r="H41" i="40"/>
  <c r="F41" i="40"/>
  <c r="D41" i="40"/>
  <c r="R40" i="40"/>
  <c r="P40" i="40"/>
  <c r="N40" i="40"/>
  <c r="L40" i="40"/>
  <c r="J40" i="40"/>
  <c r="H40" i="40"/>
  <c r="F40" i="40"/>
  <c r="D40" i="40"/>
  <c r="R39" i="40"/>
  <c r="P39" i="40"/>
  <c r="N39" i="40"/>
  <c r="L39" i="40"/>
  <c r="J39" i="40"/>
  <c r="H39" i="40"/>
  <c r="F39" i="40"/>
  <c r="D39" i="40"/>
  <c r="P37" i="40"/>
  <c r="N37" i="40"/>
  <c r="L37" i="40"/>
  <c r="J37" i="40"/>
  <c r="H37" i="40"/>
  <c r="F37" i="40"/>
  <c r="N35" i="40"/>
  <c r="L35" i="40"/>
  <c r="J35" i="40"/>
  <c r="H35" i="40"/>
  <c r="F35" i="40"/>
  <c r="D35" i="40"/>
  <c r="D34" i="40"/>
  <c r="R32" i="40"/>
  <c r="P32" i="40"/>
  <c r="N32" i="40"/>
  <c r="L32" i="40"/>
  <c r="J32" i="40"/>
  <c r="H32" i="40"/>
  <c r="F32" i="40"/>
  <c r="D32" i="40"/>
  <c r="R31" i="40"/>
  <c r="P31" i="40"/>
  <c r="N31" i="40"/>
  <c r="L31" i="40"/>
  <c r="J31" i="40"/>
  <c r="H31" i="40"/>
  <c r="F31" i="40"/>
  <c r="D31" i="40"/>
  <c r="R29" i="40"/>
  <c r="P29" i="40"/>
  <c r="N29" i="40"/>
  <c r="L29" i="40"/>
  <c r="J29" i="40"/>
  <c r="H29" i="40"/>
  <c r="F29" i="40"/>
  <c r="D29" i="40"/>
  <c r="R28" i="40"/>
  <c r="P28" i="40"/>
  <c r="N28" i="40"/>
  <c r="L28" i="40"/>
  <c r="J28" i="40"/>
  <c r="H28" i="40"/>
  <c r="F28" i="40"/>
  <c r="D28" i="40"/>
  <c r="D126" i="39"/>
  <c r="D125" i="39"/>
  <c r="F119" i="39"/>
  <c r="F121" i="39"/>
  <c r="F122" i="39"/>
  <c r="F120" i="39"/>
  <c r="F116" i="39"/>
  <c r="D114" i="39"/>
  <c r="D113" i="39"/>
  <c r="D112" i="39"/>
  <c r="D111" i="39"/>
  <c r="D110" i="39"/>
  <c r="D109" i="39"/>
  <c r="D108" i="39"/>
  <c r="D107" i="39"/>
  <c r="D106" i="39"/>
  <c r="D105" i="39"/>
  <c r="D104" i="39"/>
  <c r="D103" i="39"/>
  <c r="P102" i="39"/>
  <c r="N102" i="39"/>
  <c r="L102" i="39"/>
  <c r="J102" i="39"/>
  <c r="H102" i="39"/>
  <c r="F102" i="39"/>
  <c r="D102" i="39"/>
  <c r="P101" i="39"/>
  <c r="N101" i="39"/>
  <c r="L101" i="39"/>
  <c r="J101" i="39"/>
  <c r="H101" i="39"/>
  <c r="F101" i="39"/>
  <c r="D101" i="39"/>
  <c r="P100" i="39"/>
  <c r="N100" i="39"/>
  <c r="L100" i="39"/>
  <c r="J100" i="39"/>
  <c r="H100" i="39"/>
  <c r="F100" i="39"/>
  <c r="D100" i="39"/>
  <c r="P99" i="39"/>
  <c r="N99" i="39"/>
  <c r="L99" i="39"/>
  <c r="J99" i="39"/>
  <c r="H99" i="39"/>
  <c r="F99" i="39"/>
  <c r="D99" i="39"/>
  <c r="P98" i="39"/>
  <c r="N98" i="39"/>
  <c r="L98" i="39"/>
  <c r="J98" i="39"/>
  <c r="H98" i="39"/>
  <c r="F98" i="39"/>
  <c r="D98" i="39"/>
  <c r="P97" i="39"/>
  <c r="N97" i="39"/>
  <c r="L97" i="39"/>
  <c r="J97" i="39"/>
  <c r="H97" i="39"/>
  <c r="F97" i="39"/>
  <c r="D97" i="39"/>
  <c r="P96" i="39"/>
  <c r="N96" i="39"/>
  <c r="L96" i="39"/>
  <c r="J96" i="39"/>
  <c r="H96" i="39"/>
  <c r="F96" i="39"/>
  <c r="D96" i="39"/>
  <c r="P95" i="39"/>
  <c r="N95" i="39"/>
  <c r="L95" i="39"/>
  <c r="J95" i="39"/>
  <c r="H95" i="39"/>
  <c r="F95" i="39"/>
  <c r="D95" i="39"/>
  <c r="P94" i="39"/>
  <c r="N94" i="39"/>
  <c r="L94" i="39"/>
  <c r="J94" i="39"/>
  <c r="H94" i="39"/>
  <c r="F94" i="39"/>
  <c r="D94" i="39"/>
  <c r="P93" i="39"/>
  <c r="N93" i="39"/>
  <c r="L93" i="39"/>
  <c r="J93" i="39"/>
  <c r="H93" i="39"/>
  <c r="F93" i="39"/>
  <c r="D93" i="39"/>
  <c r="P92" i="39"/>
  <c r="N92" i="39"/>
  <c r="L92" i="39"/>
  <c r="J92" i="39"/>
  <c r="H92" i="39"/>
  <c r="F92" i="39"/>
  <c r="D92" i="39"/>
  <c r="P91" i="39"/>
  <c r="N91" i="39"/>
  <c r="L91" i="39"/>
  <c r="J91" i="39"/>
  <c r="H91" i="39"/>
  <c r="F91" i="39"/>
  <c r="D91" i="39"/>
  <c r="P90" i="39"/>
  <c r="N90" i="39"/>
  <c r="L90" i="39"/>
  <c r="J90" i="39"/>
  <c r="H90" i="39"/>
  <c r="F90" i="39"/>
  <c r="D90" i="39"/>
  <c r="P89" i="39"/>
  <c r="N89" i="39"/>
  <c r="L89" i="39"/>
  <c r="J89" i="39"/>
  <c r="H89" i="39"/>
  <c r="F89" i="39"/>
  <c r="D89" i="39"/>
  <c r="P88" i="39"/>
  <c r="N88" i="39"/>
  <c r="L88" i="39"/>
  <c r="J88" i="39"/>
  <c r="H88" i="39"/>
  <c r="F88" i="39"/>
  <c r="D88" i="39"/>
  <c r="D86" i="39"/>
  <c r="D85" i="39"/>
  <c r="D84" i="39"/>
  <c r="D83" i="39"/>
  <c r="D82" i="39"/>
  <c r="D81" i="39"/>
  <c r="D80" i="39"/>
  <c r="D79" i="39"/>
  <c r="D78" i="39"/>
  <c r="P68" i="39"/>
  <c r="N68" i="39"/>
  <c r="L68" i="39"/>
  <c r="J68" i="39"/>
  <c r="H68" i="39"/>
  <c r="F68" i="39"/>
  <c r="P42" i="39"/>
  <c r="N42" i="39"/>
  <c r="L42" i="39"/>
  <c r="J42" i="39"/>
  <c r="H42" i="39"/>
  <c r="F42" i="39"/>
  <c r="D42" i="39"/>
  <c r="P41" i="39"/>
  <c r="N41" i="39"/>
  <c r="L41" i="39"/>
  <c r="J41" i="39"/>
  <c r="H41" i="39"/>
  <c r="F41" i="39"/>
  <c r="D41" i="39"/>
  <c r="P40" i="39"/>
  <c r="N40" i="39"/>
  <c r="L40" i="39"/>
  <c r="J40" i="39"/>
  <c r="H40" i="39"/>
  <c r="F40" i="39"/>
  <c r="D40" i="39"/>
  <c r="P39" i="39"/>
  <c r="N39" i="39"/>
  <c r="L39" i="39"/>
  <c r="J39" i="39"/>
  <c r="H39" i="39"/>
  <c r="F39" i="39"/>
  <c r="D39" i="39"/>
  <c r="P37" i="39"/>
  <c r="N37" i="39"/>
  <c r="L37" i="39"/>
  <c r="J37" i="39"/>
  <c r="H37" i="39"/>
  <c r="F37" i="39"/>
  <c r="P35" i="39"/>
  <c r="N35" i="39"/>
  <c r="L35" i="39"/>
  <c r="J35" i="39"/>
  <c r="H35" i="39"/>
  <c r="F35" i="39"/>
  <c r="D35" i="39"/>
  <c r="N34" i="39"/>
  <c r="L34" i="39"/>
  <c r="J34" i="39"/>
  <c r="H34" i="39"/>
  <c r="F34" i="39"/>
  <c r="P32" i="39"/>
  <c r="N32" i="39"/>
  <c r="L32" i="39"/>
  <c r="J32" i="39"/>
  <c r="H32" i="39"/>
  <c r="F32" i="39"/>
  <c r="D32" i="39"/>
  <c r="P31" i="39"/>
  <c r="N31" i="39"/>
  <c r="L31" i="39"/>
  <c r="J31" i="39"/>
  <c r="H31" i="39"/>
  <c r="F31" i="39"/>
  <c r="D31" i="39"/>
  <c r="P29" i="39"/>
  <c r="N29" i="39"/>
  <c r="L29" i="39"/>
  <c r="J29" i="39"/>
  <c r="H29" i="39"/>
  <c r="F29" i="39"/>
  <c r="D29" i="39"/>
  <c r="P28" i="39"/>
  <c r="N28" i="39"/>
  <c r="L28" i="39"/>
  <c r="J28" i="39"/>
  <c r="H28" i="39"/>
  <c r="F28" i="39"/>
  <c r="D28" i="39"/>
  <c r="P19" i="39"/>
  <c r="N19" i="39"/>
  <c r="L19" i="39"/>
  <c r="J19" i="39"/>
  <c r="H19" i="39"/>
  <c r="F19" i="39"/>
  <c r="D19" i="39"/>
  <c r="P10" i="39"/>
  <c r="N10" i="39"/>
  <c r="L10" i="39"/>
  <c r="J10" i="39"/>
  <c r="H10" i="39"/>
  <c r="F10" i="39"/>
  <c r="D10" i="39"/>
  <c r="P9" i="39"/>
  <c r="N9" i="39"/>
  <c r="L9" i="39"/>
  <c r="J9" i="39"/>
  <c r="H9" i="39"/>
  <c r="F9" i="39"/>
  <c r="D9" i="39"/>
  <c r="P8" i="39"/>
  <c r="N8" i="39"/>
  <c r="L8" i="39"/>
  <c r="J8" i="39"/>
  <c r="H8" i="39"/>
  <c r="F8" i="39"/>
  <c r="D126" i="30"/>
  <c r="D125" i="30"/>
  <c r="D114" i="30"/>
  <c r="D113" i="30"/>
  <c r="D112" i="30"/>
  <c r="D111" i="30"/>
  <c r="D110" i="30"/>
  <c r="D109" i="30"/>
  <c r="D108" i="30"/>
  <c r="D107" i="30"/>
  <c r="D106" i="30"/>
  <c r="D105" i="30"/>
  <c r="D104" i="30"/>
  <c r="D103" i="30"/>
  <c r="P102" i="30"/>
  <c r="N102" i="30"/>
  <c r="L102" i="30"/>
  <c r="J102" i="30"/>
  <c r="H102" i="30"/>
  <c r="F102" i="30"/>
  <c r="D102" i="30"/>
  <c r="P101" i="30"/>
  <c r="N101" i="30"/>
  <c r="L101" i="30"/>
  <c r="J101" i="30"/>
  <c r="H101" i="30"/>
  <c r="F101" i="30"/>
  <c r="D101" i="30"/>
  <c r="P100" i="30"/>
  <c r="N100" i="30"/>
  <c r="L100" i="30"/>
  <c r="J100" i="30"/>
  <c r="H100" i="30"/>
  <c r="F100" i="30"/>
  <c r="D100" i="30"/>
  <c r="P99" i="30"/>
  <c r="N99" i="30"/>
  <c r="L99" i="30"/>
  <c r="J99" i="30"/>
  <c r="H99" i="30"/>
  <c r="F99" i="30"/>
  <c r="D99" i="30"/>
  <c r="P98" i="30"/>
  <c r="N98" i="30"/>
  <c r="L98" i="30"/>
  <c r="J98" i="30"/>
  <c r="H98" i="30"/>
  <c r="F98" i="30"/>
  <c r="D98" i="30"/>
  <c r="P97" i="30"/>
  <c r="N97" i="30"/>
  <c r="L97" i="30"/>
  <c r="J97" i="30"/>
  <c r="H97" i="30"/>
  <c r="F97" i="30"/>
  <c r="D97" i="30"/>
  <c r="P96" i="30"/>
  <c r="N96" i="30"/>
  <c r="L96" i="30"/>
  <c r="J96" i="30"/>
  <c r="H96" i="30"/>
  <c r="F96" i="30"/>
  <c r="D96" i="30"/>
  <c r="P95" i="30"/>
  <c r="N95" i="30"/>
  <c r="L95" i="30"/>
  <c r="J95" i="30"/>
  <c r="H95" i="30"/>
  <c r="F95" i="30"/>
  <c r="D95" i="30"/>
  <c r="P94" i="30"/>
  <c r="N94" i="30"/>
  <c r="L94" i="30"/>
  <c r="J94" i="30"/>
  <c r="H94" i="30"/>
  <c r="F94" i="30"/>
  <c r="D94" i="30"/>
  <c r="P93" i="30"/>
  <c r="N93" i="30"/>
  <c r="L93" i="30"/>
  <c r="J93" i="30"/>
  <c r="H93" i="30"/>
  <c r="F93" i="30"/>
  <c r="D93" i="30"/>
  <c r="P92" i="30"/>
  <c r="N92" i="30"/>
  <c r="L92" i="30"/>
  <c r="J92" i="30"/>
  <c r="H92" i="30"/>
  <c r="F92" i="30"/>
  <c r="D92" i="30"/>
  <c r="P91" i="30"/>
  <c r="N91" i="30"/>
  <c r="L91" i="30"/>
  <c r="J91" i="30"/>
  <c r="H91" i="30"/>
  <c r="F91" i="30"/>
  <c r="D91" i="30"/>
  <c r="P90" i="30"/>
  <c r="N90" i="30"/>
  <c r="L90" i="30"/>
  <c r="J90" i="30"/>
  <c r="H90" i="30"/>
  <c r="F90" i="30"/>
  <c r="D90" i="30"/>
  <c r="P89" i="30"/>
  <c r="N89" i="30"/>
  <c r="L89" i="30"/>
  <c r="J89" i="30"/>
  <c r="H89" i="30"/>
  <c r="F89" i="30"/>
  <c r="D89" i="30"/>
  <c r="P88" i="30"/>
  <c r="N88" i="30"/>
  <c r="L88" i="30"/>
  <c r="J88" i="30"/>
  <c r="H88" i="30"/>
  <c r="F88" i="30"/>
  <c r="D88" i="30"/>
  <c r="D86" i="30"/>
  <c r="D85" i="30"/>
  <c r="D84" i="30"/>
  <c r="D83" i="30"/>
  <c r="D82" i="30"/>
  <c r="D81" i="30"/>
  <c r="D80" i="30"/>
  <c r="D79" i="30"/>
  <c r="D78" i="30"/>
  <c r="P68" i="30"/>
  <c r="N68" i="30"/>
  <c r="L68" i="30"/>
  <c r="J68" i="30"/>
  <c r="H68" i="30"/>
  <c r="F68" i="30"/>
  <c r="P56" i="30"/>
  <c r="N56" i="30"/>
  <c r="L56" i="30"/>
  <c r="J56" i="30"/>
  <c r="H56" i="30"/>
  <c r="F56" i="30"/>
  <c r="D56" i="30"/>
  <c r="P42" i="30"/>
  <c r="N42" i="30"/>
  <c r="L42" i="30"/>
  <c r="J42" i="30"/>
  <c r="H42" i="30"/>
  <c r="F42" i="30"/>
  <c r="D42" i="30"/>
  <c r="P41" i="30"/>
  <c r="N41" i="30"/>
  <c r="L41" i="30"/>
  <c r="J41" i="30"/>
  <c r="H41" i="30"/>
  <c r="F41" i="30"/>
  <c r="D41" i="30"/>
  <c r="P40" i="30"/>
  <c r="N40" i="30"/>
  <c r="L40" i="30"/>
  <c r="J40" i="30"/>
  <c r="H40" i="30"/>
  <c r="F40" i="30"/>
  <c r="D40" i="30"/>
  <c r="P39" i="30"/>
  <c r="N39" i="30"/>
  <c r="L39" i="30"/>
  <c r="J39" i="30"/>
  <c r="H39" i="30"/>
  <c r="F39" i="30"/>
  <c r="D39" i="30"/>
  <c r="P37" i="30"/>
  <c r="N37" i="30"/>
  <c r="L37" i="30"/>
  <c r="J37" i="30"/>
  <c r="H37" i="30"/>
  <c r="F37" i="30"/>
  <c r="P32" i="30"/>
  <c r="N32" i="30"/>
  <c r="L32" i="30"/>
  <c r="J32" i="30"/>
  <c r="H32" i="30"/>
  <c r="F32" i="30"/>
  <c r="D32" i="30"/>
  <c r="P31" i="30"/>
  <c r="N31" i="30"/>
  <c r="L31" i="30"/>
  <c r="J31" i="30"/>
  <c r="H31" i="30"/>
  <c r="F31" i="30"/>
  <c r="D31" i="30"/>
  <c r="P29" i="30"/>
  <c r="N29" i="30"/>
  <c r="L29" i="30"/>
  <c r="J29" i="30"/>
  <c r="H29" i="30"/>
  <c r="F29" i="30"/>
  <c r="D29" i="30"/>
  <c r="P28" i="30"/>
  <c r="N28" i="30"/>
  <c r="L28" i="30"/>
  <c r="J28" i="30"/>
  <c r="H28" i="30"/>
  <c r="F28" i="30"/>
  <c r="P19" i="30"/>
  <c r="N19" i="30"/>
  <c r="L19" i="30"/>
  <c r="J19" i="30"/>
  <c r="H19" i="30"/>
  <c r="F19" i="30"/>
  <c r="D19" i="30"/>
  <c r="P10" i="30"/>
  <c r="N10" i="30"/>
  <c r="L10" i="30"/>
  <c r="J10" i="30"/>
  <c r="H10" i="30"/>
  <c r="F10" i="30"/>
  <c r="D10" i="30"/>
  <c r="P9" i="30"/>
  <c r="N9" i="30"/>
  <c r="L9" i="30"/>
  <c r="J9" i="30"/>
  <c r="H9" i="30"/>
  <c r="F9" i="30"/>
  <c r="D9" i="30"/>
  <c r="P8" i="30"/>
  <c r="N8" i="30"/>
  <c r="L8" i="30"/>
  <c r="J8" i="30"/>
  <c r="H8" i="30"/>
  <c r="F8" i="30"/>
  <c r="D126" i="29"/>
  <c r="D125" i="29"/>
  <c r="H121" i="29"/>
  <c r="H120" i="29"/>
  <c r="D114" i="29"/>
  <c r="D113" i="29"/>
  <c r="D112" i="29"/>
  <c r="D111" i="29"/>
  <c r="D110" i="29"/>
  <c r="D109" i="29"/>
  <c r="D108" i="29"/>
  <c r="D107" i="29"/>
  <c r="D106" i="29"/>
  <c r="D105" i="29"/>
  <c r="D104" i="29"/>
  <c r="D103" i="29"/>
  <c r="P102" i="29"/>
  <c r="N102" i="29"/>
  <c r="L102" i="29"/>
  <c r="J102" i="29"/>
  <c r="H102" i="29"/>
  <c r="F102" i="29"/>
  <c r="D102" i="29"/>
  <c r="P101" i="29"/>
  <c r="N101" i="29"/>
  <c r="L101" i="29"/>
  <c r="J101" i="29"/>
  <c r="H101" i="29"/>
  <c r="F101" i="29"/>
  <c r="D101" i="29"/>
  <c r="P100" i="29"/>
  <c r="N100" i="29"/>
  <c r="L100" i="29"/>
  <c r="J100" i="29"/>
  <c r="H100" i="29"/>
  <c r="F100" i="29"/>
  <c r="D100" i="29"/>
  <c r="P99" i="29"/>
  <c r="N99" i="29"/>
  <c r="L99" i="29"/>
  <c r="J99" i="29"/>
  <c r="H99" i="29"/>
  <c r="F99" i="29"/>
  <c r="D99" i="29"/>
  <c r="P98" i="29"/>
  <c r="N98" i="29"/>
  <c r="L98" i="29"/>
  <c r="J98" i="29"/>
  <c r="H98" i="29"/>
  <c r="F98" i="29"/>
  <c r="D98" i="29"/>
  <c r="P97" i="29"/>
  <c r="N97" i="29"/>
  <c r="L97" i="29"/>
  <c r="J97" i="29"/>
  <c r="H97" i="29"/>
  <c r="F97" i="29"/>
  <c r="D97" i="29"/>
  <c r="P96" i="29"/>
  <c r="N96" i="29"/>
  <c r="L96" i="29"/>
  <c r="J96" i="29"/>
  <c r="H96" i="29"/>
  <c r="F96" i="29"/>
  <c r="D96" i="29"/>
  <c r="P95" i="29"/>
  <c r="N95" i="29"/>
  <c r="L95" i="29"/>
  <c r="J95" i="29"/>
  <c r="H95" i="29"/>
  <c r="F95" i="29"/>
  <c r="D95" i="29"/>
  <c r="P94" i="29"/>
  <c r="N94" i="29"/>
  <c r="L94" i="29"/>
  <c r="J94" i="29"/>
  <c r="H94" i="29"/>
  <c r="F94" i="29"/>
  <c r="D94" i="29"/>
  <c r="P93" i="29"/>
  <c r="N93" i="29"/>
  <c r="L93" i="29"/>
  <c r="J93" i="29"/>
  <c r="H93" i="29"/>
  <c r="F93" i="29"/>
  <c r="D93" i="29"/>
  <c r="P92" i="29"/>
  <c r="N92" i="29"/>
  <c r="L92" i="29"/>
  <c r="J92" i="29"/>
  <c r="H92" i="29"/>
  <c r="F92" i="29"/>
  <c r="D92" i="29"/>
  <c r="P91" i="29"/>
  <c r="N91" i="29"/>
  <c r="L91" i="29"/>
  <c r="J91" i="29"/>
  <c r="H91" i="29"/>
  <c r="F91" i="29"/>
  <c r="D91" i="29"/>
  <c r="P90" i="29"/>
  <c r="N90" i="29"/>
  <c r="L90" i="29"/>
  <c r="J90" i="29"/>
  <c r="H90" i="29"/>
  <c r="F90" i="29"/>
  <c r="D90" i="29"/>
  <c r="P89" i="29"/>
  <c r="N89" i="29"/>
  <c r="L89" i="29"/>
  <c r="J89" i="29"/>
  <c r="H89" i="29"/>
  <c r="F89" i="29"/>
  <c r="D89" i="29"/>
  <c r="P88" i="29"/>
  <c r="N88" i="29"/>
  <c r="L88" i="29"/>
  <c r="J88" i="29"/>
  <c r="H88" i="29"/>
  <c r="F88" i="29"/>
  <c r="D88" i="29"/>
  <c r="D86" i="29"/>
  <c r="D85" i="29"/>
  <c r="D84" i="29"/>
  <c r="D83" i="29"/>
  <c r="D82" i="29"/>
  <c r="D81" i="29"/>
  <c r="D80" i="29"/>
  <c r="D79" i="29"/>
  <c r="D78" i="29"/>
  <c r="P68" i="29"/>
  <c r="N68" i="29"/>
  <c r="L68" i="29"/>
  <c r="J68" i="29"/>
  <c r="H68" i="29"/>
  <c r="F68" i="29"/>
  <c r="D56" i="29"/>
  <c r="P42" i="29"/>
  <c r="N42" i="29"/>
  <c r="L42" i="29"/>
  <c r="J42" i="29"/>
  <c r="H42" i="29"/>
  <c r="F42" i="29"/>
  <c r="D42" i="29"/>
  <c r="P41" i="29"/>
  <c r="N41" i="29"/>
  <c r="L41" i="29"/>
  <c r="J41" i="29"/>
  <c r="H41" i="29"/>
  <c r="F41" i="29"/>
  <c r="D41" i="29"/>
  <c r="P40" i="29"/>
  <c r="N40" i="29"/>
  <c r="L40" i="29"/>
  <c r="J40" i="29"/>
  <c r="H40" i="29"/>
  <c r="F40" i="29"/>
  <c r="D40" i="29"/>
  <c r="P39" i="29"/>
  <c r="N39" i="29"/>
  <c r="L39" i="29"/>
  <c r="J39" i="29"/>
  <c r="H39" i="29"/>
  <c r="F39" i="29"/>
  <c r="D39" i="29"/>
  <c r="P37" i="29"/>
  <c r="N37" i="29"/>
  <c r="L37" i="29"/>
  <c r="J37" i="29"/>
  <c r="H37" i="29"/>
  <c r="F37" i="29"/>
  <c r="D35" i="29"/>
  <c r="P32" i="29"/>
  <c r="N32" i="29"/>
  <c r="L32" i="29"/>
  <c r="J32" i="29"/>
  <c r="H32" i="29"/>
  <c r="F32" i="29"/>
  <c r="D32" i="29"/>
  <c r="P31" i="29"/>
  <c r="N31" i="29"/>
  <c r="L31" i="29"/>
  <c r="J31" i="29"/>
  <c r="H31" i="29"/>
  <c r="F31" i="29"/>
  <c r="D31" i="29"/>
  <c r="P29" i="29"/>
  <c r="N29" i="29"/>
  <c r="L29" i="29"/>
  <c r="J29" i="29"/>
  <c r="H29" i="29"/>
  <c r="F29" i="29"/>
  <c r="D29" i="29"/>
  <c r="P28" i="29"/>
  <c r="N28" i="29"/>
  <c r="L28" i="29"/>
  <c r="J28" i="29"/>
  <c r="H28" i="29"/>
  <c r="F28" i="29"/>
  <c r="D28" i="29"/>
  <c r="P19" i="29"/>
  <c r="N19" i="29"/>
  <c r="L19" i="29"/>
  <c r="J19" i="29"/>
  <c r="H19" i="29"/>
  <c r="F19" i="29"/>
  <c r="D19" i="29"/>
  <c r="P10" i="29"/>
  <c r="N10" i="29"/>
  <c r="L10" i="29"/>
  <c r="J10" i="29"/>
  <c r="H10" i="29"/>
  <c r="F10" i="29"/>
  <c r="D10" i="29"/>
  <c r="P9" i="29"/>
  <c r="N9" i="29"/>
  <c r="L9" i="29"/>
  <c r="J9" i="29"/>
  <c r="H9" i="29"/>
  <c r="F9" i="29"/>
  <c r="D9" i="29"/>
  <c r="P8" i="29"/>
  <c r="N8" i="29"/>
  <c r="L8" i="29"/>
  <c r="J8" i="29"/>
  <c r="H8" i="29"/>
  <c r="F8" i="29"/>
  <c r="D126" i="28"/>
  <c r="D125" i="28"/>
  <c r="Q123" i="28"/>
  <c r="P117" i="28" s="1"/>
  <c r="O123" i="28"/>
  <c r="N120" i="28" s="1"/>
  <c r="M123" i="28"/>
  <c r="L119" i="28" s="1"/>
  <c r="K123" i="28"/>
  <c r="J120" i="28" s="1"/>
  <c r="I123" i="28"/>
  <c r="H122" i="28" s="1"/>
  <c r="G123" i="28"/>
  <c r="F119" i="28" s="1"/>
  <c r="E123" i="28"/>
  <c r="D118" i="28" s="1"/>
  <c r="D114" i="28"/>
  <c r="D113" i="28"/>
  <c r="D112" i="28"/>
  <c r="D111" i="28"/>
  <c r="D110" i="28"/>
  <c r="D109" i="28"/>
  <c r="D108" i="28"/>
  <c r="D107" i="28"/>
  <c r="D106" i="28"/>
  <c r="D105" i="28"/>
  <c r="D104" i="28"/>
  <c r="D103" i="28"/>
  <c r="P102" i="28"/>
  <c r="N102" i="28"/>
  <c r="L102" i="28"/>
  <c r="J102" i="28"/>
  <c r="H102" i="28"/>
  <c r="F102" i="28"/>
  <c r="D102" i="28"/>
  <c r="P101" i="28"/>
  <c r="N101" i="28"/>
  <c r="L101" i="28"/>
  <c r="J101" i="28"/>
  <c r="H101" i="28"/>
  <c r="F101" i="28"/>
  <c r="D101" i="28"/>
  <c r="P100" i="28"/>
  <c r="N100" i="28"/>
  <c r="L100" i="28"/>
  <c r="J100" i="28"/>
  <c r="H100" i="28"/>
  <c r="F100" i="28"/>
  <c r="D100" i="28"/>
  <c r="P99" i="28"/>
  <c r="N99" i="28"/>
  <c r="L99" i="28"/>
  <c r="J99" i="28"/>
  <c r="H99" i="28"/>
  <c r="F99" i="28"/>
  <c r="D99" i="28"/>
  <c r="P98" i="28"/>
  <c r="N98" i="28"/>
  <c r="L98" i="28"/>
  <c r="J98" i="28"/>
  <c r="H98" i="28"/>
  <c r="F98" i="28"/>
  <c r="D98" i="28"/>
  <c r="P97" i="28"/>
  <c r="N97" i="28"/>
  <c r="L97" i="28"/>
  <c r="J97" i="28"/>
  <c r="H97" i="28"/>
  <c r="F97" i="28"/>
  <c r="D97" i="28"/>
  <c r="P96" i="28"/>
  <c r="N96" i="28"/>
  <c r="L96" i="28"/>
  <c r="J96" i="28"/>
  <c r="H96" i="28"/>
  <c r="F96" i="28"/>
  <c r="D96" i="28"/>
  <c r="P95" i="28"/>
  <c r="N95" i="28"/>
  <c r="L95" i="28"/>
  <c r="J95" i="28"/>
  <c r="H95" i="28"/>
  <c r="F95" i="28"/>
  <c r="D95" i="28"/>
  <c r="P94" i="28"/>
  <c r="N94" i="28"/>
  <c r="L94" i="28"/>
  <c r="J94" i="28"/>
  <c r="H94" i="28"/>
  <c r="F94" i="28"/>
  <c r="D94" i="28"/>
  <c r="P93" i="28"/>
  <c r="N93" i="28"/>
  <c r="L93" i="28"/>
  <c r="J93" i="28"/>
  <c r="H93" i="28"/>
  <c r="F93" i="28"/>
  <c r="D93" i="28"/>
  <c r="P92" i="28"/>
  <c r="N92" i="28"/>
  <c r="L92" i="28"/>
  <c r="J92" i="28"/>
  <c r="H92" i="28"/>
  <c r="F92" i="28"/>
  <c r="D92" i="28"/>
  <c r="P91" i="28"/>
  <c r="N91" i="28"/>
  <c r="L91" i="28"/>
  <c r="J91" i="28"/>
  <c r="H91" i="28"/>
  <c r="F91" i="28"/>
  <c r="D91" i="28"/>
  <c r="P90" i="28"/>
  <c r="N90" i="28"/>
  <c r="L90" i="28"/>
  <c r="J90" i="28"/>
  <c r="H90" i="28"/>
  <c r="F90" i="28"/>
  <c r="D90" i="28"/>
  <c r="P89" i="28"/>
  <c r="N89" i="28"/>
  <c r="L89" i="28"/>
  <c r="J89" i="28"/>
  <c r="H89" i="28"/>
  <c r="F89" i="28"/>
  <c r="D89" i="28"/>
  <c r="P88" i="28"/>
  <c r="N88" i="28"/>
  <c r="L88" i="28"/>
  <c r="J88" i="28"/>
  <c r="H88" i="28"/>
  <c r="F88" i="28"/>
  <c r="D88" i="28"/>
  <c r="D86" i="28"/>
  <c r="D85" i="28"/>
  <c r="D84" i="28"/>
  <c r="D83" i="28"/>
  <c r="D82" i="28"/>
  <c r="D81" i="28"/>
  <c r="D80" i="28"/>
  <c r="D79" i="28"/>
  <c r="D78" i="28"/>
  <c r="P68" i="28"/>
  <c r="N68" i="28"/>
  <c r="L68" i="28"/>
  <c r="J68" i="28"/>
  <c r="H68" i="28"/>
  <c r="F68" i="28"/>
  <c r="P56" i="28"/>
  <c r="N56" i="28"/>
  <c r="L56" i="28"/>
  <c r="J56" i="28"/>
  <c r="H56" i="28"/>
  <c r="F56" i="28"/>
  <c r="P42" i="28"/>
  <c r="N42" i="28"/>
  <c r="L42" i="28"/>
  <c r="J42" i="28"/>
  <c r="H42" i="28"/>
  <c r="F42" i="28"/>
  <c r="D42" i="28"/>
  <c r="P41" i="28"/>
  <c r="N41" i="28"/>
  <c r="L41" i="28"/>
  <c r="J41" i="28"/>
  <c r="H41" i="28"/>
  <c r="F41" i="28"/>
  <c r="D41" i="28"/>
  <c r="P40" i="28"/>
  <c r="N40" i="28"/>
  <c r="L40" i="28"/>
  <c r="J40" i="28"/>
  <c r="H40" i="28"/>
  <c r="F40" i="28"/>
  <c r="D40" i="28"/>
  <c r="P39" i="28"/>
  <c r="N39" i="28"/>
  <c r="L39" i="28"/>
  <c r="J39" i="28"/>
  <c r="H39" i="28"/>
  <c r="F39" i="28"/>
  <c r="D39" i="28"/>
  <c r="P37" i="28"/>
  <c r="N37" i="28"/>
  <c r="L37" i="28"/>
  <c r="J37" i="28"/>
  <c r="H37" i="28"/>
  <c r="F37" i="28"/>
  <c r="P35" i="28"/>
  <c r="N35" i="28"/>
  <c r="L35" i="28"/>
  <c r="J35" i="28"/>
  <c r="H35" i="28"/>
  <c r="F35" i="28"/>
  <c r="D35" i="28"/>
  <c r="D34" i="28"/>
  <c r="D32" i="28"/>
  <c r="D31" i="28"/>
  <c r="D29" i="28"/>
  <c r="D28" i="28"/>
  <c r="P19" i="28"/>
  <c r="N19" i="28"/>
  <c r="L19" i="28"/>
  <c r="J19" i="28"/>
  <c r="H19" i="28"/>
  <c r="F19" i="28"/>
  <c r="D19" i="28"/>
  <c r="P10" i="28"/>
  <c r="N10" i="28"/>
  <c r="L10" i="28"/>
  <c r="J10" i="28"/>
  <c r="H10" i="28"/>
  <c r="F10" i="28"/>
  <c r="D10" i="28"/>
  <c r="P9" i="28"/>
  <c r="N9" i="28"/>
  <c r="L9" i="28"/>
  <c r="J9" i="28"/>
  <c r="H9" i="28"/>
  <c r="F9" i="28"/>
  <c r="D9" i="28"/>
  <c r="P8" i="28"/>
  <c r="N8" i="28"/>
  <c r="L8" i="28"/>
  <c r="J8" i="28"/>
  <c r="H8" i="28"/>
  <c r="F8" i="28"/>
  <c r="D126" i="27"/>
  <c r="Q123" i="27"/>
  <c r="P122" i="27" s="1"/>
  <c r="O123" i="27"/>
  <c r="N118" i="27" s="1"/>
  <c r="M123" i="27"/>
  <c r="L121" i="27" s="1"/>
  <c r="K123" i="27"/>
  <c r="J118" i="27" s="1"/>
  <c r="I123" i="27"/>
  <c r="H117" i="27" s="1"/>
  <c r="D114" i="27"/>
  <c r="D113" i="27"/>
  <c r="D112" i="27"/>
  <c r="D111" i="27"/>
  <c r="D110" i="27"/>
  <c r="D109" i="27"/>
  <c r="D108" i="27"/>
  <c r="D107" i="27"/>
  <c r="D106" i="27"/>
  <c r="D105" i="27"/>
  <c r="D104" i="27"/>
  <c r="D103" i="27"/>
  <c r="P102" i="27"/>
  <c r="N102" i="27"/>
  <c r="L102" i="27"/>
  <c r="J102" i="27"/>
  <c r="H102" i="27"/>
  <c r="F102" i="27"/>
  <c r="D102" i="27"/>
  <c r="P101" i="27"/>
  <c r="N101" i="27"/>
  <c r="L101" i="27"/>
  <c r="J101" i="27"/>
  <c r="H101" i="27"/>
  <c r="F101" i="27"/>
  <c r="D101" i="27"/>
  <c r="P100" i="27"/>
  <c r="N100" i="27"/>
  <c r="L100" i="27"/>
  <c r="J100" i="27"/>
  <c r="H100" i="27"/>
  <c r="F100" i="27"/>
  <c r="D100" i="27"/>
  <c r="P99" i="27"/>
  <c r="N99" i="27"/>
  <c r="L99" i="27"/>
  <c r="J99" i="27"/>
  <c r="H99" i="27"/>
  <c r="F99" i="27"/>
  <c r="D99" i="27"/>
  <c r="P98" i="27"/>
  <c r="N98" i="27"/>
  <c r="L98" i="27"/>
  <c r="J98" i="27"/>
  <c r="H98" i="27"/>
  <c r="F98" i="27"/>
  <c r="D98" i="27"/>
  <c r="P97" i="27"/>
  <c r="N97" i="27"/>
  <c r="L97" i="27"/>
  <c r="J97" i="27"/>
  <c r="H97" i="27"/>
  <c r="F97" i="27"/>
  <c r="D97" i="27"/>
  <c r="P96" i="27"/>
  <c r="N96" i="27"/>
  <c r="L96" i="27"/>
  <c r="J96" i="27"/>
  <c r="H96" i="27"/>
  <c r="F96" i="27"/>
  <c r="D96" i="27"/>
  <c r="P95" i="27"/>
  <c r="N95" i="27"/>
  <c r="L95" i="27"/>
  <c r="J95" i="27"/>
  <c r="H95" i="27"/>
  <c r="F95" i="27"/>
  <c r="D95" i="27"/>
  <c r="P94" i="27"/>
  <c r="N94" i="27"/>
  <c r="L94" i="27"/>
  <c r="J94" i="27"/>
  <c r="H94" i="27"/>
  <c r="F94" i="27"/>
  <c r="D94" i="27"/>
  <c r="P93" i="27"/>
  <c r="N93" i="27"/>
  <c r="L93" i="27"/>
  <c r="J93" i="27"/>
  <c r="H93" i="27"/>
  <c r="F93" i="27"/>
  <c r="D93" i="27"/>
  <c r="P92" i="27"/>
  <c r="N92" i="27"/>
  <c r="L92" i="27"/>
  <c r="J92" i="27"/>
  <c r="H92" i="27"/>
  <c r="F92" i="27"/>
  <c r="D92" i="27"/>
  <c r="P91" i="27"/>
  <c r="N91" i="27"/>
  <c r="L91" i="27"/>
  <c r="J91" i="27"/>
  <c r="H91" i="27"/>
  <c r="F91" i="27"/>
  <c r="D91" i="27"/>
  <c r="P90" i="27"/>
  <c r="N90" i="27"/>
  <c r="L90" i="27"/>
  <c r="J90" i="27"/>
  <c r="H90" i="27"/>
  <c r="F90" i="27"/>
  <c r="D90" i="27"/>
  <c r="P89" i="27"/>
  <c r="N89" i="27"/>
  <c r="L89" i="27"/>
  <c r="J89" i="27"/>
  <c r="H89" i="27"/>
  <c r="F89" i="27"/>
  <c r="D89" i="27"/>
  <c r="P88" i="27"/>
  <c r="N88" i="27"/>
  <c r="L88" i="27"/>
  <c r="J88" i="27"/>
  <c r="H88" i="27"/>
  <c r="F88" i="27"/>
  <c r="D88" i="27"/>
  <c r="D86" i="27"/>
  <c r="D85" i="27"/>
  <c r="D84" i="27"/>
  <c r="D83" i="27"/>
  <c r="D82" i="27"/>
  <c r="D81" i="27"/>
  <c r="D80" i="27"/>
  <c r="D79" i="27"/>
  <c r="D78" i="27"/>
  <c r="N68" i="27"/>
  <c r="L68" i="27"/>
  <c r="J68" i="27"/>
  <c r="H68" i="27"/>
  <c r="F68" i="27"/>
  <c r="P56" i="27"/>
  <c r="N56" i="27"/>
  <c r="L56" i="27"/>
  <c r="J56" i="27"/>
  <c r="H56" i="27"/>
  <c r="D56" i="27"/>
  <c r="P42" i="27"/>
  <c r="N42" i="27"/>
  <c r="L42" i="27"/>
  <c r="J42" i="27"/>
  <c r="H42" i="27"/>
  <c r="F42" i="27"/>
  <c r="D42" i="27"/>
  <c r="P41" i="27"/>
  <c r="N41" i="27"/>
  <c r="L41" i="27"/>
  <c r="J41" i="27"/>
  <c r="H41" i="27"/>
  <c r="F41" i="27"/>
  <c r="D41" i="27"/>
  <c r="P40" i="27"/>
  <c r="N40" i="27"/>
  <c r="L40" i="27"/>
  <c r="J40" i="27"/>
  <c r="H40" i="27"/>
  <c r="F40" i="27"/>
  <c r="D40" i="27"/>
  <c r="P39" i="27"/>
  <c r="N39" i="27"/>
  <c r="L39" i="27"/>
  <c r="J39" i="27"/>
  <c r="H39" i="27"/>
  <c r="F39" i="27"/>
  <c r="D39" i="27"/>
  <c r="P37" i="27"/>
  <c r="N37" i="27"/>
  <c r="L37" i="27"/>
  <c r="J37" i="27"/>
  <c r="H37" i="27"/>
  <c r="F37" i="27"/>
  <c r="P35" i="27"/>
  <c r="N35" i="27"/>
  <c r="L35" i="27"/>
  <c r="J35" i="27"/>
  <c r="H35" i="27"/>
  <c r="F35" i="27"/>
  <c r="D35" i="27"/>
  <c r="P34" i="27"/>
  <c r="N34" i="27"/>
  <c r="L34" i="27"/>
  <c r="J34" i="27"/>
  <c r="H34" i="27"/>
  <c r="F34" i="27"/>
  <c r="D34" i="27"/>
  <c r="P32" i="27"/>
  <c r="N32" i="27"/>
  <c r="L32" i="27"/>
  <c r="J32" i="27"/>
  <c r="H32" i="27"/>
  <c r="F32" i="27"/>
  <c r="D32" i="27"/>
  <c r="P31" i="27"/>
  <c r="N31" i="27"/>
  <c r="L31" i="27"/>
  <c r="J31" i="27"/>
  <c r="H31" i="27"/>
  <c r="F31" i="27"/>
  <c r="D31" i="27"/>
  <c r="P29" i="27"/>
  <c r="N29" i="27"/>
  <c r="L29" i="27"/>
  <c r="J29" i="27"/>
  <c r="H29" i="27"/>
  <c r="F29" i="27"/>
  <c r="D29" i="27"/>
  <c r="P28" i="27"/>
  <c r="N28" i="27"/>
  <c r="L28" i="27"/>
  <c r="J28" i="27"/>
  <c r="H28" i="27"/>
  <c r="F28" i="27"/>
  <c r="D28" i="27"/>
  <c r="P19" i="27"/>
  <c r="N19" i="27"/>
  <c r="L19" i="27"/>
  <c r="J19" i="27"/>
  <c r="H19" i="27"/>
  <c r="F19" i="27"/>
  <c r="D19" i="27"/>
  <c r="P10" i="27"/>
  <c r="N10" i="27"/>
  <c r="L10" i="27"/>
  <c r="J10" i="27"/>
  <c r="H10" i="27"/>
  <c r="F10" i="27"/>
  <c r="D10" i="27"/>
  <c r="P9" i="27"/>
  <c r="N9" i="27"/>
  <c r="L9" i="27"/>
  <c r="J9" i="27"/>
  <c r="H9" i="27"/>
  <c r="F9" i="27"/>
  <c r="D9" i="27"/>
  <c r="P8" i="27"/>
  <c r="N8" i="27"/>
  <c r="L8" i="27"/>
  <c r="J8" i="27"/>
  <c r="H8" i="27"/>
  <c r="F8" i="27"/>
  <c r="D126" i="26"/>
  <c r="D125" i="26"/>
  <c r="Q123" i="26"/>
  <c r="P120" i="26" s="1"/>
  <c r="O123" i="26"/>
  <c r="N122" i="26" s="1"/>
  <c r="M123" i="26"/>
  <c r="L120" i="26" s="1"/>
  <c r="K123" i="26"/>
  <c r="J122" i="26" s="1"/>
  <c r="I123" i="26"/>
  <c r="H121" i="26" s="1"/>
  <c r="G123" i="26"/>
  <c r="F119" i="26" s="1"/>
  <c r="E123" i="26"/>
  <c r="D121" i="26" s="1"/>
  <c r="D114" i="26"/>
  <c r="D113" i="26"/>
  <c r="D112" i="26"/>
  <c r="D111" i="26"/>
  <c r="D110" i="26"/>
  <c r="D109" i="26"/>
  <c r="D108" i="26"/>
  <c r="D107" i="26"/>
  <c r="D106" i="26"/>
  <c r="D105" i="26"/>
  <c r="D104" i="26"/>
  <c r="D103" i="26"/>
  <c r="P102" i="26"/>
  <c r="N102" i="26"/>
  <c r="L102" i="26"/>
  <c r="J102" i="26"/>
  <c r="H102" i="26"/>
  <c r="F102" i="26"/>
  <c r="D102" i="26"/>
  <c r="P101" i="26"/>
  <c r="N101" i="26"/>
  <c r="L101" i="26"/>
  <c r="J101" i="26"/>
  <c r="H101" i="26"/>
  <c r="F101" i="26"/>
  <c r="D101" i="26"/>
  <c r="P100" i="26"/>
  <c r="N100" i="26"/>
  <c r="L100" i="26"/>
  <c r="J100" i="26"/>
  <c r="H100" i="26"/>
  <c r="F100" i="26"/>
  <c r="D100" i="26"/>
  <c r="P99" i="26"/>
  <c r="N99" i="26"/>
  <c r="L99" i="26"/>
  <c r="J99" i="26"/>
  <c r="H99" i="26"/>
  <c r="F99" i="26"/>
  <c r="D99" i="26"/>
  <c r="P98" i="26"/>
  <c r="N98" i="26"/>
  <c r="L98" i="26"/>
  <c r="J98" i="26"/>
  <c r="H98" i="26"/>
  <c r="F98" i="26"/>
  <c r="D98" i="26"/>
  <c r="P97" i="26"/>
  <c r="N97" i="26"/>
  <c r="L97" i="26"/>
  <c r="J97" i="26"/>
  <c r="H97" i="26"/>
  <c r="F97" i="26"/>
  <c r="D97" i="26"/>
  <c r="P96" i="26"/>
  <c r="N96" i="26"/>
  <c r="L96" i="26"/>
  <c r="J96" i="26"/>
  <c r="H96" i="26"/>
  <c r="F96" i="26"/>
  <c r="D96" i="26"/>
  <c r="P95" i="26"/>
  <c r="N95" i="26"/>
  <c r="L95" i="26"/>
  <c r="J95" i="26"/>
  <c r="H95" i="26"/>
  <c r="F95" i="26"/>
  <c r="D95" i="26"/>
  <c r="P94" i="26"/>
  <c r="N94" i="26"/>
  <c r="L94" i="26"/>
  <c r="J94" i="26"/>
  <c r="H94" i="26"/>
  <c r="F94" i="26"/>
  <c r="D94" i="26"/>
  <c r="P93" i="26"/>
  <c r="N93" i="26"/>
  <c r="L93" i="26"/>
  <c r="J93" i="26"/>
  <c r="H93" i="26"/>
  <c r="F93" i="26"/>
  <c r="D93" i="26"/>
  <c r="P92" i="26"/>
  <c r="N92" i="26"/>
  <c r="L92" i="26"/>
  <c r="J92" i="26"/>
  <c r="H92" i="26"/>
  <c r="F92" i="26"/>
  <c r="D92" i="26"/>
  <c r="P91" i="26"/>
  <c r="N91" i="26"/>
  <c r="L91" i="26"/>
  <c r="J91" i="26"/>
  <c r="H91" i="26"/>
  <c r="F91" i="26"/>
  <c r="D91" i="26"/>
  <c r="P90" i="26"/>
  <c r="N90" i="26"/>
  <c r="L90" i="26"/>
  <c r="J90" i="26"/>
  <c r="H90" i="26"/>
  <c r="F90" i="26"/>
  <c r="D90" i="26"/>
  <c r="P89" i="26"/>
  <c r="N89" i="26"/>
  <c r="L89" i="26"/>
  <c r="J89" i="26"/>
  <c r="H89" i="26"/>
  <c r="F89" i="26"/>
  <c r="D89" i="26"/>
  <c r="N88" i="26"/>
  <c r="L88" i="26"/>
  <c r="J88" i="26"/>
  <c r="H88" i="26"/>
  <c r="F88" i="26"/>
  <c r="D88" i="26"/>
  <c r="D86" i="26"/>
  <c r="D85" i="26"/>
  <c r="D83" i="26"/>
  <c r="D82" i="26"/>
  <c r="D80" i="26"/>
  <c r="D79" i="26"/>
  <c r="P56" i="26"/>
  <c r="N56" i="26"/>
  <c r="L56" i="26"/>
  <c r="J56" i="26"/>
  <c r="H56" i="26"/>
  <c r="F56" i="26"/>
  <c r="D56" i="26"/>
  <c r="P42" i="26"/>
  <c r="N42" i="26"/>
  <c r="L42" i="26"/>
  <c r="J42" i="26"/>
  <c r="H42" i="26"/>
  <c r="F42" i="26"/>
  <c r="D42" i="26"/>
  <c r="P41" i="26"/>
  <c r="N41" i="26"/>
  <c r="L41" i="26"/>
  <c r="J41" i="26"/>
  <c r="H41" i="26"/>
  <c r="F41" i="26"/>
  <c r="D41" i="26"/>
  <c r="P40" i="26"/>
  <c r="N40" i="26"/>
  <c r="L40" i="26"/>
  <c r="J40" i="26"/>
  <c r="H40" i="26"/>
  <c r="F40" i="26"/>
  <c r="D40" i="26"/>
  <c r="P39" i="26"/>
  <c r="N39" i="26"/>
  <c r="L39" i="26"/>
  <c r="J39" i="26"/>
  <c r="H39" i="26"/>
  <c r="F39" i="26"/>
  <c r="D39" i="26"/>
  <c r="P37" i="26"/>
  <c r="N37" i="26"/>
  <c r="L37" i="26"/>
  <c r="J37" i="26"/>
  <c r="H37" i="26"/>
  <c r="F37" i="26"/>
  <c r="P35" i="26"/>
  <c r="N35" i="26"/>
  <c r="L35" i="26"/>
  <c r="J35" i="26"/>
  <c r="H35" i="26"/>
  <c r="F35" i="26"/>
  <c r="D35" i="26"/>
  <c r="P34" i="26"/>
  <c r="N34" i="26"/>
  <c r="L34" i="26"/>
  <c r="J34" i="26"/>
  <c r="H34" i="26"/>
  <c r="F34" i="26"/>
  <c r="D34" i="26"/>
  <c r="P19" i="26"/>
  <c r="N19" i="26"/>
  <c r="L19" i="26"/>
  <c r="J19" i="26"/>
  <c r="H19" i="26"/>
  <c r="F19" i="26"/>
  <c r="D19" i="26"/>
  <c r="P10" i="26"/>
  <c r="N10" i="26"/>
  <c r="L10" i="26"/>
  <c r="J10" i="26"/>
  <c r="H10" i="26"/>
  <c r="F10" i="26"/>
  <c r="D10" i="26"/>
  <c r="P9" i="26"/>
  <c r="N9" i="26"/>
  <c r="L9" i="26"/>
  <c r="J9" i="26"/>
  <c r="H9" i="26"/>
  <c r="F9" i="26"/>
  <c r="D9" i="26"/>
  <c r="P8" i="26"/>
  <c r="N8" i="26"/>
  <c r="L8" i="26"/>
  <c r="J8" i="26"/>
  <c r="H8" i="26"/>
  <c r="F8" i="26"/>
  <c r="D126" i="41"/>
  <c r="D125" i="41"/>
  <c r="D114" i="41"/>
  <c r="D113" i="41"/>
  <c r="D112" i="41"/>
  <c r="D111" i="41"/>
  <c r="D110" i="41"/>
  <c r="D109" i="41"/>
  <c r="D108" i="41"/>
  <c r="D107" i="41"/>
  <c r="D106" i="41"/>
  <c r="D105" i="41"/>
  <c r="D104" i="41"/>
  <c r="D103" i="41"/>
  <c r="N102" i="41"/>
  <c r="L102" i="41"/>
  <c r="J102" i="41"/>
  <c r="H102" i="41"/>
  <c r="F102" i="41"/>
  <c r="D102" i="41"/>
  <c r="N101" i="41"/>
  <c r="L101" i="41"/>
  <c r="J101" i="41"/>
  <c r="H101" i="41"/>
  <c r="F101" i="41"/>
  <c r="D101" i="41"/>
  <c r="N100" i="41"/>
  <c r="L100" i="41"/>
  <c r="J100" i="41"/>
  <c r="H100" i="41"/>
  <c r="F100" i="41"/>
  <c r="D100" i="41"/>
  <c r="N99" i="41"/>
  <c r="L99" i="41"/>
  <c r="J99" i="41"/>
  <c r="H99" i="41"/>
  <c r="F99" i="41"/>
  <c r="D99" i="41"/>
  <c r="N98" i="41"/>
  <c r="L98" i="41"/>
  <c r="J98" i="41"/>
  <c r="H98" i="41"/>
  <c r="F98" i="41"/>
  <c r="D98" i="41"/>
  <c r="N97" i="41"/>
  <c r="L97" i="41"/>
  <c r="J97" i="41"/>
  <c r="H97" i="41"/>
  <c r="F97" i="41"/>
  <c r="D97" i="41"/>
  <c r="N96" i="41"/>
  <c r="L96" i="41"/>
  <c r="J96" i="41"/>
  <c r="H96" i="41"/>
  <c r="F96" i="41"/>
  <c r="D96" i="41"/>
  <c r="N95" i="41"/>
  <c r="L95" i="41"/>
  <c r="J95" i="41"/>
  <c r="H95" i="41"/>
  <c r="F95" i="41"/>
  <c r="D95" i="41"/>
  <c r="N94" i="41"/>
  <c r="L94" i="41"/>
  <c r="J94" i="41"/>
  <c r="H94" i="41"/>
  <c r="F94" i="41"/>
  <c r="D94" i="41"/>
  <c r="N93" i="41"/>
  <c r="L93" i="41"/>
  <c r="J93" i="41"/>
  <c r="H93" i="41"/>
  <c r="F93" i="41"/>
  <c r="D93" i="41"/>
  <c r="N92" i="41"/>
  <c r="L92" i="41"/>
  <c r="J92" i="41"/>
  <c r="H92" i="41"/>
  <c r="F92" i="41"/>
  <c r="D92" i="41"/>
  <c r="N91" i="41"/>
  <c r="L91" i="41"/>
  <c r="J91" i="41"/>
  <c r="H91" i="41"/>
  <c r="F91" i="41"/>
  <c r="D91" i="41"/>
  <c r="N90" i="41"/>
  <c r="L90" i="41"/>
  <c r="J90" i="41"/>
  <c r="H90" i="41"/>
  <c r="F90" i="41"/>
  <c r="D90" i="41"/>
  <c r="N89" i="41"/>
  <c r="L89" i="41"/>
  <c r="J89" i="41"/>
  <c r="H89" i="41"/>
  <c r="F89" i="41"/>
  <c r="D89" i="41"/>
  <c r="N88" i="41"/>
  <c r="L88" i="41"/>
  <c r="J88" i="41"/>
  <c r="H88" i="41"/>
  <c r="F88" i="41"/>
  <c r="D88" i="41"/>
  <c r="D86" i="41"/>
  <c r="D85" i="41"/>
  <c r="D84" i="41"/>
  <c r="D83" i="41"/>
  <c r="D82" i="41"/>
  <c r="D81" i="41"/>
  <c r="D80" i="41"/>
  <c r="D79" i="41"/>
  <c r="D78" i="41"/>
  <c r="N68" i="41"/>
  <c r="L68" i="41"/>
  <c r="J68" i="41"/>
  <c r="H68" i="41"/>
  <c r="F68" i="41"/>
  <c r="N56" i="41"/>
  <c r="L56" i="41"/>
  <c r="J56" i="41"/>
  <c r="H56" i="41"/>
  <c r="F56" i="41"/>
  <c r="D56" i="41"/>
  <c r="N42" i="41"/>
  <c r="L42" i="41"/>
  <c r="J42" i="41"/>
  <c r="H42" i="41"/>
  <c r="F42" i="41"/>
  <c r="D42" i="41"/>
  <c r="N41" i="41"/>
  <c r="L41" i="41"/>
  <c r="J41" i="41"/>
  <c r="H41" i="41"/>
  <c r="F41" i="41"/>
  <c r="D41" i="41"/>
  <c r="N40" i="41"/>
  <c r="L40" i="41"/>
  <c r="J40" i="41"/>
  <c r="H40" i="41"/>
  <c r="F40" i="41"/>
  <c r="D40" i="41"/>
  <c r="N39" i="41"/>
  <c r="L39" i="41"/>
  <c r="J39" i="41"/>
  <c r="H39" i="41"/>
  <c r="F39" i="41"/>
  <c r="D39" i="41"/>
  <c r="N37" i="41"/>
  <c r="L37" i="41"/>
  <c r="J37" i="41"/>
  <c r="H37" i="41"/>
  <c r="F37" i="41"/>
  <c r="N32" i="41"/>
  <c r="L32" i="41"/>
  <c r="J32" i="41"/>
  <c r="H32" i="41"/>
  <c r="F32" i="41"/>
  <c r="D32" i="41"/>
  <c r="N31" i="41"/>
  <c r="L31" i="41"/>
  <c r="J31" i="41"/>
  <c r="H31" i="41"/>
  <c r="F31" i="41"/>
  <c r="D31" i="41"/>
  <c r="N29" i="41"/>
  <c r="L29" i="41"/>
  <c r="J29" i="41"/>
  <c r="H29" i="41"/>
  <c r="F29" i="41"/>
  <c r="D29" i="41"/>
  <c r="N28" i="41"/>
  <c r="L28" i="41"/>
  <c r="J28" i="41"/>
  <c r="H28" i="41"/>
  <c r="F28" i="41"/>
  <c r="D28" i="41"/>
  <c r="N19" i="41"/>
  <c r="L19" i="41"/>
  <c r="J19" i="41"/>
  <c r="H19" i="41"/>
  <c r="F19" i="41"/>
  <c r="D19" i="41"/>
  <c r="N10" i="41"/>
  <c r="L10" i="41"/>
  <c r="J10" i="41"/>
  <c r="H10" i="41"/>
  <c r="F10" i="41"/>
  <c r="D10" i="41"/>
  <c r="N9" i="41"/>
  <c r="L9" i="41"/>
  <c r="J9" i="41"/>
  <c r="H9" i="41"/>
  <c r="F9" i="41"/>
  <c r="D9" i="41"/>
  <c r="N8" i="41"/>
  <c r="L8" i="41"/>
  <c r="J8" i="41"/>
  <c r="H8" i="41"/>
  <c r="F8" i="41"/>
  <c r="D126" i="44"/>
  <c r="D125" i="44"/>
  <c r="K123" i="44"/>
  <c r="J121" i="44" s="1"/>
  <c r="I123" i="44"/>
  <c r="H118" i="44" s="1"/>
  <c r="G123" i="44"/>
  <c r="F119" i="44" s="1"/>
  <c r="E123" i="44"/>
  <c r="D117" i="44" s="1"/>
  <c r="D114" i="44"/>
  <c r="D113" i="44"/>
  <c r="D112" i="44"/>
  <c r="D111" i="44"/>
  <c r="D110" i="44"/>
  <c r="D109" i="44"/>
  <c r="D108" i="44"/>
  <c r="D107" i="44"/>
  <c r="D106" i="44"/>
  <c r="D105" i="44"/>
  <c r="D104" i="44"/>
  <c r="D103" i="44"/>
  <c r="J102" i="44"/>
  <c r="H102" i="44"/>
  <c r="F102" i="44"/>
  <c r="D102" i="44"/>
  <c r="J101" i="44"/>
  <c r="H101" i="44"/>
  <c r="F101" i="44"/>
  <c r="D101" i="44"/>
  <c r="J100" i="44"/>
  <c r="H100" i="44"/>
  <c r="F100" i="44"/>
  <c r="D100" i="44"/>
  <c r="J99" i="44"/>
  <c r="H99" i="44"/>
  <c r="F99" i="44"/>
  <c r="D99" i="44"/>
  <c r="J98" i="44"/>
  <c r="H98" i="44"/>
  <c r="F98" i="44"/>
  <c r="D98" i="44"/>
  <c r="J97" i="44"/>
  <c r="H97" i="44"/>
  <c r="F97" i="44"/>
  <c r="D97" i="44"/>
  <c r="J96" i="44"/>
  <c r="H96" i="44"/>
  <c r="F96" i="44"/>
  <c r="D96" i="44"/>
  <c r="J95" i="44"/>
  <c r="H95" i="44"/>
  <c r="F95" i="44"/>
  <c r="D95" i="44"/>
  <c r="J94" i="44"/>
  <c r="H94" i="44"/>
  <c r="F94" i="44"/>
  <c r="D94" i="44"/>
  <c r="J93" i="44"/>
  <c r="H93" i="44"/>
  <c r="F93" i="44"/>
  <c r="D93" i="44"/>
  <c r="J92" i="44"/>
  <c r="H92" i="44"/>
  <c r="F92" i="44"/>
  <c r="D92" i="44"/>
  <c r="J91" i="44"/>
  <c r="H91" i="44"/>
  <c r="F91" i="44"/>
  <c r="D91" i="44"/>
  <c r="J90" i="44"/>
  <c r="H90" i="44"/>
  <c r="F90" i="44"/>
  <c r="D90" i="44"/>
  <c r="J89" i="44"/>
  <c r="H89" i="44"/>
  <c r="F89" i="44"/>
  <c r="D89" i="44"/>
  <c r="J88" i="44"/>
  <c r="H88" i="44"/>
  <c r="F88" i="44"/>
  <c r="D88" i="44"/>
  <c r="D86" i="44"/>
  <c r="D85" i="44"/>
  <c r="D84" i="44"/>
  <c r="D83" i="44"/>
  <c r="D82" i="44"/>
  <c r="D81" i="44"/>
  <c r="D80" i="44"/>
  <c r="D79" i="44"/>
  <c r="D78" i="44"/>
  <c r="J68" i="44"/>
  <c r="H68" i="44"/>
  <c r="F68" i="44"/>
  <c r="H56" i="44"/>
  <c r="F56" i="44"/>
  <c r="D56" i="44"/>
  <c r="J42" i="44"/>
  <c r="H42" i="44"/>
  <c r="F42" i="44"/>
  <c r="D42" i="44"/>
  <c r="J41" i="44"/>
  <c r="H41" i="44"/>
  <c r="F41" i="44"/>
  <c r="D41" i="44"/>
  <c r="J40" i="44"/>
  <c r="H40" i="44"/>
  <c r="F40" i="44"/>
  <c r="D40" i="44"/>
  <c r="J39" i="44"/>
  <c r="H39" i="44"/>
  <c r="F39" i="44"/>
  <c r="D39" i="44"/>
  <c r="J37" i="44"/>
  <c r="H37" i="44"/>
  <c r="F37" i="44"/>
  <c r="J35" i="44"/>
  <c r="H35" i="44"/>
  <c r="F35" i="44"/>
  <c r="D35" i="44"/>
  <c r="H34" i="44"/>
  <c r="F34" i="44"/>
  <c r="J32" i="44"/>
  <c r="H32" i="44"/>
  <c r="F32" i="44"/>
  <c r="D32" i="44"/>
  <c r="J31" i="44"/>
  <c r="H31" i="44"/>
  <c r="F31" i="44"/>
  <c r="D31" i="44"/>
  <c r="J29" i="44"/>
  <c r="H29" i="44"/>
  <c r="F29" i="44"/>
  <c r="D29" i="44"/>
  <c r="J28" i="44"/>
  <c r="H28" i="44"/>
  <c r="F28" i="44"/>
  <c r="D28" i="44"/>
  <c r="J19" i="44"/>
  <c r="H19" i="44"/>
  <c r="F19" i="44"/>
  <c r="D19" i="44"/>
  <c r="J10" i="44"/>
  <c r="H10" i="44"/>
  <c r="F10" i="44"/>
  <c r="D10" i="44"/>
  <c r="J9" i="44"/>
  <c r="H9" i="44"/>
  <c r="F9" i="44"/>
  <c r="D9" i="44"/>
  <c r="J8" i="44"/>
  <c r="H8" i="44"/>
  <c r="F8" i="44"/>
  <c r="D126" i="45"/>
  <c r="D125" i="45"/>
  <c r="M123" i="45"/>
  <c r="L120" i="45" s="1"/>
  <c r="K123" i="45"/>
  <c r="J120" i="45" s="1"/>
  <c r="I123" i="45"/>
  <c r="H121" i="45" s="1"/>
  <c r="G123" i="45"/>
  <c r="F117" i="45" s="1"/>
  <c r="E123" i="45"/>
  <c r="D117" i="45" s="1"/>
  <c r="D114" i="45"/>
  <c r="D113" i="45"/>
  <c r="D112" i="45"/>
  <c r="D111" i="45"/>
  <c r="D110" i="45"/>
  <c r="D109" i="45"/>
  <c r="D108" i="45"/>
  <c r="D107" i="45"/>
  <c r="D106" i="45"/>
  <c r="D105" i="45"/>
  <c r="D104" i="45"/>
  <c r="D103" i="45"/>
  <c r="L102" i="45"/>
  <c r="J102" i="45"/>
  <c r="H102" i="45"/>
  <c r="F102" i="45"/>
  <c r="D102" i="45"/>
  <c r="L101" i="45"/>
  <c r="J101" i="45"/>
  <c r="H101" i="45"/>
  <c r="F101" i="45"/>
  <c r="D101" i="45"/>
  <c r="L100" i="45"/>
  <c r="J100" i="45"/>
  <c r="H100" i="45"/>
  <c r="F100" i="45"/>
  <c r="D100" i="45"/>
  <c r="L99" i="45"/>
  <c r="J99" i="45"/>
  <c r="H99" i="45"/>
  <c r="F99" i="45"/>
  <c r="D99" i="45"/>
  <c r="L98" i="45"/>
  <c r="J98" i="45"/>
  <c r="H98" i="45"/>
  <c r="F98" i="45"/>
  <c r="D98" i="45"/>
  <c r="L97" i="45"/>
  <c r="J97" i="45"/>
  <c r="H97" i="45"/>
  <c r="F97" i="45"/>
  <c r="D97" i="45"/>
  <c r="L96" i="45"/>
  <c r="J96" i="45"/>
  <c r="H96" i="45"/>
  <c r="F96" i="45"/>
  <c r="D96" i="45"/>
  <c r="L95" i="45"/>
  <c r="J95" i="45"/>
  <c r="H95" i="45"/>
  <c r="F95" i="45"/>
  <c r="D95" i="45"/>
  <c r="L94" i="45"/>
  <c r="J94" i="45"/>
  <c r="H94" i="45"/>
  <c r="F94" i="45"/>
  <c r="D94" i="45"/>
  <c r="L93" i="45"/>
  <c r="J93" i="45"/>
  <c r="H93" i="45"/>
  <c r="F93" i="45"/>
  <c r="D93" i="45"/>
  <c r="L92" i="45"/>
  <c r="J92" i="45"/>
  <c r="H92" i="45"/>
  <c r="F92" i="45"/>
  <c r="D92" i="45"/>
  <c r="L91" i="45"/>
  <c r="J91" i="45"/>
  <c r="H91" i="45"/>
  <c r="F91" i="45"/>
  <c r="D91" i="45"/>
  <c r="L90" i="45"/>
  <c r="J90" i="45"/>
  <c r="H90" i="45"/>
  <c r="F90" i="45"/>
  <c r="D90" i="45"/>
  <c r="L89" i="45"/>
  <c r="J89" i="45"/>
  <c r="H89" i="45"/>
  <c r="F89" i="45"/>
  <c r="D89" i="45"/>
  <c r="L88" i="45"/>
  <c r="J88" i="45"/>
  <c r="H88" i="45"/>
  <c r="F88" i="45"/>
  <c r="D88" i="45"/>
  <c r="D86" i="45"/>
  <c r="D85" i="45"/>
  <c r="D84" i="45"/>
  <c r="D83" i="45"/>
  <c r="D82" i="45"/>
  <c r="D81" i="45"/>
  <c r="D80" i="45"/>
  <c r="D79" i="45"/>
  <c r="D78" i="45"/>
  <c r="L68" i="45"/>
  <c r="J68" i="45"/>
  <c r="H68" i="45"/>
  <c r="F68" i="45"/>
  <c r="L56" i="45"/>
  <c r="J56" i="45"/>
  <c r="H56" i="45"/>
  <c r="F56" i="45"/>
  <c r="D56" i="45"/>
  <c r="L42" i="45"/>
  <c r="J42" i="45"/>
  <c r="H42" i="45"/>
  <c r="F42" i="45"/>
  <c r="D42" i="45"/>
  <c r="L41" i="45"/>
  <c r="J41" i="45"/>
  <c r="H41" i="45"/>
  <c r="F41" i="45"/>
  <c r="D41" i="45"/>
  <c r="L40" i="45"/>
  <c r="J40" i="45"/>
  <c r="H40" i="45"/>
  <c r="F40" i="45"/>
  <c r="D40" i="45"/>
  <c r="L39" i="45"/>
  <c r="J39" i="45"/>
  <c r="H39" i="45"/>
  <c r="F39" i="45"/>
  <c r="D39" i="45"/>
  <c r="L37" i="45"/>
  <c r="J37" i="45"/>
  <c r="H37" i="45"/>
  <c r="F37" i="45"/>
  <c r="L32" i="45"/>
  <c r="J32" i="45"/>
  <c r="H32" i="45"/>
  <c r="F32" i="45"/>
  <c r="D32" i="45"/>
  <c r="L31" i="45"/>
  <c r="J31" i="45"/>
  <c r="H31" i="45"/>
  <c r="F31" i="45"/>
  <c r="D31" i="45"/>
  <c r="L29" i="45"/>
  <c r="J29" i="45"/>
  <c r="H29" i="45"/>
  <c r="F29" i="45"/>
  <c r="D29" i="45"/>
  <c r="L28" i="45"/>
  <c r="J28" i="45"/>
  <c r="H28" i="45"/>
  <c r="F28" i="45"/>
  <c r="D28" i="45"/>
  <c r="L19" i="45"/>
  <c r="J19" i="45"/>
  <c r="H19" i="45"/>
  <c r="F19" i="45"/>
  <c r="D19" i="45"/>
  <c r="L10" i="45"/>
  <c r="J10" i="45"/>
  <c r="H10" i="45"/>
  <c r="F10" i="45"/>
  <c r="D10" i="45"/>
  <c r="L9" i="45"/>
  <c r="J9" i="45"/>
  <c r="H9" i="45"/>
  <c r="F9" i="45"/>
  <c r="D9" i="45"/>
  <c r="L8" i="45"/>
  <c r="J8" i="45"/>
  <c r="H8" i="45"/>
  <c r="F8" i="45"/>
  <c r="D126" i="48"/>
  <c r="D125" i="48"/>
  <c r="L121" i="48"/>
  <c r="D114" i="48"/>
  <c r="D113" i="48"/>
  <c r="D112" i="48"/>
  <c r="D111" i="48"/>
  <c r="D110" i="48"/>
  <c r="D109" i="48"/>
  <c r="D108" i="48"/>
  <c r="D107" i="48"/>
  <c r="D106" i="48"/>
  <c r="D105" i="48"/>
  <c r="D104" i="48"/>
  <c r="D103" i="48"/>
  <c r="N102" i="48"/>
  <c r="L102" i="48"/>
  <c r="J102" i="48"/>
  <c r="H102" i="48"/>
  <c r="F102" i="48"/>
  <c r="D102" i="48"/>
  <c r="N101" i="48"/>
  <c r="L101" i="48"/>
  <c r="J101" i="48"/>
  <c r="H101" i="48"/>
  <c r="F101" i="48"/>
  <c r="D101" i="48"/>
  <c r="N100" i="48"/>
  <c r="L100" i="48"/>
  <c r="J100" i="48"/>
  <c r="H100" i="48"/>
  <c r="F100" i="48"/>
  <c r="D100" i="48"/>
  <c r="N99" i="48"/>
  <c r="L99" i="48"/>
  <c r="J99" i="48"/>
  <c r="H99" i="48"/>
  <c r="F99" i="48"/>
  <c r="D99" i="48"/>
  <c r="N98" i="48"/>
  <c r="L98" i="48"/>
  <c r="J98" i="48"/>
  <c r="H98" i="48"/>
  <c r="F98" i="48"/>
  <c r="D98" i="48"/>
  <c r="N97" i="48"/>
  <c r="L97" i="48"/>
  <c r="J97" i="48"/>
  <c r="H97" i="48"/>
  <c r="F97" i="48"/>
  <c r="D97" i="48"/>
  <c r="N96" i="48"/>
  <c r="L96" i="48"/>
  <c r="J96" i="48"/>
  <c r="H96" i="48"/>
  <c r="F96" i="48"/>
  <c r="D96" i="48"/>
  <c r="N95" i="48"/>
  <c r="L95" i="48"/>
  <c r="J95" i="48"/>
  <c r="H95" i="48"/>
  <c r="F95" i="48"/>
  <c r="D95" i="48"/>
  <c r="N94" i="48"/>
  <c r="L94" i="48"/>
  <c r="J94" i="48"/>
  <c r="H94" i="48"/>
  <c r="F94" i="48"/>
  <c r="D94" i="48"/>
  <c r="N93" i="48"/>
  <c r="L93" i="48"/>
  <c r="J93" i="48"/>
  <c r="H93" i="48"/>
  <c r="F93" i="48"/>
  <c r="D93" i="48"/>
  <c r="N92" i="48"/>
  <c r="L92" i="48"/>
  <c r="J92" i="48"/>
  <c r="H92" i="48"/>
  <c r="F92" i="48"/>
  <c r="D92" i="48"/>
  <c r="N91" i="48"/>
  <c r="L91" i="48"/>
  <c r="J91" i="48"/>
  <c r="H91" i="48"/>
  <c r="F91" i="48"/>
  <c r="D91" i="48"/>
  <c r="N90" i="48"/>
  <c r="L90" i="48"/>
  <c r="J90" i="48"/>
  <c r="H90" i="48"/>
  <c r="F90" i="48"/>
  <c r="D90" i="48"/>
  <c r="N89" i="48"/>
  <c r="L89" i="48"/>
  <c r="J89" i="48"/>
  <c r="H89" i="48"/>
  <c r="F89" i="48"/>
  <c r="D89" i="48"/>
  <c r="N88" i="48"/>
  <c r="L88" i="48"/>
  <c r="J88" i="48"/>
  <c r="H88" i="48"/>
  <c r="F88" i="48"/>
  <c r="D88" i="48"/>
  <c r="D86" i="48"/>
  <c r="D85" i="48"/>
  <c r="D84" i="48"/>
  <c r="D83" i="48"/>
  <c r="D82" i="48"/>
  <c r="D81" i="48"/>
  <c r="D80" i="48"/>
  <c r="D79" i="48"/>
  <c r="D78" i="48"/>
  <c r="N68" i="48"/>
  <c r="L68" i="48"/>
  <c r="J68" i="48"/>
  <c r="H68" i="48"/>
  <c r="F68" i="48"/>
  <c r="N56" i="48"/>
  <c r="D56" i="48"/>
  <c r="N42" i="48"/>
  <c r="L42" i="48"/>
  <c r="J42" i="48"/>
  <c r="H42" i="48"/>
  <c r="F42" i="48"/>
  <c r="D42" i="48"/>
  <c r="N41" i="48"/>
  <c r="L41" i="48"/>
  <c r="J41" i="48"/>
  <c r="H41" i="48"/>
  <c r="F41" i="48"/>
  <c r="D41" i="48"/>
  <c r="N40" i="48"/>
  <c r="L40" i="48"/>
  <c r="J40" i="48"/>
  <c r="H40" i="48"/>
  <c r="F40" i="48"/>
  <c r="D40" i="48"/>
  <c r="N39" i="48"/>
  <c r="L39" i="48"/>
  <c r="J39" i="48"/>
  <c r="H39" i="48"/>
  <c r="F39" i="48"/>
  <c r="D39" i="48"/>
  <c r="N37" i="48"/>
  <c r="L37" i="48"/>
  <c r="J37" i="48"/>
  <c r="H37" i="48"/>
  <c r="F37" i="48"/>
  <c r="N35" i="48"/>
  <c r="L35" i="48"/>
  <c r="J35" i="48"/>
  <c r="H35" i="48"/>
  <c r="F35" i="48"/>
  <c r="D35" i="48"/>
  <c r="N34" i="48"/>
  <c r="L34" i="48"/>
  <c r="J34" i="48"/>
  <c r="H34" i="48"/>
  <c r="F34" i="48"/>
  <c r="D34" i="48"/>
  <c r="N32" i="48"/>
  <c r="L32" i="48"/>
  <c r="J32" i="48"/>
  <c r="H32" i="48"/>
  <c r="F32" i="48"/>
  <c r="D32" i="48"/>
  <c r="N31" i="48"/>
  <c r="L31" i="48"/>
  <c r="J31" i="48"/>
  <c r="H31" i="48"/>
  <c r="F31" i="48"/>
  <c r="D31" i="48"/>
  <c r="N29" i="48"/>
  <c r="L29" i="48"/>
  <c r="J29" i="48"/>
  <c r="H29" i="48"/>
  <c r="F29" i="48"/>
  <c r="D29" i="48"/>
  <c r="N28" i="48"/>
  <c r="L28" i="48"/>
  <c r="J28" i="48"/>
  <c r="H28" i="48"/>
  <c r="F28" i="48"/>
  <c r="D28" i="48"/>
  <c r="N19" i="48"/>
  <c r="L19" i="48"/>
  <c r="J19" i="48"/>
  <c r="H19" i="48"/>
  <c r="F19" i="48"/>
  <c r="D19" i="48"/>
  <c r="N10" i="48"/>
  <c r="L10" i="48"/>
  <c r="J10" i="48"/>
  <c r="H10" i="48"/>
  <c r="F10" i="48"/>
  <c r="D10" i="48"/>
  <c r="N9" i="48"/>
  <c r="L9" i="48"/>
  <c r="J9" i="48"/>
  <c r="H9" i="48"/>
  <c r="F9" i="48"/>
  <c r="D9" i="48"/>
  <c r="N8" i="48"/>
  <c r="L8" i="48"/>
  <c r="J8" i="48"/>
  <c r="H8" i="48"/>
  <c r="U123" i="47"/>
  <c r="T119" i="47" s="1"/>
  <c r="R102" i="47"/>
  <c r="R101" i="47"/>
  <c r="R100" i="47"/>
  <c r="R99" i="47"/>
  <c r="R98" i="47"/>
  <c r="P99" i="47"/>
  <c r="P100" i="47"/>
  <c r="P101" i="47"/>
  <c r="P102" i="47"/>
  <c r="P98" i="47"/>
  <c r="R97" i="47"/>
  <c r="R96" i="47"/>
  <c r="R95" i="47"/>
  <c r="R94" i="47"/>
  <c r="R93" i="47"/>
  <c r="P94" i="47"/>
  <c r="P95" i="47"/>
  <c r="P96" i="47"/>
  <c r="P97" i="47"/>
  <c r="P93" i="47"/>
  <c r="R92" i="47"/>
  <c r="R91" i="47"/>
  <c r="R90" i="47"/>
  <c r="R89" i="47"/>
  <c r="R88" i="47"/>
  <c r="P89" i="47"/>
  <c r="P90" i="47"/>
  <c r="P91" i="47"/>
  <c r="P92" i="47"/>
  <c r="P88" i="47"/>
  <c r="R68" i="47"/>
  <c r="R56" i="47"/>
  <c r="R42" i="47"/>
  <c r="R41" i="47"/>
  <c r="R40" i="47"/>
  <c r="R39" i="47"/>
  <c r="R32" i="47"/>
  <c r="R31" i="47"/>
  <c r="R29" i="47"/>
  <c r="R28" i="47"/>
  <c r="R19" i="47"/>
  <c r="P19" i="47"/>
  <c r="R10" i="47"/>
  <c r="R9" i="47"/>
  <c r="D126" i="47"/>
  <c r="D125" i="47"/>
  <c r="E123" i="47"/>
  <c r="D122" i="47" s="1"/>
  <c r="D114" i="47"/>
  <c r="D113" i="47"/>
  <c r="D112" i="47"/>
  <c r="D111" i="47"/>
  <c r="D110" i="47"/>
  <c r="D109" i="47"/>
  <c r="D108" i="47"/>
  <c r="D107" i="47"/>
  <c r="D106" i="47"/>
  <c r="D105" i="47"/>
  <c r="D104" i="47"/>
  <c r="D103" i="47"/>
  <c r="N102" i="47"/>
  <c r="L102" i="47"/>
  <c r="J102" i="47"/>
  <c r="H102" i="47"/>
  <c r="F102" i="47"/>
  <c r="D102" i="47"/>
  <c r="N101" i="47"/>
  <c r="L101" i="47"/>
  <c r="J101" i="47"/>
  <c r="H101" i="47"/>
  <c r="F101" i="47"/>
  <c r="D101" i="47"/>
  <c r="N100" i="47"/>
  <c r="L100" i="47"/>
  <c r="J100" i="47"/>
  <c r="H100" i="47"/>
  <c r="F100" i="47"/>
  <c r="D100" i="47"/>
  <c r="N99" i="47"/>
  <c r="L99" i="47"/>
  <c r="J99" i="47"/>
  <c r="H99" i="47"/>
  <c r="F99" i="47"/>
  <c r="D99" i="47"/>
  <c r="N98" i="47"/>
  <c r="L98" i="47"/>
  <c r="J98" i="47"/>
  <c r="H98" i="47"/>
  <c r="F98" i="47"/>
  <c r="D98" i="47"/>
  <c r="N97" i="47"/>
  <c r="L97" i="47"/>
  <c r="J97" i="47"/>
  <c r="H97" i="47"/>
  <c r="F97" i="47"/>
  <c r="D97" i="47"/>
  <c r="N96" i="47"/>
  <c r="L96" i="47"/>
  <c r="J96" i="47"/>
  <c r="H96" i="47"/>
  <c r="F96" i="47"/>
  <c r="D96" i="47"/>
  <c r="N95" i="47"/>
  <c r="L95" i="47"/>
  <c r="J95" i="47"/>
  <c r="H95" i="47"/>
  <c r="F95" i="47"/>
  <c r="D95" i="47"/>
  <c r="N94" i="47"/>
  <c r="L94" i="47"/>
  <c r="J94" i="47"/>
  <c r="H94" i="47"/>
  <c r="F94" i="47"/>
  <c r="D94" i="47"/>
  <c r="N93" i="47"/>
  <c r="L93" i="47"/>
  <c r="J93" i="47"/>
  <c r="H93" i="47"/>
  <c r="F93" i="47"/>
  <c r="D93" i="47"/>
  <c r="N92" i="47"/>
  <c r="L92" i="47"/>
  <c r="J92" i="47"/>
  <c r="H92" i="47"/>
  <c r="F92" i="47"/>
  <c r="D92" i="47"/>
  <c r="N91" i="47"/>
  <c r="L91" i="47"/>
  <c r="J91" i="47"/>
  <c r="H91" i="47"/>
  <c r="F91" i="47"/>
  <c r="D91" i="47"/>
  <c r="N90" i="47"/>
  <c r="L90" i="47"/>
  <c r="J90" i="47"/>
  <c r="H90" i="47"/>
  <c r="F90" i="47"/>
  <c r="D90" i="47"/>
  <c r="N89" i="47"/>
  <c r="L89" i="47"/>
  <c r="J89" i="47"/>
  <c r="H89" i="47"/>
  <c r="F89" i="47"/>
  <c r="D89" i="47"/>
  <c r="N88" i="47"/>
  <c r="L88" i="47"/>
  <c r="J88" i="47"/>
  <c r="H88" i="47"/>
  <c r="F88" i="47"/>
  <c r="D88" i="47"/>
  <c r="D86" i="47"/>
  <c r="D85" i="47"/>
  <c r="D84" i="47"/>
  <c r="D83" i="47"/>
  <c r="D82" i="47"/>
  <c r="D81" i="47"/>
  <c r="D80" i="47"/>
  <c r="D79" i="47"/>
  <c r="D78" i="47"/>
  <c r="P68" i="47"/>
  <c r="N68" i="47"/>
  <c r="L68" i="47"/>
  <c r="J68" i="47"/>
  <c r="H68" i="47"/>
  <c r="F68" i="47"/>
  <c r="P56" i="47"/>
  <c r="N56" i="47"/>
  <c r="D56" i="47"/>
  <c r="P42" i="47"/>
  <c r="N42" i="47"/>
  <c r="L42" i="47"/>
  <c r="J42" i="47"/>
  <c r="H42" i="47"/>
  <c r="F42" i="47"/>
  <c r="D42" i="47"/>
  <c r="P41" i="47"/>
  <c r="N41" i="47"/>
  <c r="L41" i="47"/>
  <c r="J41" i="47"/>
  <c r="H41" i="47"/>
  <c r="F41" i="47"/>
  <c r="D41" i="47"/>
  <c r="P40" i="47"/>
  <c r="N40" i="47"/>
  <c r="L40" i="47"/>
  <c r="J40" i="47"/>
  <c r="H40" i="47"/>
  <c r="F40" i="47"/>
  <c r="D40" i="47"/>
  <c r="P39" i="47"/>
  <c r="N39" i="47"/>
  <c r="L39" i="47"/>
  <c r="J39" i="47"/>
  <c r="H39" i="47"/>
  <c r="F39" i="47"/>
  <c r="D39" i="47"/>
  <c r="P37" i="47"/>
  <c r="N37" i="47"/>
  <c r="L37" i="47"/>
  <c r="J37" i="47"/>
  <c r="H37" i="47"/>
  <c r="F37" i="47"/>
  <c r="P32" i="47"/>
  <c r="N32" i="47"/>
  <c r="L32" i="47"/>
  <c r="J32" i="47"/>
  <c r="H32" i="47"/>
  <c r="F32" i="47"/>
  <c r="D32" i="47"/>
  <c r="P31" i="47"/>
  <c r="N31" i="47"/>
  <c r="L31" i="47"/>
  <c r="J31" i="47"/>
  <c r="H31" i="47"/>
  <c r="F31" i="47"/>
  <c r="D31" i="47"/>
  <c r="P29" i="47"/>
  <c r="N29" i="47"/>
  <c r="L29" i="47"/>
  <c r="J29" i="47"/>
  <c r="H29" i="47"/>
  <c r="F29" i="47"/>
  <c r="D29" i="47"/>
  <c r="P28" i="47"/>
  <c r="N28" i="47"/>
  <c r="L28" i="47"/>
  <c r="J28" i="47"/>
  <c r="H28" i="47"/>
  <c r="F28" i="47"/>
  <c r="D28" i="47"/>
  <c r="N19" i="47"/>
  <c r="L19" i="47"/>
  <c r="J19" i="47"/>
  <c r="H19" i="47"/>
  <c r="F19" i="47"/>
  <c r="D19" i="47"/>
  <c r="P10" i="47"/>
  <c r="N10" i="47"/>
  <c r="L10" i="47"/>
  <c r="J10" i="47"/>
  <c r="H10" i="47"/>
  <c r="F10" i="47"/>
  <c r="D10" i="47"/>
  <c r="P9" i="47"/>
  <c r="N9" i="47"/>
  <c r="L9" i="47"/>
  <c r="J9" i="47"/>
  <c r="H9" i="47"/>
  <c r="F9" i="47"/>
  <c r="D9" i="47"/>
  <c r="P8" i="47"/>
  <c r="N8" i="47"/>
  <c r="L8" i="47"/>
  <c r="J8" i="47"/>
  <c r="H8" i="47"/>
  <c r="F8" i="47"/>
  <c r="P37" i="49"/>
  <c r="N37" i="49"/>
  <c r="L37" i="49"/>
  <c r="J37" i="49"/>
  <c r="H37" i="49"/>
  <c r="F37" i="49"/>
  <c r="D37" i="49"/>
  <c r="P42" i="49"/>
  <c r="P41" i="49"/>
  <c r="P40" i="49"/>
  <c r="P39" i="49"/>
  <c r="N42" i="49"/>
  <c r="N41" i="49"/>
  <c r="N40" i="49"/>
  <c r="N39" i="49"/>
  <c r="L42" i="49"/>
  <c r="L41" i="49"/>
  <c r="L40" i="49"/>
  <c r="L39" i="49"/>
  <c r="J42" i="49"/>
  <c r="J41" i="49"/>
  <c r="J40" i="49"/>
  <c r="J39" i="49"/>
  <c r="H42" i="49"/>
  <c r="H41" i="49"/>
  <c r="H40" i="49"/>
  <c r="H39" i="49"/>
  <c r="F42" i="49"/>
  <c r="F41" i="49"/>
  <c r="F40" i="49"/>
  <c r="F39" i="49"/>
  <c r="D40" i="49"/>
  <c r="D41" i="49"/>
  <c r="D42" i="49"/>
  <c r="D39" i="49"/>
  <c r="P32" i="49"/>
  <c r="P31" i="49"/>
  <c r="N32" i="49"/>
  <c r="N31" i="49"/>
  <c r="L32" i="49"/>
  <c r="L31" i="49"/>
  <c r="P29" i="49"/>
  <c r="P28" i="49"/>
  <c r="N29" i="49"/>
  <c r="N28" i="49"/>
  <c r="L29" i="49"/>
  <c r="L28" i="49"/>
  <c r="P10" i="49"/>
  <c r="P9" i="49"/>
  <c r="N10" i="49"/>
  <c r="N9" i="49"/>
  <c r="L10" i="49"/>
  <c r="L9" i="49"/>
  <c r="J10" i="49"/>
  <c r="J9" i="49"/>
  <c r="H10" i="49"/>
  <c r="H9" i="49"/>
  <c r="F10" i="49"/>
  <c r="F9" i="49"/>
  <c r="B9" i="49"/>
  <c r="B9" i="48" s="1"/>
  <c r="B8" i="49"/>
  <c r="B8" i="27" s="1"/>
  <c r="H8" i="49"/>
  <c r="J8" i="49"/>
  <c r="L8" i="49"/>
  <c r="N8" i="49"/>
  <c r="P8" i="49"/>
  <c r="D267" i="49"/>
  <c r="D266" i="49"/>
  <c r="D265" i="49"/>
  <c r="D258" i="49"/>
  <c r="D189" i="49"/>
  <c r="D188" i="49"/>
  <c r="B189" i="49"/>
  <c r="B188" i="49"/>
  <c r="D259" i="49"/>
  <c r="D260" i="49"/>
  <c r="D261" i="49"/>
  <c r="D262" i="49"/>
  <c r="D263" i="49"/>
  <c r="D253" i="49"/>
  <c r="D254" i="49"/>
  <c r="D255" i="49"/>
  <c r="D256" i="49"/>
  <c r="D252" i="49"/>
  <c r="D379" i="49"/>
  <c r="D378" i="49"/>
  <c r="D377" i="49"/>
  <c r="D376" i="49"/>
  <c r="D375" i="49"/>
  <c r="D372" i="49"/>
  <c r="D370" i="49"/>
  <c r="D369" i="49"/>
  <c r="D368" i="49"/>
  <c r="D367" i="49"/>
  <c r="D366" i="49"/>
  <c r="D365" i="49"/>
  <c r="D364" i="49"/>
  <c r="D348" i="49"/>
  <c r="D347" i="49"/>
  <c r="D346" i="49"/>
  <c r="D344" i="49"/>
  <c r="D343" i="49"/>
  <c r="D341" i="49"/>
  <c r="D330" i="49"/>
  <c r="D331" i="49"/>
  <c r="D332" i="49"/>
  <c r="D333" i="49"/>
  <c r="D334" i="49"/>
  <c r="D335" i="49"/>
  <c r="D336" i="49"/>
  <c r="D337" i="49"/>
  <c r="D338" i="49"/>
  <c r="D339" i="49"/>
  <c r="D329" i="49"/>
  <c r="B280" i="49"/>
  <c r="B279" i="49"/>
  <c r="B283" i="49"/>
  <c r="B282" i="49"/>
  <c r="B281" i="49"/>
  <c r="B278" i="49"/>
  <c r="P276" i="49"/>
  <c r="P275" i="49"/>
  <c r="N276" i="49"/>
  <c r="N275" i="49"/>
  <c r="J276" i="49"/>
  <c r="J275" i="49"/>
  <c r="H276" i="49"/>
  <c r="H275" i="49"/>
  <c r="F275" i="49"/>
  <c r="F276" i="49"/>
  <c r="P96" i="49"/>
  <c r="P97" i="49"/>
  <c r="N96" i="49"/>
  <c r="N97" i="49"/>
  <c r="D109" i="49"/>
  <c r="D110" i="49"/>
  <c r="D108" i="49"/>
  <c r="D113" i="49"/>
  <c r="D114" i="49"/>
  <c r="D112" i="49"/>
  <c r="D111" i="49"/>
  <c r="D107" i="49"/>
  <c r="P102" i="49"/>
  <c r="P100" i="49"/>
  <c r="P101" i="49"/>
  <c r="N100" i="49"/>
  <c r="N101" i="49"/>
  <c r="N102" i="49"/>
  <c r="D101" i="49"/>
  <c r="D102" i="49"/>
  <c r="D100" i="49"/>
  <c r="P99" i="49"/>
  <c r="N99" i="49"/>
  <c r="D99" i="49"/>
  <c r="D95" i="49"/>
  <c r="D96" i="49"/>
  <c r="D97" i="49"/>
  <c r="D94" i="49"/>
  <c r="D104" i="49"/>
  <c r="D106" i="49"/>
  <c r="D103" i="49"/>
  <c r="P98" i="49"/>
  <c r="N98" i="49"/>
  <c r="D98" i="49"/>
  <c r="D93" i="49"/>
  <c r="D90" i="49"/>
  <c r="D91" i="49"/>
  <c r="D92" i="49"/>
  <c r="D86" i="49"/>
  <c r="D85" i="49"/>
  <c r="B85" i="29"/>
  <c r="D83" i="49"/>
  <c r="D82" i="49"/>
  <c r="B83" i="27"/>
  <c r="D84" i="49"/>
  <c r="D81" i="49"/>
  <c r="D79" i="49"/>
  <c r="D80" i="49"/>
  <c r="D78" i="49"/>
  <c r="P35" i="49"/>
  <c r="P34" i="49"/>
  <c r="N35" i="49"/>
  <c r="N34" i="49"/>
  <c r="L35" i="49"/>
  <c r="L34" i="49"/>
  <c r="P19" i="49"/>
  <c r="N19" i="49"/>
  <c r="L19" i="49"/>
  <c r="J19" i="49"/>
  <c r="H19" i="49"/>
  <c r="F19" i="49"/>
  <c r="B19" i="49"/>
  <c r="B19" i="47" s="1"/>
  <c r="D14" i="49"/>
  <c r="D15" i="49"/>
  <c r="D16" i="49"/>
  <c r="D17" i="49"/>
  <c r="D18" i="49"/>
  <c r="D13" i="49"/>
  <c r="D12" i="49"/>
  <c r="B13" i="49"/>
  <c r="B13" i="29" s="1"/>
  <c r="B14" i="49"/>
  <c r="B15" i="49"/>
  <c r="B16" i="49"/>
  <c r="B17" i="49"/>
  <c r="B18" i="49"/>
  <c r="B12" i="49"/>
  <c r="B12" i="27" s="1"/>
  <c r="D10" i="49"/>
  <c r="D19" i="49"/>
  <c r="R116" i="36"/>
  <c r="R118" i="36"/>
  <c r="R120" i="36"/>
  <c r="L117" i="48"/>
  <c r="H117" i="48"/>
  <c r="H122" i="48"/>
  <c r="H120" i="48"/>
  <c r="L116" i="48"/>
  <c r="P119" i="39"/>
  <c r="R122" i="36"/>
  <c r="R119" i="36"/>
  <c r="R117" i="36"/>
  <c r="R121" i="36"/>
  <c r="D118" i="33"/>
  <c r="L120" i="27"/>
  <c r="F118" i="37"/>
  <c r="F117" i="39"/>
  <c r="J119" i="1"/>
  <c r="L118" i="36"/>
  <c r="N121" i="32"/>
  <c r="R122" i="32"/>
  <c r="P68" i="26"/>
  <c r="D81" i="26"/>
  <c r="D78" i="26"/>
  <c r="F68" i="26"/>
  <c r="N68" i="26"/>
  <c r="D68" i="26"/>
  <c r="D84" i="26"/>
  <c r="L118" i="27"/>
  <c r="D120" i="36"/>
  <c r="H29" i="34"/>
  <c r="H28" i="34"/>
  <c r="H28" i="49"/>
  <c r="H29" i="49"/>
  <c r="F29" i="34"/>
  <c r="F28" i="34"/>
  <c r="F29" i="49"/>
  <c r="F28" i="49"/>
  <c r="D29" i="34"/>
  <c r="D28" i="34"/>
  <c r="D29" i="49"/>
  <c r="D28" i="49"/>
  <c r="B28" i="33"/>
  <c r="F116" i="37"/>
  <c r="F121" i="37"/>
  <c r="F122" i="37"/>
  <c r="J122" i="40"/>
  <c r="J119" i="40"/>
  <c r="D116" i="39"/>
  <c r="F118" i="39"/>
  <c r="J120" i="36"/>
  <c r="F116" i="34"/>
  <c r="J121" i="33"/>
  <c r="P121" i="32"/>
  <c r="P118" i="32"/>
  <c r="R117" i="32"/>
  <c r="N119" i="31"/>
  <c r="N117" i="31"/>
  <c r="L116" i="29"/>
  <c r="J122" i="1"/>
  <c r="H122" i="41"/>
  <c r="H121" i="40"/>
  <c r="H119" i="40"/>
  <c r="H117" i="40"/>
  <c r="H120" i="40"/>
  <c r="H118" i="40"/>
  <c r="H116" i="40"/>
  <c r="D121" i="37"/>
  <c r="H117" i="38"/>
  <c r="D120" i="38"/>
  <c r="P119" i="34"/>
  <c r="P117" i="34"/>
  <c r="N119" i="32"/>
  <c r="F116" i="31"/>
  <c r="N122" i="31"/>
  <c r="N116" i="31"/>
  <c r="N118" i="31"/>
  <c r="N121" i="31"/>
  <c r="F119" i="31"/>
  <c r="L118" i="29"/>
  <c r="H116" i="29"/>
  <c r="H117" i="29"/>
  <c r="L118" i="30"/>
  <c r="P117" i="32"/>
  <c r="P119" i="32"/>
  <c r="E403" i="34"/>
  <c r="C403" i="44"/>
  <c r="H119" i="41"/>
  <c r="H117" i="41"/>
  <c r="H121" i="41"/>
  <c r="H118" i="41"/>
  <c r="H120" i="41"/>
  <c r="J121" i="40"/>
  <c r="J117" i="40"/>
  <c r="J118" i="40"/>
  <c r="J116" i="40"/>
  <c r="H118" i="37"/>
  <c r="D117" i="32"/>
  <c r="L120" i="30"/>
  <c r="P119" i="30"/>
  <c r="H120" i="28"/>
  <c r="B125" i="49"/>
  <c r="B125" i="27" s="1"/>
  <c r="B124" i="49"/>
  <c r="B124" i="27" s="1"/>
  <c r="D124" i="49"/>
  <c r="J122" i="49"/>
  <c r="H117" i="49"/>
  <c r="H119" i="49"/>
  <c r="H121" i="49"/>
  <c r="H116" i="49"/>
  <c r="H118" i="49"/>
  <c r="H120" i="49"/>
  <c r="H122" i="49"/>
  <c r="B27" i="34"/>
  <c r="L121" i="47"/>
  <c r="L120" i="47"/>
  <c r="L119" i="47"/>
  <c r="L122" i="47"/>
  <c r="L118" i="47"/>
  <c r="L116" i="47"/>
  <c r="F121" i="38"/>
  <c r="J121" i="36"/>
  <c r="J119" i="36"/>
  <c r="J118" i="36"/>
  <c r="J117" i="36"/>
  <c r="J122" i="36"/>
  <c r="F121" i="33"/>
  <c r="F118" i="33"/>
  <c r="J122" i="32"/>
  <c r="L117" i="30"/>
  <c r="L116" i="30"/>
  <c r="L122" i="30"/>
  <c r="D119" i="30"/>
  <c r="P116" i="1"/>
  <c r="P121" i="1"/>
  <c r="B126" i="48"/>
  <c r="B28" i="29"/>
  <c r="B28" i="40"/>
  <c r="B28" i="41"/>
  <c r="B28" i="48"/>
  <c r="B28" i="37"/>
  <c r="B28" i="27"/>
  <c r="B28" i="34"/>
  <c r="B28" i="45"/>
  <c r="B28" i="28"/>
  <c r="B28" i="30"/>
  <c r="B28" i="32"/>
  <c r="B28" i="1"/>
  <c r="B28" i="39"/>
  <c r="B28" i="44"/>
  <c r="B28" i="36"/>
  <c r="B28" i="38"/>
  <c r="B28" i="47"/>
  <c r="D116" i="48" l="1"/>
  <c r="R120" i="40"/>
  <c r="P118" i="38"/>
  <c r="D118" i="48"/>
  <c r="D121" i="48"/>
  <c r="D119" i="48"/>
  <c r="P120" i="40"/>
  <c r="D122" i="48"/>
  <c r="D117" i="48"/>
  <c r="D122" i="30"/>
  <c r="D120" i="30"/>
  <c r="D119" i="32"/>
  <c r="F118" i="31"/>
  <c r="D116" i="30"/>
  <c r="H120" i="45"/>
  <c r="H119" i="45"/>
  <c r="D118" i="32"/>
  <c r="F117" i="31"/>
  <c r="L116" i="36"/>
  <c r="D117" i="30"/>
  <c r="L119" i="36"/>
  <c r="D120" i="32"/>
  <c r="L122" i="36"/>
  <c r="L123" i="36" s="1"/>
  <c r="D116" i="32"/>
  <c r="F121" i="31"/>
  <c r="D121" i="32"/>
  <c r="H117" i="1"/>
  <c r="L116" i="33"/>
  <c r="L117" i="36"/>
  <c r="F122" i="31"/>
  <c r="D118" i="30"/>
  <c r="B32" i="28"/>
  <c r="N116" i="39"/>
  <c r="R119" i="40"/>
  <c r="P116" i="38"/>
  <c r="P120" i="38"/>
  <c r="P117" i="38"/>
  <c r="P121" i="38"/>
  <c r="P122" i="38"/>
  <c r="N116" i="37"/>
  <c r="N117" i="37"/>
  <c r="N118" i="37"/>
  <c r="L119" i="27"/>
  <c r="L116" i="27"/>
  <c r="D187" i="30"/>
  <c r="D187" i="41"/>
  <c r="D187" i="36"/>
  <c r="D187" i="39"/>
  <c r="D187" i="47"/>
  <c r="D187" i="34"/>
  <c r="H118" i="47"/>
  <c r="H120" i="1"/>
  <c r="F118" i="44"/>
  <c r="B32" i="33"/>
  <c r="B32" i="29"/>
  <c r="H116" i="1"/>
  <c r="H121" i="1"/>
  <c r="L122" i="34"/>
  <c r="L118" i="40"/>
  <c r="J121" i="41"/>
  <c r="N118" i="33"/>
  <c r="B32" i="39"/>
  <c r="H118" i="1"/>
  <c r="D120" i="47"/>
  <c r="B32" i="37"/>
  <c r="L120" i="40"/>
  <c r="B32" i="47"/>
  <c r="H122" i="1"/>
  <c r="H117" i="39"/>
  <c r="P121" i="49"/>
  <c r="P116" i="33"/>
  <c r="D122" i="26"/>
  <c r="D119" i="44"/>
  <c r="Q404" i="33"/>
  <c r="B32" i="38"/>
  <c r="B32" i="31"/>
  <c r="P119" i="49"/>
  <c r="Q403" i="33"/>
  <c r="B32" i="1"/>
  <c r="B32" i="48"/>
  <c r="B32" i="26"/>
  <c r="P118" i="49"/>
  <c r="Q402" i="31"/>
  <c r="Q403" i="31"/>
  <c r="B32" i="45"/>
  <c r="H120" i="30"/>
  <c r="D120" i="26"/>
  <c r="B32" i="36"/>
  <c r="B32" i="32"/>
  <c r="B32" i="34"/>
  <c r="B32" i="41"/>
  <c r="P122" i="49"/>
  <c r="P120" i="49"/>
  <c r="C403" i="41"/>
  <c r="Q402" i="41"/>
  <c r="L120" i="38"/>
  <c r="B32" i="27"/>
  <c r="P116" i="49"/>
  <c r="P118" i="33"/>
  <c r="P118" i="36"/>
  <c r="R119" i="1"/>
  <c r="B32" i="44"/>
  <c r="B32" i="30"/>
  <c r="L121" i="41"/>
  <c r="Q403" i="41"/>
  <c r="N119" i="33"/>
  <c r="H122" i="45"/>
  <c r="N121" i="33"/>
  <c r="J117" i="41"/>
  <c r="J122" i="38"/>
  <c r="H116" i="45"/>
  <c r="N117" i="48"/>
  <c r="J118" i="41"/>
  <c r="J121" i="38"/>
  <c r="H120" i="37"/>
  <c r="N122" i="33"/>
  <c r="B34" i="31"/>
  <c r="B35" i="31"/>
  <c r="B35" i="45"/>
  <c r="B34" i="45"/>
  <c r="B35" i="48"/>
  <c r="B34" i="48"/>
  <c r="J120" i="38"/>
  <c r="D118" i="26"/>
  <c r="H117" i="45"/>
  <c r="J118" i="38"/>
  <c r="H118" i="45"/>
  <c r="N119" i="48"/>
  <c r="L119" i="40"/>
  <c r="B35" i="44"/>
  <c r="B34" i="44"/>
  <c r="J119" i="38"/>
  <c r="N116" i="48"/>
  <c r="H122" i="37"/>
  <c r="H122" i="39"/>
  <c r="L122" i="40"/>
  <c r="D119" i="27"/>
  <c r="N121" i="47"/>
  <c r="J116" i="41"/>
  <c r="H119" i="37"/>
  <c r="H117" i="31"/>
  <c r="H117" i="37"/>
  <c r="H120" i="39"/>
  <c r="J120" i="41"/>
  <c r="L121" i="40"/>
  <c r="D116" i="26"/>
  <c r="F116" i="30"/>
  <c r="N116" i="33"/>
  <c r="J117" i="38"/>
  <c r="H121" i="37"/>
  <c r="H118" i="39"/>
  <c r="L116" i="40"/>
  <c r="N122" i="48"/>
  <c r="J119" i="41"/>
  <c r="H116" i="39"/>
  <c r="N117" i="33"/>
  <c r="B27" i="39"/>
  <c r="B27" i="47"/>
  <c r="B27" i="32"/>
  <c r="B27" i="38"/>
  <c r="F117" i="32"/>
  <c r="F122" i="32"/>
  <c r="B34" i="32"/>
  <c r="B35" i="32"/>
  <c r="T118" i="47"/>
  <c r="T122" i="47"/>
  <c r="N116" i="47"/>
  <c r="T117" i="47"/>
  <c r="N118" i="47"/>
  <c r="N120" i="47"/>
  <c r="N119" i="47"/>
  <c r="N117" i="47"/>
  <c r="D121" i="44"/>
  <c r="D116" i="44"/>
  <c r="D118" i="44"/>
  <c r="D120" i="44"/>
  <c r="D122" i="44"/>
  <c r="R118" i="40"/>
  <c r="R116" i="40"/>
  <c r="R122" i="40"/>
  <c r="R117" i="40"/>
  <c r="D119" i="36"/>
  <c r="D118" i="36"/>
  <c r="D117" i="36"/>
  <c r="D116" i="36"/>
  <c r="D122" i="36"/>
  <c r="J118" i="29"/>
  <c r="H122" i="29"/>
  <c r="J122" i="29"/>
  <c r="J121" i="29"/>
  <c r="J116" i="29"/>
  <c r="J120" i="29"/>
  <c r="J117" i="29"/>
  <c r="D120" i="28"/>
  <c r="D116" i="28"/>
  <c r="F117" i="41"/>
  <c r="F122" i="41"/>
  <c r="F116" i="41"/>
  <c r="F118" i="41"/>
  <c r="D122" i="37"/>
  <c r="F119" i="41"/>
  <c r="F120" i="41"/>
  <c r="N116" i="1"/>
  <c r="R120" i="47"/>
  <c r="J121" i="47"/>
  <c r="J116" i="47"/>
  <c r="R117" i="47"/>
  <c r="N118" i="48"/>
  <c r="J122" i="48"/>
  <c r="J120" i="48"/>
  <c r="J118" i="48"/>
  <c r="N121" i="48"/>
  <c r="H119" i="48"/>
  <c r="H116" i="48"/>
  <c r="J116" i="48"/>
  <c r="J119" i="48"/>
  <c r="J121" i="48"/>
  <c r="H118" i="48"/>
  <c r="H122" i="47"/>
  <c r="H117" i="47"/>
  <c r="H120" i="47"/>
  <c r="H116" i="47"/>
  <c r="H119" i="47"/>
  <c r="J121" i="45"/>
  <c r="F116" i="45"/>
  <c r="D119" i="41"/>
  <c r="L122" i="41"/>
  <c r="D120" i="41"/>
  <c r="D117" i="39"/>
  <c r="D121" i="39"/>
  <c r="D122" i="39"/>
  <c r="D119" i="39"/>
  <c r="D120" i="39"/>
  <c r="V121" i="40"/>
  <c r="V116" i="40"/>
  <c r="F117" i="38"/>
  <c r="N116" i="38"/>
  <c r="F122" i="38"/>
  <c r="F120" i="38"/>
  <c r="F119" i="38"/>
  <c r="F118" i="38"/>
  <c r="D116" i="37"/>
  <c r="D117" i="37"/>
  <c r="D119" i="37"/>
  <c r="N121" i="36"/>
  <c r="J122" i="34"/>
  <c r="J121" i="34"/>
  <c r="F117" i="34"/>
  <c r="L116" i="34"/>
  <c r="J120" i="33"/>
  <c r="J118" i="33"/>
  <c r="J119" i="33"/>
  <c r="J117" i="33"/>
  <c r="J116" i="33"/>
  <c r="P120" i="33"/>
  <c r="P121" i="33"/>
  <c r="P122" i="33"/>
  <c r="J117" i="32"/>
  <c r="J119" i="32"/>
  <c r="R119" i="32"/>
  <c r="J121" i="32"/>
  <c r="R116" i="32"/>
  <c r="J116" i="32"/>
  <c r="J120" i="32"/>
  <c r="T122" i="31"/>
  <c r="D122" i="31"/>
  <c r="D121" i="31"/>
  <c r="D116" i="31"/>
  <c r="T119" i="31"/>
  <c r="D118" i="31"/>
  <c r="T118" i="31"/>
  <c r="T116" i="31"/>
  <c r="D120" i="31"/>
  <c r="D119" i="31"/>
  <c r="H118" i="29"/>
  <c r="J116" i="28"/>
  <c r="D117" i="27"/>
  <c r="D118" i="27"/>
  <c r="D122" i="27"/>
  <c r="D121" i="27"/>
  <c r="D116" i="27"/>
  <c r="P119" i="26"/>
  <c r="P117" i="26"/>
  <c r="P118" i="26"/>
  <c r="P121" i="26"/>
  <c r="L121" i="1"/>
  <c r="B124" i="28"/>
  <c r="D121" i="49"/>
  <c r="F116" i="49"/>
  <c r="N120" i="49"/>
  <c r="B39" i="28"/>
  <c r="B42" i="36"/>
  <c r="B40" i="29"/>
  <c r="B40" i="26"/>
  <c r="B40" i="38"/>
  <c r="D8" i="44"/>
  <c r="B40" i="36"/>
  <c r="B126" i="47"/>
  <c r="D122" i="49"/>
  <c r="D117" i="49"/>
  <c r="B40" i="27"/>
  <c r="B40" i="28"/>
  <c r="B40" i="30"/>
  <c r="B40" i="31"/>
  <c r="B40" i="33"/>
  <c r="B40" i="47"/>
  <c r="B29" i="41"/>
  <c r="B126" i="34"/>
  <c r="D118" i="49"/>
  <c r="B40" i="32"/>
  <c r="B40" i="34"/>
  <c r="B40" i="41"/>
  <c r="D120" i="49"/>
  <c r="D116" i="49"/>
  <c r="B40" i="1"/>
  <c r="B40" i="37"/>
  <c r="B40" i="40"/>
  <c r="B40" i="44"/>
  <c r="B126" i="38"/>
  <c r="B126" i="40"/>
  <c r="B126" i="29"/>
  <c r="B126" i="36"/>
  <c r="B9" i="41"/>
  <c r="B19" i="41"/>
  <c r="F117" i="49"/>
  <c r="N122" i="49"/>
  <c r="N117" i="49"/>
  <c r="B39" i="26"/>
  <c r="B39" i="33"/>
  <c r="B39" i="40"/>
  <c r="B126" i="37"/>
  <c r="B126" i="32"/>
  <c r="B126" i="33"/>
  <c r="B126" i="28"/>
  <c r="B126" i="1"/>
  <c r="B9" i="39"/>
  <c r="B13" i="27"/>
  <c r="N119" i="49"/>
  <c r="N118" i="49"/>
  <c r="N116" i="49"/>
  <c r="D8" i="34"/>
  <c r="B39" i="1"/>
  <c r="B39" i="29"/>
  <c r="B39" i="30"/>
  <c r="B39" i="32"/>
  <c r="B126" i="31"/>
  <c r="B126" i="26"/>
  <c r="B126" i="27"/>
  <c r="B19" i="39"/>
  <c r="B19" i="40"/>
  <c r="B13" i="1"/>
  <c r="B39" i="31"/>
  <c r="B39" i="38"/>
  <c r="B39" i="37"/>
  <c r="B39" i="34"/>
  <c r="B39" i="36"/>
  <c r="B39" i="39"/>
  <c r="L119" i="38"/>
  <c r="L120" i="29"/>
  <c r="N120" i="32"/>
  <c r="J120" i="37"/>
  <c r="L117" i="29"/>
  <c r="J121" i="39"/>
  <c r="N121" i="40"/>
  <c r="P119" i="31"/>
  <c r="B42" i="41"/>
  <c r="B42" i="47"/>
  <c r="B29" i="33"/>
  <c r="P119" i="1"/>
  <c r="B9" i="1"/>
  <c r="J120" i="49"/>
  <c r="F120" i="36"/>
  <c r="J120" i="39"/>
  <c r="N120" i="40"/>
  <c r="B29" i="44"/>
  <c r="N116" i="32"/>
  <c r="D8" i="1"/>
  <c r="F117" i="33"/>
  <c r="L122" i="29"/>
  <c r="F118" i="34"/>
  <c r="R121" i="47"/>
  <c r="B29" i="39"/>
  <c r="B29" i="32"/>
  <c r="B29" i="34"/>
  <c r="B29" i="26"/>
  <c r="P120" i="1"/>
  <c r="F116" i="33"/>
  <c r="L120" i="37"/>
  <c r="B19" i="37"/>
  <c r="B10" i="40"/>
  <c r="J118" i="49"/>
  <c r="L121" i="28"/>
  <c r="P117" i="30"/>
  <c r="L122" i="38"/>
  <c r="P121" i="40"/>
  <c r="L117" i="41"/>
  <c r="R122" i="47"/>
  <c r="P116" i="32"/>
  <c r="F121" i="36"/>
  <c r="D119" i="26"/>
  <c r="P116" i="34"/>
  <c r="R119" i="47"/>
  <c r="N118" i="40"/>
  <c r="D117" i="26"/>
  <c r="F122" i="34"/>
  <c r="F121" i="45"/>
  <c r="J116" i="44"/>
  <c r="H121" i="39"/>
  <c r="P117" i="33"/>
  <c r="B42" i="40"/>
  <c r="B42" i="48"/>
  <c r="B29" i="30"/>
  <c r="B9" i="30"/>
  <c r="J116" i="39"/>
  <c r="D8" i="30"/>
  <c r="B29" i="31"/>
  <c r="F116" i="36"/>
  <c r="L116" i="28"/>
  <c r="R118" i="47"/>
  <c r="P122" i="1"/>
  <c r="N122" i="38"/>
  <c r="B29" i="27"/>
  <c r="J116" i="49"/>
  <c r="L116" i="38"/>
  <c r="F118" i="36"/>
  <c r="N117" i="40"/>
  <c r="B29" i="28"/>
  <c r="B9" i="28"/>
  <c r="P122" i="32"/>
  <c r="N119" i="26"/>
  <c r="B29" i="45"/>
  <c r="B29" i="48"/>
  <c r="P122" i="26"/>
  <c r="B19" i="48"/>
  <c r="B13" i="31"/>
  <c r="B10" i="38"/>
  <c r="J119" i="49"/>
  <c r="N117" i="32"/>
  <c r="F119" i="36"/>
  <c r="L117" i="28"/>
  <c r="L118" i="41"/>
  <c r="N116" i="40"/>
  <c r="L117" i="27"/>
  <c r="J119" i="39"/>
  <c r="D120" i="37"/>
  <c r="B42" i="39"/>
  <c r="B29" i="40"/>
  <c r="B29" i="1"/>
  <c r="L119" i="29"/>
  <c r="F120" i="33"/>
  <c r="B10" i="37"/>
  <c r="L122" i="28"/>
  <c r="F119" i="33"/>
  <c r="L121" i="26"/>
  <c r="B29" i="29"/>
  <c r="B10" i="39"/>
  <c r="J121" i="49"/>
  <c r="L121" i="38"/>
  <c r="H116" i="33"/>
  <c r="L118" i="28"/>
  <c r="N119" i="40"/>
  <c r="F119" i="27"/>
  <c r="B124" i="33"/>
  <c r="P117" i="1"/>
  <c r="P116" i="26"/>
  <c r="L118" i="38"/>
  <c r="B19" i="45"/>
  <c r="B10" i="29"/>
  <c r="L117" i="45"/>
  <c r="L120" i="28"/>
  <c r="L116" i="41"/>
  <c r="P116" i="31"/>
  <c r="N122" i="32"/>
  <c r="F117" i="36"/>
  <c r="F120" i="34"/>
  <c r="L122" i="27"/>
  <c r="J122" i="39"/>
  <c r="D8" i="36"/>
  <c r="J120" i="26"/>
  <c r="J117" i="26"/>
  <c r="B16" i="40"/>
  <c r="B15" i="47"/>
  <c r="B14" i="28"/>
  <c r="B13" i="48"/>
  <c r="B18" i="28"/>
  <c r="B17" i="48"/>
  <c r="D119" i="47"/>
  <c r="B9" i="26"/>
  <c r="N117" i="28"/>
  <c r="H122" i="33"/>
  <c r="J122" i="31"/>
  <c r="P117" i="39"/>
  <c r="P121" i="39"/>
  <c r="B9" i="40"/>
  <c r="B8" i="28"/>
  <c r="B9" i="38"/>
  <c r="B16" i="36"/>
  <c r="D116" i="47"/>
  <c r="H119" i="30"/>
  <c r="J118" i="31"/>
  <c r="P119" i="28"/>
  <c r="N119" i="37"/>
  <c r="D117" i="47"/>
  <c r="F118" i="47"/>
  <c r="B9" i="29"/>
  <c r="J120" i="44"/>
  <c r="J119" i="26"/>
  <c r="H122" i="30"/>
  <c r="H118" i="33"/>
  <c r="H118" i="34"/>
  <c r="J120" i="31"/>
  <c r="R116" i="1"/>
  <c r="H118" i="36"/>
  <c r="B9" i="31"/>
  <c r="H116" i="30"/>
  <c r="P120" i="39"/>
  <c r="J121" i="31"/>
  <c r="B125" i="1"/>
  <c r="B17" i="45"/>
  <c r="B9" i="37"/>
  <c r="B9" i="47"/>
  <c r="B9" i="36"/>
  <c r="B18" i="44"/>
  <c r="F120" i="44"/>
  <c r="D121" i="47"/>
  <c r="J118" i="26"/>
  <c r="H122" i="32"/>
  <c r="J118" i="34"/>
  <c r="F119" i="47"/>
  <c r="H121" i="33"/>
  <c r="H118" i="30"/>
  <c r="J117" i="31"/>
  <c r="D122" i="45"/>
  <c r="J119" i="31"/>
  <c r="N120" i="37"/>
  <c r="F121" i="44"/>
  <c r="B9" i="45"/>
  <c r="B9" i="34"/>
  <c r="B9" i="27"/>
  <c r="D118" i="47"/>
  <c r="J116" i="26"/>
  <c r="F118" i="29"/>
  <c r="H120" i="33"/>
  <c r="P116" i="39"/>
  <c r="P121" i="27"/>
  <c r="H117" i="33"/>
  <c r="N121" i="37"/>
  <c r="B125" i="28"/>
  <c r="H120" i="34"/>
  <c r="D117" i="40"/>
  <c r="B17" i="41"/>
  <c r="B9" i="32"/>
  <c r="B9" i="44"/>
  <c r="B9" i="33"/>
  <c r="P117" i="27"/>
  <c r="H118" i="32"/>
  <c r="H121" i="30"/>
  <c r="P118" i="39"/>
  <c r="J120" i="34"/>
  <c r="F119" i="48"/>
  <c r="D8" i="39"/>
  <c r="I403" i="30"/>
  <c r="Q403" i="30"/>
  <c r="C403" i="30"/>
  <c r="K403" i="30"/>
  <c r="E403" i="30"/>
  <c r="M403" i="30"/>
  <c r="G403" i="30"/>
  <c r="O403" i="30"/>
  <c r="P118" i="27"/>
  <c r="J121" i="1"/>
  <c r="J117" i="1"/>
  <c r="J120" i="1"/>
  <c r="J118" i="1"/>
  <c r="B19" i="31"/>
  <c r="B17" i="39"/>
  <c r="B39" i="41"/>
  <c r="B39" i="45"/>
  <c r="B13" i="41"/>
  <c r="B19" i="38"/>
  <c r="B19" i="33"/>
  <c r="B19" i="27"/>
  <c r="B17" i="47"/>
  <c r="B17" i="38"/>
  <c r="B124" i="44"/>
  <c r="B124" i="40"/>
  <c r="B13" i="40"/>
  <c r="B17" i="37"/>
  <c r="B17" i="34"/>
  <c r="B17" i="32"/>
  <c r="B17" i="30"/>
  <c r="B17" i="28"/>
  <c r="B17" i="26"/>
  <c r="B16" i="28"/>
  <c r="B13" i="47"/>
  <c r="B13" i="44"/>
  <c r="B13" i="39"/>
  <c r="B13" i="38"/>
  <c r="B13" i="36"/>
  <c r="B17" i="33"/>
  <c r="B19" i="32"/>
  <c r="B19" i="30"/>
  <c r="B19" i="28"/>
  <c r="B19" i="26"/>
  <c r="B16" i="39"/>
  <c r="B16" i="37"/>
  <c r="B39" i="44"/>
  <c r="B39" i="47"/>
  <c r="B13" i="45"/>
  <c r="B17" i="40"/>
  <c r="B19" i="36"/>
  <c r="B19" i="29"/>
  <c r="B19" i="1"/>
  <c r="B17" i="44"/>
  <c r="B17" i="36"/>
  <c r="B19" i="34"/>
  <c r="B124" i="37"/>
  <c r="B124" i="38"/>
  <c r="B19" i="44"/>
  <c r="B13" i="37"/>
  <c r="B13" i="34"/>
  <c r="B13" i="32"/>
  <c r="B13" i="30"/>
  <c r="B13" i="28"/>
  <c r="B13" i="26"/>
  <c r="B13" i="33"/>
  <c r="B17" i="31"/>
  <c r="B17" i="29"/>
  <c r="B17" i="27"/>
  <c r="B17" i="1"/>
  <c r="B18" i="27"/>
  <c r="N116" i="28"/>
  <c r="L120" i="1"/>
  <c r="J119" i="45"/>
  <c r="J116" i="45"/>
  <c r="L118" i="34"/>
  <c r="L122" i="1"/>
  <c r="L116" i="1"/>
  <c r="J117" i="39"/>
  <c r="L120" i="41"/>
  <c r="D8" i="26"/>
  <c r="B187" i="26"/>
  <c r="D8" i="33"/>
  <c r="B187" i="33"/>
  <c r="D8" i="37"/>
  <c r="B187" i="37"/>
  <c r="D8" i="29"/>
  <c r="B187" i="29"/>
  <c r="D8" i="31"/>
  <c r="B187" i="31"/>
  <c r="D8" i="38"/>
  <c r="B187" i="38"/>
  <c r="D8" i="41"/>
  <c r="B187" i="41"/>
  <c r="D8" i="45"/>
  <c r="B187" i="45"/>
  <c r="B18" i="38"/>
  <c r="L118" i="1"/>
  <c r="J122" i="45"/>
  <c r="F120" i="28"/>
  <c r="L117" i="34"/>
  <c r="L121" i="34"/>
  <c r="L120" i="34"/>
  <c r="D120" i="29"/>
  <c r="D8" i="27"/>
  <c r="B187" i="27"/>
  <c r="D8" i="28"/>
  <c r="B187" i="28"/>
  <c r="D8" i="47"/>
  <c r="B187" i="47"/>
  <c r="B18" i="34"/>
  <c r="N121" i="28"/>
  <c r="N119" i="28"/>
  <c r="L119" i="1"/>
  <c r="J118" i="45"/>
  <c r="J117" i="45"/>
  <c r="L118" i="33"/>
  <c r="D8" i="32"/>
  <c r="B187" i="32"/>
  <c r="D8" i="40"/>
  <c r="B187" i="40"/>
  <c r="D8" i="48"/>
  <c r="B187" i="48"/>
  <c r="B14" i="1"/>
  <c r="B14" i="26"/>
  <c r="B31" i="31"/>
  <c r="B14" i="45"/>
  <c r="B14" i="47"/>
  <c r="B14" i="34"/>
  <c r="B34" i="30"/>
  <c r="B125" i="32"/>
  <c r="B125" i="39"/>
  <c r="R118" i="33"/>
  <c r="L119" i="37"/>
  <c r="B10" i="26"/>
  <c r="B27" i="27"/>
  <c r="B10" i="1"/>
  <c r="B27" i="40"/>
  <c r="B10" i="45"/>
  <c r="B10" i="34"/>
  <c r="B8" i="48"/>
  <c r="B10" i="33"/>
  <c r="F121" i="49"/>
  <c r="P120" i="27"/>
  <c r="H116" i="31"/>
  <c r="F118" i="28"/>
  <c r="F118" i="32"/>
  <c r="P122" i="47"/>
  <c r="D117" i="38"/>
  <c r="P119" i="27"/>
  <c r="D116" i="34"/>
  <c r="D118" i="41"/>
  <c r="N120" i="34"/>
  <c r="P118" i="28"/>
  <c r="N117" i="26"/>
  <c r="F116" i="48"/>
  <c r="N122" i="28"/>
  <c r="L122" i="33"/>
  <c r="R122" i="31"/>
  <c r="R121" i="1"/>
  <c r="Q403" i="28"/>
  <c r="B41" i="29"/>
  <c r="B41" i="36"/>
  <c r="B41" i="45"/>
  <c r="L117" i="49"/>
  <c r="B125" i="30"/>
  <c r="B125" i="45"/>
  <c r="B125" i="40"/>
  <c r="B27" i="33"/>
  <c r="B27" i="48"/>
  <c r="B27" i="28"/>
  <c r="B14" i="37"/>
  <c r="B10" i="47"/>
  <c r="B14" i="39"/>
  <c r="B8" i="30"/>
  <c r="B14" i="33"/>
  <c r="F119" i="49"/>
  <c r="J120" i="27"/>
  <c r="P116" i="30"/>
  <c r="H120" i="31"/>
  <c r="D121" i="29"/>
  <c r="F122" i="28"/>
  <c r="F116" i="32"/>
  <c r="F119" i="32"/>
  <c r="D116" i="38"/>
  <c r="V120" i="40"/>
  <c r="P116" i="27"/>
  <c r="D122" i="41"/>
  <c r="N117" i="34"/>
  <c r="P116" i="28"/>
  <c r="N118" i="26"/>
  <c r="F118" i="1"/>
  <c r="F117" i="48"/>
  <c r="R120" i="1"/>
  <c r="D121" i="41"/>
  <c r="D119" i="34"/>
  <c r="Q401" i="26"/>
  <c r="B41" i="1"/>
  <c r="B41" i="37"/>
  <c r="B41" i="47"/>
  <c r="B125" i="26"/>
  <c r="B125" i="37"/>
  <c r="B125" i="34"/>
  <c r="L117" i="37"/>
  <c r="B27" i="29"/>
  <c r="B27" i="41"/>
  <c r="B14" i="48"/>
  <c r="B10" i="41"/>
  <c r="B10" i="32"/>
  <c r="B10" i="36"/>
  <c r="B14" i="36"/>
  <c r="B14" i="29"/>
  <c r="P118" i="30"/>
  <c r="H119" i="31"/>
  <c r="D118" i="29"/>
  <c r="D116" i="29"/>
  <c r="J119" i="27"/>
  <c r="V118" i="40"/>
  <c r="V119" i="40"/>
  <c r="D121" i="34"/>
  <c r="F117" i="47"/>
  <c r="N118" i="1"/>
  <c r="P119" i="36"/>
  <c r="F118" i="48"/>
  <c r="N119" i="1"/>
  <c r="B10" i="28"/>
  <c r="P122" i="36"/>
  <c r="L120" i="33"/>
  <c r="R117" i="31"/>
  <c r="N117" i="38"/>
  <c r="B41" i="39"/>
  <c r="B14" i="32"/>
  <c r="N122" i="1"/>
  <c r="F122" i="30"/>
  <c r="P121" i="36"/>
  <c r="B125" i="36"/>
  <c r="B125" i="31"/>
  <c r="B125" i="47"/>
  <c r="B125" i="33"/>
  <c r="L116" i="37"/>
  <c r="B27" i="36"/>
  <c r="B14" i="27"/>
  <c r="B27" i="30"/>
  <c r="B10" i="48"/>
  <c r="B10" i="31"/>
  <c r="B14" i="44"/>
  <c r="F122" i="49"/>
  <c r="P122" i="30"/>
  <c r="H118" i="31"/>
  <c r="P116" i="40"/>
  <c r="F121" i="47"/>
  <c r="F117" i="30"/>
  <c r="V117" i="40"/>
  <c r="P122" i="28"/>
  <c r="D120" i="34"/>
  <c r="N121" i="38"/>
  <c r="N121" i="34"/>
  <c r="R117" i="1"/>
  <c r="L119" i="33"/>
  <c r="P120" i="36"/>
  <c r="R120" i="31"/>
  <c r="R118" i="1"/>
  <c r="J116" i="27"/>
  <c r="P116" i="36"/>
  <c r="R119" i="31"/>
  <c r="N120" i="38"/>
  <c r="B34" i="28"/>
  <c r="B41" i="31"/>
  <c r="B41" i="41"/>
  <c r="B14" i="41"/>
  <c r="J117" i="27"/>
  <c r="B125" i="48"/>
  <c r="L121" i="37"/>
  <c r="B27" i="37"/>
  <c r="B8" i="36"/>
  <c r="B14" i="30"/>
  <c r="B14" i="31"/>
  <c r="F120" i="49"/>
  <c r="P122" i="40"/>
  <c r="D119" i="29"/>
  <c r="F117" i="28"/>
  <c r="F121" i="30"/>
  <c r="P120" i="47"/>
  <c r="D122" i="38"/>
  <c r="D121" i="38"/>
  <c r="P121" i="28"/>
  <c r="D117" i="34"/>
  <c r="D117" i="41"/>
  <c r="P117" i="40"/>
  <c r="F121" i="40"/>
  <c r="N118" i="34"/>
  <c r="F121" i="32"/>
  <c r="F120" i="47"/>
  <c r="F122" i="48"/>
  <c r="R118" i="31"/>
  <c r="D117" i="29"/>
  <c r="L121" i="33"/>
  <c r="R121" i="31"/>
  <c r="N119" i="38"/>
  <c r="B41" i="26"/>
  <c r="B34" i="27"/>
  <c r="B41" i="32"/>
  <c r="B41" i="44"/>
  <c r="D122" i="34"/>
  <c r="B27" i="44"/>
  <c r="B27" i="1"/>
  <c r="B10" i="27"/>
  <c r="B125" i="41"/>
  <c r="B125" i="38"/>
  <c r="B125" i="29"/>
  <c r="L118" i="37"/>
  <c r="B27" i="31"/>
  <c r="B27" i="45"/>
  <c r="B8" i="47"/>
  <c r="B14" i="40"/>
  <c r="B10" i="30"/>
  <c r="B14" i="38"/>
  <c r="P121" i="30"/>
  <c r="H121" i="31"/>
  <c r="P119" i="40"/>
  <c r="F116" i="47"/>
  <c r="F121" i="28"/>
  <c r="F118" i="30"/>
  <c r="F119" i="45"/>
  <c r="D118" i="38"/>
  <c r="N116" i="34"/>
  <c r="F116" i="28"/>
  <c r="N120" i="26"/>
  <c r="F120" i="48"/>
  <c r="F120" i="30"/>
  <c r="N117" i="1"/>
  <c r="N121" i="1"/>
  <c r="B41" i="28"/>
  <c r="Q402" i="26"/>
  <c r="B34" i="26"/>
  <c r="B35" i="34"/>
  <c r="B34" i="34"/>
  <c r="B35" i="33"/>
  <c r="B34" i="33"/>
  <c r="R116" i="34"/>
  <c r="H120" i="26"/>
  <c r="R122" i="34"/>
  <c r="D119" i="40"/>
  <c r="B18" i="26"/>
  <c r="B12" i="32"/>
  <c r="B12" i="34"/>
  <c r="B18" i="45"/>
  <c r="B8" i="38"/>
  <c r="B8" i="31"/>
  <c r="B8" i="41"/>
  <c r="B18" i="33"/>
  <c r="J117" i="44"/>
  <c r="H116" i="27"/>
  <c r="Q402" i="30"/>
  <c r="H122" i="36"/>
  <c r="N119" i="39"/>
  <c r="L120" i="32"/>
  <c r="N121" i="29"/>
  <c r="N120" i="29"/>
  <c r="N120" i="30"/>
  <c r="N116" i="41"/>
  <c r="N121" i="41"/>
  <c r="H118" i="27"/>
  <c r="N122" i="41"/>
  <c r="P120" i="28"/>
  <c r="Q402" i="29"/>
  <c r="Q401" i="48"/>
  <c r="B35" i="29"/>
  <c r="B34" i="29"/>
  <c r="B35" i="36"/>
  <c r="B34" i="36"/>
  <c r="D121" i="40"/>
  <c r="B18" i="37"/>
  <c r="B18" i="30"/>
  <c r="B18" i="29"/>
  <c r="B8" i="45"/>
  <c r="B18" i="47"/>
  <c r="D117" i="1"/>
  <c r="H122" i="27"/>
  <c r="H120" i="36"/>
  <c r="N120" i="39"/>
  <c r="L117" i="32"/>
  <c r="N122" i="29"/>
  <c r="N119" i="41"/>
  <c r="P119" i="47"/>
  <c r="R117" i="34"/>
  <c r="N122" i="39"/>
  <c r="H120" i="27"/>
  <c r="N116" i="26"/>
  <c r="H121" i="36"/>
  <c r="Q402" i="1"/>
  <c r="Q404" i="28"/>
  <c r="B35" i="37"/>
  <c r="B34" i="37"/>
  <c r="D119" i="1"/>
  <c r="D116" i="40"/>
  <c r="B8" i="39"/>
  <c r="B8" i="37"/>
  <c r="B18" i="39"/>
  <c r="J118" i="28"/>
  <c r="H121" i="27"/>
  <c r="C404" i="28"/>
  <c r="L119" i="32"/>
  <c r="P120" i="31"/>
  <c r="N116" i="29"/>
  <c r="J122" i="28"/>
  <c r="J119" i="28"/>
  <c r="D120" i="1"/>
  <c r="H117" i="26"/>
  <c r="N117" i="41"/>
  <c r="R123" i="36"/>
  <c r="Q403" i="49"/>
  <c r="Q404" i="39"/>
  <c r="B34" i="1"/>
  <c r="B35" i="38"/>
  <c r="B34" i="38"/>
  <c r="B35" i="47"/>
  <c r="B34" i="47"/>
  <c r="J122" i="44"/>
  <c r="H119" i="27"/>
  <c r="H117" i="36"/>
  <c r="B12" i="26"/>
  <c r="B18" i="48"/>
  <c r="B18" i="40"/>
  <c r="B8" i="33"/>
  <c r="B8" i="40"/>
  <c r="B18" i="36"/>
  <c r="D122" i="1"/>
  <c r="P121" i="31"/>
  <c r="H118" i="26"/>
  <c r="J118" i="44"/>
  <c r="D118" i="1"/>
  <c r="D118" i="40"/>
  <c r="L121" i="32"/>
  <c r="N119" i="29"/>
  <c r="J121" i="28"/>
  <c r="H122" i="26"/>
  <c r="R120" i="34"/>
  <c r="H116" i="36"/>
  <c r="Q400" i="27"/>
  <c r="Q404" i="37"/>
  <c r="B35" i="40"/>
  <c r="B34" i="40"/>
  <c r="B34" i="39"/>
  <c r="B35" i="39"/>
  <c r="P122" i="31"/>
  <c r="B8" i="1"/>
  <c r="B8" i="26"/>
  <c r="B8" i="44"/>
  <c r="B18" i="32"/>
  <c r="B8" i="32"/>
  <c r="B18" i="31"/>
  <c r="P118" i="31"/>
  <c r="H119" i="26"/>
  <c r="J119" i="44"/>
  <c r="N117" i="29"/>
  <c r="P116" i="47"/>
  <c r="H116" i="26"/>
  <c r="R121" i="34"/>
  <c r="N117" i="39"/>
  <c r="Q401" i="45"/>
  <c r="Q403" i="38"/>
  <c r="D120" i="40"/>
  <c r="B12" i="38"/>
  <c r="N120" i="41"/>
  <c r="R119" i="34"/>
  <c r="B18" i="1"/>
  <c r="B18" i="41"/>
  <c r="B8" i="29"/>
  <c r="B8" i="34"/>
  <c r="N118" i="39"/>
  <c r="L118" i="32"/>
  <c r="J117" i="28"/>
  <c r="P121" i="47"/>
  <c r="P117" i="47"/>
  <c r="D116" i="1"/>
  <c r="N119" i="34"/>
  <c r="Q403" i="40"/>
  <c r="B34" i="41"/>
  <c r="B35" i="41"/>
  <c r="B31" i="27"/>
  <c r="L123" i="47"/>
  <c r="F122" i="29"/>
  <c r="E403" i="29"/>
  <c r="C404" i="40"/>
  <c r="L118" i="31"/>
  <c r="N121" i="30"/>
  <c r="J121" i="37"/>
  <c r="H116" i="38"/>
  <c r="H123" i="40"/>
  <c r="F116" i="26"/>
  <c r="F121" i="26"/>
  <c r="J119" i="47"/>
  <c r="F116" i="40"/>
  <c r="N119" i="30"/>
  <c r="F120" i="26"/>
  <c r="F121" i="1"/>
  <c r="D122" i="33"/>
  <c r="F118" i="27"/>
  <c r="H116" i="28"/>
  <c r="F123" i="39"/>
  <c r="J119" i="34"/>
  <c r="B31" i="48"/>
  <c r="L122" i="32"/>
  <c r="Q400" i="47"/>
  <c r="L116" i="49"/>
  <c r="B31" i="36"/>
  <c r="B31" i="39"/>
  <c r="B31" i="32"/>
  <c r="D123" i="30"/>
  <c r="R117" i="33"/>
  <c r="R121" i="33"/>
  <c r="Q400" i="45"/>
  <c r="N116" i="27"/>
  <c r="H117" i="28"/>
  <c r="F117" i="29"/>
  <c r="P118" i="29"/>
  <c r="N118" i="30"/>
  <c r="N118" i="36"/>
  <c r="N122" i="36"/>
  <c r="H121" i="38"/>
  <c r="T119" i="40"/>
  <c r="J120" i="47"/>
  <c r="F120" i="40"/>
  <c r="F118" i="26"/>
  <c r="F117" i="1"/>
  <c r="F117" i="27"/>
  <c r="N118" i="28"/>
  <c r="F119" i="34"/>
  <c r="R122" i="33"/>
  <c r="Q401" i="32"/>
  <c r="Q401" i="47"/>
  <c r="J123" i="40"/>
  <c r="B31" i="1"/>
  <c r="H123" i="49"/>
  <c r="Q400" i="48"/>
  <c r="Q402" i="34"/>
  <c r="Q401" i="27"/>
  <c r="N120" i="27"/>
  <c r="N121" i="27"/>
  <c r="F119" i="29"/>
  <c r="N116" i="30"/>
  <c r="N119" i="36"/>
  <c r="H120" i="38"/>
  <c r="T116" i="40"/>
  <c r="F119" i="40"/>
  <c r="F119" i="1"/>
  <c r="D117" i="33"/>
  <c r="P117" i="29"/>
  <c r="F116" i="27"/>
  <c r="L120" i="48"/>
  <c r="J121" i="26"/>
  <c r="F122" i="27"/>
  <c r="Q403" i="29"/>
  <c r="Q403" i="44"/>
  <c r="Q402" i="44"/>
  <c r="L122" i="49"/>
  <c r="B31" i="26"/>
  <c r="B31" i="45"/>
  <c r="B31" i="34"/>
  <c r="H117" i="34"/>
  <c r="Q402" i="49"/>
  <c r="H118" i="28"/>
  <c r="H116" i="32"/>
  <c r="L116" i="31"/>
  <c r="N120" i="36"/>
  <c r="H118" i="38"/>
  <c r="H122" i="38"/>
  <c r="H119" i="28"/>
  <c r="H120" i="32"/>
  <c r="F118" i="40"/>
  <c r="F122" i="1"/>
  <c r="F116" i="1"/>
  <c r="D121" i="33"/>
  <c r="P121" i="29"/>
  <c r="J122" i="47"/>
  <c r="Q403" i="34"/>
  <c r="Q402" i="38"/>
  <c r="Q403" i="39"/>
  <c r="L121" i="49"/>
  <c r="B31" i="40"/>
  <c r="B31" i="29"/>
  <c r="B31" i="47"/>
  <c r="B31" i="30"/>
  <c r="R119" i="33"/>
  <c r="H116" i="34"/>
  <c r="L122" i="31"/>
  <c r="J122" i="37"/>
  <c r="F117" i="40"/>
  <c r="D119" i="33"/>
  <c r="P119" i="29"/>
  <c r="F121" i="27"/>
  <c r="N121" i="26"/>
  <c r="J122" i="27"/>
  <c r="B31" i="37"/>
  <c r="L120" i="49"/>
  <c r="H121" i="34"/>
  <c r="N117" i="27"/>
  <c r="H121" i="28"/>
  <c r="F116" i="29"/>
  <c r="H117" i="32"/>
  <c r="H123" i="39"/>
  <c r="H119" i="32"/>
  <c r="L119" i="31"/>
  <c r="P120" i="29"/>
  <c r="N117" i="30"/>
  <c r="N123" i="31"/>
  <c r="N117" i="36"/>
  <c r="J117" i="37"/>
  <c r="T120" i="40"/>
  <c r="J118" i="47"/>
  <c r="T117" i="40"/>
  <c r="D116" i="33"/>
  <c r="L118" i="48"/>
  <c r="Q401" i="1"/>
  <c r="Q400" i="32"/>
  <c r="L119" i="49"/>
  <c r="B31" i="41"/>
  <c r="B31" i="33"/>
  <c r="B31" i="38"/>
  <c r="B31" i="44"/>
  <c r="R116" i="33"/>
  <c r="H119" i="34"/>
  <c r="J123" i="36"/>
  <c r="N122" i="27"/>
  <c r="F120" i="29"/>
  <c r="C402" i="26"/>
  <c r="L117" i="31"/>
  <c r="J118" i="37"/>
  <c r="T122" i="40"/>
  <c r="F122" i="26"/>
  <c r="L120" i="31"/>
  <c r="T121" i="40"/>
  <c r="J116" i="37"/>
  <c r="L122" i="48"/>
  <c r="N119" i="27"/>
  <c r="P116" i="29"/>
  <c r="B279" i="37"/>
  <c r="B279" i="38"/>
  <c r="B279" i="32"/>
  <c r="B279" i="45"/>
  <c r="B279" i="40"/>
  <c r="B279" i="33"/>
  <c r="B279" i="47"/>
  <c r="B279" i="34"/>
  <c r="B279" i="30"/>
  <c r="B279" i="48"/>
  <c r="B279" i="44"/>
  <c r="B279" i="41"/>
  <c r="B279" i="36"/>
  <c r="B279" i="31"/>
  <c r="B279" i="27"/>
  <c r="B279" i="1"/>
  <c r="B279" i="28"/>
  <c r="B279" i="26"/>
  <c r="B279" i="29"/>
  <c r="B279" i="39"/>
  <c r="B124" i="41"/>
  <c r="B124" i="31"/>
  <c r="B124" i="32"/>
  <c r="B15" i="39"/>
  <c r="B15" i="31"/>
  <c r="B12" i="28"/>
  <c r="B15" i="48"/>
  <c r="B15" i="37"/>
  <c r="B12" i="30"/>
  <c r="B16" i="44"/>
  <c r="B12" i="39"/>
  <c r="L118" i="45"/>
  <c r="P120" i="34"/>
  <c r="P122" i="37"/>
  <c r="F122" i="45"/>
  <c r="D119" i="28"/>
  <c r="D120" i="45"/>
  <c r="L118" i="26"/>
  <c r="B79" i="48"/>
  <c r="B79" i="36"/>
  <c r="B79" i="31"/>
  <c r="B79" i="41"/>
  <c r="B79" i="37"/>
  <c r="B79" i="38"/>
  <c r="B79" i="32"/>
  <c r="B79" i="45"/>
  <c r="B79" i="44"/>
  <c r="B79" i="29"/>
  <c r="B79" i="47"/>
  <c r="B79" i="40"/>
  <c r="B79" i="33"/>
  <c r="B79" i="39"/>
  <c r="B79" i="30"/>
  <c r="B79" i="34"/>
  <c r="B79" i="28"/>
  <c r="B82" i="34"/>
  <c r="B82" i="39"/>
  <c r="B82" i="30"/>
  <c r="B82" i="48"/>
  <c r="B82" i="36"/>
  <c r="B82" i="31"/>
  <c r="B82" i="41"/>
  <c r="B82" i="37"/>
  <c r="B82" i="38"/>
  <c r="B82" i="32"/>
  <c r="B82" i="45"/>
  <c r="B82" i="44"/>
  <c r="B82" i="47"/>
  <c r="B82" i="40"/>
  <c r="B82" i="33"/>
  <c r="B82" i="27"/>
  <c r="B82" i="29"/>
  <c r="B82" i="28"/>
  <c r="B280" i="45"/>
  <c r="B280" i="40"/>
  <c r="B280" i="33"/>
  <c r="B280" i="29"/>
  <c r="B280" i="47"/>
  <c r="B280" i="34"/>
  <c r="B280" i="39"/>
  <c r="B280" i="48"/>
  <c r="B280" i="44"/>
  <c r="B280" i="41"/>
  <c r="B280" i="36"/>
  <c r="B280" i="31"/>
  <c r="B280" i="38"/>
  <c r="B280" i="32"/>
  <c r="B280" i="28"/>
  <c r="B280" i="26"/>
  <c r="B280" i="30"/>
  <c r="B280" i="37"/>
  <c r="F118" i="45"/>
  <c r="B126" i="30"/>
  <c r="B126" i="44"/>
  <c r="B126" i="41"/>
  <c r="B126" i="45"/>
  <c r="T120" i="31"/>
  <c r="T121" i="31"/>
  <c r="B280" i="1"/>
  <c r="B280" i="27"/>
  <c r="B37" i="47"/>
  <c r="B37" i="40"/>
  <c r="B37" i="33"/>
  <c r="B37" i="39"/>
  <c r="B37" i="34"/>
  <c r="B37" i="48"/>
  <c r="B37" i="36"/>
  <c r="B37" i="31"/>
  <c r="B37" i="41"/>
  <c r="B37" i="37"/>
  <c r="B37" i="45"/>
  <c r="B37" i="44"/>
  <c r="B37" i="38"/>
  <c r="B37" i="29"/>
  <c r="B37" i="27"/>
  <c r="B37" i="32"/>
  <c r="B37" i="1"/>
  <c r="B37" i="30"/>
  <c r="B37" i="28"/>
  <c r="B37" i="26"/>
  <c r="B29" i="36"/>
  <c r="B29" i="38"/>
  <c r="B29" i="47"/>
  <c r="B124" i="34"/>
  <c r="B124" i="26"/>
  <c r="H117" i="44"/>
  <c r="B15" i="26"/>
  <c r="B16" i="47"/>
  <c r="B12" i="44"/>
  <c r="B16" i="34"/>
  <c r="B16" i="48"/>
  <c r="T116" i="47"/>
  <c r="L121" i="45"/>
  <c r="B124" i="48"/>
  <c r="H116" i="44"/>
  <c r="C401" i="47"/>
  <c r="P121" i="34"/>
  <c r="D116" i="45"/>
  <c r="L117" i="26"/>
  <c r="B80" i="38"/>
  <c r="B80" i="32"/>
  <c r="B80" i="45"/>
  <c r="B80" i="44"/>
  <c r="B80" i="29"/>
  <c r="B80" i="47"/>
  <c r="B80" i="40"/>
  <c r="B80" i="33"/>
  <c r="B80" i="34"/>
  <c r="B80" i="39"/>
  <c r="B80" i="30"/>
  <c r="B80" i="41"/>
  <c r="B80" i="37"/>
  <c r="B80" i="28"/>
  <c r="B80" i="31"/>
  <c r="B80" i="27"/>
  <c r="B80" i="36"/>
  <c r="B80" i="48"/>
  <c r="B83" i="48"/>
  <c r="B83" i="36"/>
  <c r="B83" i="31"/>
  <c r="B83" i="41"/>
  <c r="B83" i="37"/>
  <c r="B83" i="38"/>
  <c r="B83" i="32"/>
  <c r="B83" i="45"/>
  <c r="B83" i="44"/>
  <c r="B83" i="29"/>
  <c r="B83" i="47"/>
  <c r="B83" i="40"/>
  <c r="B83" i="33"/>
  <c r="B83" i="39"/>
  <c r="B83" i="30"/>
  <c r="B83" i="34"/>
  <c r="B83" i="28"/>
  <c r="F120" i="45"/>
  <c r="L122" i="26"/>
  <c r="G404" i="33"/>
  <c r="H121" i="44"/>
  <c r="B15" i="33"/>
  <c r="B15" i="30"/>
  <c r="B12" i="47"/>
  <c r="P117" i="37"/>
  <c r="D118" i="45"/>
  <c r="B79" i="27"/>
  <c r="B15" i="44"/>
  <c r="B15" i="40"/>
  <c r="L122" i="45"/>
  <c r="B124" i="30"/>
  <c r="B124" i="1"/>
  <c r="B124" i="47"/>
  <c r="H122" i="44"/>
  <c r="F116" i="44"/>
  <c r="B12" i="1"/>
  <c r="B15" i="1"/>
  <c r="B15" i="28"/>
  <c r="B16" i="31"/>
  <c r="B12" i="29"/>
  <c r="B16" i="45"/>
  <c r="T121" i="47"/>
  <c r="L119" i="45"/>
  <c r="B125" i="44"/>
  <c r="D117" i="28"/>
  <c r="P119" i="37"/>
  <c r="P122" i="34"/>
  <c r="D119" i="45"/>
  <c r="L116" i="26"/>
  <c r="B278" i="39"/>
  <c r="B278" i="48"/>
  <c r="B278" i="44"/>
  <c r="B278" i="41"/>
  <c r="B278" i="36"/>
  <c r="B278" i="31"/>
  <c r="B278" i="37"/>
  <c r="B278" i="38"/>
  <c r="B278" i="32"/>
  <c r="B278" i="45"/>
  <c r="B278" i="40"/>
  <c r="B278" i="33"/>
  <c r="B278" i="29"/>
  <c r="B278" i="34"/>
  <c r="B278" i="30"/>
  <c r="B278" i="47"/>
  <c r="B278" i="27"/>
  <c r="B278" i="1"/>
  <c r="B278" i="28"/>
  <c r="B278" i="26"/>
  <c r="F117" i="26"/>
  <c r="L122" i="39"/>
  <c r="L116" i="39"/>
  <c r="L121" i="39"/>
  <c r="L120" i="39"/>
  <c r="L119" i="39"/>
  <c r="L117" i="39"/>
  <c r="Q403" i="36"/>
  <c r="Q404" i="40"/>
  <c r="B16" i="1"/>
  <c r="B16" i="29"/>
  <c r="B16" i="32"/>
  <c r="D121" i="45"/>
  <c r="B78" i="34"/>
  <c r="B78" i="39"/>
  <c r="B78" i="30"/>
  <c r="B78" i="48"/>
  <c r="B78" i="36"/>
  <c r="B78" i="31"/>
  <c r="B78" i="41"/>
  <c r="B78" i="37"/>
  <c r="B78" i="38"/>
  <c r="B78" i="32"/>
  <c r="B78" i="45"/>
  <c r="B78" i="44"/>
  <c r="B78" i="47"/>
  <c r="B78" i="40"/>
  <c r="B78" i="33"/>
  <c r="B78" i="29"/>
  <c r="B78" i="27"/>
  <c r="B78" i="28"/>
  <c r="B124" i="29"/>
  <c r="F122" i="44"/>
  <c r="B15" i="36"/>
  <c r="B12" i="48"/>
  <c r="B12" i="45"/>
  <c r="B15" i="41"/>
  <c r="B15" i="32"/>
  <c r="B16" i="33"/>
  <c r="B12" i="31"/>
  <c r="B16" i="30"/>
  <c r="B16" i="41"/>
  <c r="T120" i="47"/>
  <c r="L116" i="45"/>
  <c r="D122" i="28"/>
  <c r="L119" i="26"/>
  <c r="B16" i="27"/>
  <c r="B81" i="47"/>
  <c r="B81" i="40"/>
  <c r="B81" i="33"/>
  <c r="B81" i="34"/>
  <c r="B81" i="39"/>
  <c r="B81" i="48"/>
  <c r="B81" i="36"/>
  <c r="B81" i="31"/>
  <c r="B81" i="41"/>
  <c r="B81" i="37"/>
  <c r="B81" i="45"/>
  <c r="B81" i="44"/>
  <c r="B81" i="32"/>
  <c r="B81" i="30"/>
  <c r="B81" i="27"/>
  <c r="B81" i="38"/>
  <c r="B81" i="29"/>
  <c r="B81" i="28"/>
  <c r="B85" i="47"/>
  <c r="B85" i="40"/>
  <c r="B85" i="33"/>
  <c r="B85" i="34"/>
  <c r="B85" i="39"/>
  <c r="B85" i="48"/>
  <c r="B85" i="36"/>
  <c r="B85" i="31"/>
  <c r="B85" i="41"/>
  <c r="B85" i="37"/>
  <c r="B85" i="45"/>
  <c r="B85" i="44"/>
  <c r="B85" i="27"/>
  <c r="B85" i="32"/>
  <c r="B85" i="30"/>
  <c r="B85" i="38"/>
  <c r="B85" i="28"/>
  <c r="B281" i="47"/>
  <c r="B281" i="34"/>
  <c r="B281" i="30"/>
  <c r="B281" i="39"/>
  <c r="B281" i="48"/>
  <c r="B281" i="44"/>
  <c r="B281" i="41"/>
  <c r="B281" i="36"/>
  <c r="B281" i="31"/>
  <c r="B281" i="37"/>
  <c r="B281" i="38"/>
  <c r="B281" i="32"/>
  <c r="B281" i="40"/>
  <c r="B281" i="33"/>
  <c r="B281" i="29"/>
  <c r="B281" i="45"/>
  <c r="B281" i="27"/>
  <c r="B281" i="1"/>
  <c r="F117" i="44"/>
  <c r="B281" i="28"/>
  <c r="H119" i="44"/>
  <c r="B15" i="27"/>
  <c r="B12" i="41"/>
  <c r="B12" i="33"/>
  <c r="B12" i="40"/>
  <c r="P116" i="37"/>
  <c r="B84" i="38"/>
  <c r="B84" i="32"/>
  <c r="B84" i="45"/>
  <c r="B84" i="44"/>
  <c r="B84" i="29"/>
  <c r="B84" i="47"/>
  <c r="B84" i="40"/>
  <c r="B84" i="33"/>
  <c r="B84" i="34"/>
  <c r="B84" i="39"/>
  <c r="B84" i="30"/>
  <c r="B84" i="41"/>
  <c r="B84" i="37"/>
  <c r="B84" i="36"/>
  <c r="B84" i="28"/>
  <c r="B84" i="48"/>
  <c r="B84" i="27"/>
  <c r="B84" i="31"/>
  <c r="B86" i="34"/>
  <c r="B86" i="39"/>
  <c r="B86" i="30"/>
  <c r="B86" i="48"/>
  <c r="B86" i="36"/>
  <c r="B86" i="31"/>
  <c r="B86" i="41"/>
  <c r="B86" i="37"/>
  <c r="B86" i="38"/>
  <c r="B86" i="32"/>
  <c r="B86" i="45"/>
  <c r="B86" i="44"/>
  <c r="B86" i="47"/>
  <c r="B86" i="40"/>
  <c r="B86" i="33"/>
  <c r="B86" i="27"/>
  <c r="B86" i="29"/>
  <c r="B86" i="28"/>
  <c r="B282" i="39"/>
  <c r="B282" i="48"/>
  <c r="B282" i="44"/>
  <c r="B282" i="41"/>
  <c r="B282" i="36"/>
  <c r="B282" i="31"/>
  <c r="B282" i="37"/>
  <c r="B282" i="38"/>
  <c r="B282" i="32"/>
  <c r="B282" i="45"/>
  <c r="B282" i="40"/>
  <c r="B282" i="33"/>
  <c r="B282" i="29"/>
  <c r="B282" i="34"/>
  <c r="B282" i="30"/>
  <c r="B282" i="27"/>
  <c r="B282" i="1"/>
  <c r="B282" i="47"/>
  <c r="B282" i="28"/>
  <c r="B282" i="26"/>
  <c r="B124" i="39"/>
  <c r="B124" i="36"/>
  <c r="B124" i="45"/>
  <c r="H120" i="44"/>
  <c r="B15" i="38"/>
  <c r="B15" i="29"/>
  <c r="B16" i="26"/>
  <c r="B15" i="45"/>
  <c r="B15" i="34"/>
  <c r="B12" i="37"/>
  <c r="B16" i="38"/>
  <c r="B12" i="36"/>
  <c r="D121" i="28"/>
  <c r="P118" i="37"/>
  <c r="P121" i="37"/>
  <c r="B283" i="37"/>
  <c r="B283" i="38"/>
  <c r="B283" i="32"/>
  <c r="B283" i="45"/>
  <c r="B283" i="40"/>
  <c r="B283" i="33"/>
  <c r="B283" i="47"/>
  <c r="B283" i="34"/>
  <c r="B283" i="30"/>
  <c r="B283" i="48"/>
  <c r="B283" i="44"/>
  <c r="B283" i="41"/>
  <c r="B283" i="36"/>
  <c r="B283" i="31"/>
  <c r="B283" i="27"/>
  <c r="B283" i="1"/>
  <c r="B283" i="39"/>
  <c r="B283" i="28"/>
  <c r="B283" i="26"/>
  <c r="B283" i="29"/>
  <c r="H123" i="41"/>
  <c r="F119" i="37"/>
  <c r="F117" i="37"/>
  <c r="R120" i="32"/>
  <c r="R121" i="32"/>
  <c r="J119" i="30"/>
  <c r="J118" i="30"/>
  <c r="J117" i="30"/>
  <c r="J116" i="30"/>
  <c r="J122" i="30"/>
  <c r="J120" i="30"/>
  <c r="B281" i="26"/>
  <c r="J117" i="34"/>
  <c r="J121" i="27"/>
  <c r="Q402" i="36"/>
  <c r="Q403" i="37"/>
  <c r="L121" i="30"/>
  <c r="L123" i="30" s="1"/>
  <c r="D123" i="36" l="1"/>
  <c r="F123" i="31"/>
  <c r="D123" i="32"/>
  <c r="D123" i="48"/>
  <c r="H123" i="1"/>
  <c r="P123" i="38"/>
  <c r="H123" i="37"/>
  <c r="H123" i="29"/>
  <c r="F123" i="41"/>
  <c r="R123" i="40"/>
  <c r="J123" i="38"/>
  <c r="H123" i="45"/>
  <c r="J123" i="41"/>
  <c r="P123" i="49"/>
  <c r="N123" i="33"/>
  <c r="D123" i="44"/>
  <c r="L123" i="40"/>
  <c r="J123" i="29"/>
  <c r="N123" i="47"/>
  <c r="D123" i="26"/>
  <c r="P123" i="32"/>
  <c r="J123" i="33"/>
  <c r="N123" i="48"/>
  <c r="H123" i="48"/>
  <c r="J123" i="48"/>
  <c r="F123" i="48"/>
  <c r="H123" i="47"/>
  <c r="R123" i="47"/>
  <c r="D123" i="39"/>
  <c r="P123" i="39"/>
  <c r="J123" i="39"/>
  <c r="N123" i="40"/>
  <c r="F123" i="38"/>
  <c r="L123" i="38"/>
  <c r="D123" i="37"/>
  <c r="L123" i="37"/>
  <c r="F123" i="36"/>
  <c r="F123" i="34"/>
  <c r="L123" i="34"/>
  <c r="P123" i="33"/>
  <c r="F123" i="33"/>
  <c r="J123" i="32"/>
  <c r="N123" i="32"/>
  <c r="D123" i="31"/>
  <c r="L123" i="29"/>
  <c r="L123" i="28"/>
  <c r="L123" i="27"/>
  <c r="D123" i="27"/>
  <c r="P123" i="26"/>
  <c r="P123" i="1"/>
  <c r="N123" i="49"/>
  <c r="D123" i="49"/>
  <c r="J123" i="49"/>
  <c r="L123" i="41"/>
  <c r="J123" i="45"/>
  <c r="R123" i="31"/>
  <c r="V123" i="40"/>
  <c r="D123" i="41"/>
  <c r="H123" i="30"/>
  <c r="N123" i="37"/>
  <c r="J123" i="1"/>
  <c r="P123" i="47"/>
  <c r="D123" i="47"/>
  <c r="H123" i="33"/>
  <c r="L123" i="32"/>
  <c r="J123" i="31"/>
  <c r="P123" i="31"/>
  <c r="F123" i="28"/>
  <c r="F123" i="26"/>
  <c r="L123" i="33"/>
  <c r="H123" i="27"/>
  <c r="J123" i="26"/>
  <c r="P123" i="30"/>
  <c r="D123" i="34"/>
  <c r="P123" i="40"/>
  <c r="D123" i="38"/>
  <c r="H123" i="28"/>
  <c r="N123" i="28"/>
  <c r="L123" i="1"/>
  <c r="F123" i="37"/>
  <c r="T123" i="40"/>
  <c r="F123" i="47"/>
  <c r="R123" i="1"/>
  <c r="P123" i="28"/>
  <c r="P123" i="36"/>
  <c r="D123" i="29"/>
  <c r="H123" i="31"/>
  <c r="N123" i="39"/>
  <c r="N123" i="1"/>
  <c r="F123" i="30"/>
  <c r="N123" i="38"/>
  <c r="N123" i="26"/>
  <c r="F123" i="32"/>
  <c r="P123" i="27"/>
  <c r="J123" i="47"/>
  <c r="N123" i="34"/>
  <c r="F123" i="49"/>
  <c r="N123" i="41"/>
  <c r="J123" i="28"/>
  <c r="H123" i="36"/>
  <c r="J123" i="34"/>
  <c r="R123" i="32"/>
  <c r="H123" i="26"/>
  <c r="D123" i="40"/>
  <c r="N123" i="29"/>
  <c r="D123" i="1"/>
  <c r="L123" i="48"/>
  <c r="R123" i="34"/>
  <c r="J123" i="27"/>
  <c r="J123" i="37"/>
  <c r="F123" i="27"/>
  <c r="R123" i="33"/>
  <c r="L123" i="49"/>
  <c r="N123" i="27"/>
  <c r="N123" i="36"/>
  <c r="J123" i="44"/>
  <c r="L123" i="31"/>
  <c r="T123" i="31"/>
  <c r="P123" i="34"/>
  <c r="H123" i="32"/>
  <c r="D123" i="33"/>
  <c r="P123" i="29"/>
  <c r="D123" i="45"/>
  <c r="F123" i="29"/>
  <c r="F123" i="40"/>
  <c r="D123" i="28"/>
  <c r="N123" i="30"/>
  <c r="F123" i="45"/>
  <c r="F123" i="1"/>
  <c r="H123" i="38"/>
  <c r="H123" i="34"/>
  <c r="L123" i="39"/>
  <c r="T123" i="47"/>
  <c r="J123" i="30"/>
  <c r="L123" i="26"/>
  <c r="F123" i="44"/>
  <c r="H123" i="44"/>
  <c r="P123" i="37"/>
  <c r="L123" i="45"/>
  <c r="C123" i="49" l="1"/>
  <c r="C123" i="34" s="1"/>
  <c r="C120" i="36"/>
  <c r="C120" i="47"/>
  <c r="C120" i="30"/>
  <c r="C120" i="31"/>
  <c r="C120" i="1"/>
  <c r="C120" i="26"/>
  <c r="C120" i="27"/>
  <c r="C120" i="39"/>
  <c r="C120" i="45"/>
  <c r="C120" i="32"/>
  <c r="C120" i="37"/>
  <c r="C120" i="34"/>
  <c r="C120" i="28"/>
  <c r="C120" i="41"/>
  <c r="C120" i="29"/>
  <c r="C120" i="48"/>
  <c r="C120" i="38"/>
  <c r="C120" i="44"/>
  <c r="C120" i="40"/>
  <c r="C120" i="33"/>
  <c r="C118" i="38"/>
  <c r="C118" i="29"/>
  <c r="C118" i="45"/>
  <c r="C118" i="34"/>
  <c r="C118" i="1"/>
  <c r="C118" i="33"/>
  <c r="C118" i="39"/>
  <c r="C118" i="41"/>
  <c r="C118" i="44"/>
  <c r="C118" i="47"/>
  <c r="C118" i="27"/>
  <c r="C118" i="28"/>
  <c r="C118" i="30"/>
  <c r="C118" i="40"/>
  <c r="C118" i="26"/>
  <c r="C118" i="48"/>
  <c r="C118" i="37"/>
  <c r="C118" i="36"/>
  <c r="C118" i="31"/>
  <c r="C118" i="32"/>
  <c r="C121" i="37"/>
  <c r="C121" i="40"/>
  <c r="C121" i="47"/>
  <c r="C121" i="39"/>
  <c r="C121" i="30"/>
  <c r="C121" i="26"/>
  <c r="C121" i="28"/>
  <c r="C121" i="32"/>
  <c r="C121" i="48"/>
  <c r="C121" i="31"/>
  <c r="C121" i="1"/>
  <c r="C121" i="29"/>
  <c r="C121" i="45"/>
  <c r="C121" i="44"/>
  <c r="C121" i="34"/>
  <c r="C121" i="41"/>
  <c r="C121" i="33"/>
  <c r="C121" i="36"/>
  <c r="C121" i="27"/>
  <c r="C121" i="38"/>
  <c r="C119" i="31"/>
  <c r="C119" i="40"/>
  <c r="C119" i="36"/>
  <c r="C119" i="30"/>
  <c r="C119" i="39"/>
  <c r="C119" i="34"/>
  <c r="C119" i="45"/>
  <c r="C119" i="38"/>
  <c r="C119" i="29"/>
  <c r="C119" i="48"/>
  <c r="C119" i="33"/>
  <c r="C119" i="32"/>
  <c r="C119" i="28"/>
  <c r="C119" i="44"/>
  <c r="C119" i="37"/>
  <c r="C119" i="47"/>
  <c r="C119" i="27"/>
  <c r="C119" i="41"/>
  <c r="C119" i="26"/>
  <c r="C119" i="1"/>
  <c r="C117" i="37"/>
  <c r="C117" i="39"/>
  <c r="C117" i="1"/>
  <c r="C117" i="32"/>
  <c r="C117" i="44"/>
  <c r="C117" i="40"/>
  <c r="C117" i="27"/>
  <c r="C117" i="48"/>
  <c r="C117" i="30"/>
  <c r="C117" i="33"/>
  <c r="C117" i="36"/>
  <c r="C117" i="31"/>
  <c r="C117" i="38"/>
  <c r="C117" i="41"/>
  <c r="C117" i="28"/>
  <c r="C117" i="29"/>
  <c r="C117" i="47"/>
  <c r="C117" i="26"/>
  <c r="C117" i="34"/>
  <c r="C122" i="34"/>
  <c r="C122" i="26"/>
  <c r="C122" i="45"/>
  <c r="C122" i="32"/>
  <c r="C122" i="48"/>
  <c r="C122" i="44"/>
  <c r="C122" i="30"/>
  <c r="C122" i="39"/>
  <c r="C122" i="1"/>
  <c r="C122" i="47"/>
  <c r="C122" i="38"/>
  <c r="C122" i="41"/>
  <c r="C122" i="29"/>
  <c r="C122" i="36"/>
  <c r="C122" i="27"/>
  <c r="C122" i="40"/>
  <c r="C122" i="37"/>
  <c r="C122" i="31"/>
  <c r="C122" i="33"/>
  <c r="C122" i="28"/>
  <c r="C116" i="29"/>
  <c r="C116" i="30"/>
  <c r="C116" i="33"/>
  <c r="C116" i="26"/>
  <c r="C116" i="37"/>
  <c r="C116" i="39"/>
  <c r="C116" i="31"/>
  <c r="C116" i="40"/>
  <c r="C116" i="47"/>
  <c r="C116" i="1"/>
  <c r="C116" i="27"/>
  <c r="C116" i="32"/>
  <c r="C116" i="28"/>
  <c r="C116" i="48"/>
  <c r="C116" i="38"/>
  <c r="C116" i="36"/>
  <c r="C116" i="44"/>
  <c r="C116" i="41"/>
  <c r="C116" i="34"/>
  <c r="C123" i="47" l="1"/>
  <c r="C123" i="28"/>
  <c r="C123" i="45"/>
  <c r="C123" i="48"/>
  <c r="C123" i="39"/>
  <c r="B122" i="49"/>
  <c r="B122" i="48" s="1"/>
  <c r="B116" i="49"/>
  <c r="B116" i="34" s="1"/>
  <c r="B117" i="49"/>
  <c r="B117" i="37" s="1"/>
  <c r="B118" i="49"/>
  <c r="B118" i="26" s="1"/>
  <c r="B119" i="49"/>
  <c r="B119" i="40" s="1"/>
  <c r="B120" i="49"/>
  <c r="B120" i="44" s="1"/>
  <c r="B121" i="49"/>
  <c r="B121" i="34" s="1"/>
  <c r="C123" i="44"/>
  <c r="C123" i="29"/>
  <c r="C123" i="27"/>
  <c r="C123" i="26"/>
  <c r="C123" i="41"/>
  <c r="C123" i="1"/>
  <c r="C123" i="40"/>
  <c r="C123" i="33"/>
  <c r="C123" i="37"/>
  <c r="C123" i="32"/>
  <c r="C123" i="36"/>
  <c r="C123" i="38"/>
  <c r="C123" i="30"/>
  <c r="C123" i="31"/>
  <c r="B118" i="44" l="1"/>
  <c r="B118" i="37"/>
  <c r="B119" i="26"/>
  <c r="B118" i="34"/>
  <c r="B118" i="45"/>
  <c r="B118" i="41"/>
  <c r="B118" i="31"/>
  <c r="B118" i="48"/>
  <c r="B118" i="33"/>
  <c r="B118" i="36"/>
  <c r="B118" i="28"/>
  <c r="B120" i="38"/>
  <c r="B121" i="36"/>
  <c r="B121" i="44"/>
  <c r="B121" i="39"/>
  <c r="B118" i="32"/>
  <c r="B121" i="40"/>
  <c r="B121" i="26"/>
  <c r="B118" i="29"/>
  <c r="B118" i="47"/>
  <c r="B121" i="48"/>
  <c r="B118" i="27"/>
  <c r="B118" i="30"/>
  <c r="B120" i="29"/>
  <c r="B120" i="32"/>
  <c r="B118" i="38"/>
  <c r="B118" i="40"/>
  <c r="B118" i="1"/>
  <c r="B118" i="39"/>
  <c r="B122" i="40"/>
  <c r="B119" i="45"/>
  <c r="B119" i="37"/>
  <c r="B119" i="32"/>
  <c r="B119" i="31"/>
  <c r="B119" i="30"/>
  <c r="B121" i="28"/>
  <c r="B121" i="33"/>
  <c r="B121" i="47"/>
  <c r="B121" i="31"/>
  <c r="B122" i="28"/>
  <c r="B116" i="36"/>
  <c r="B116" i="29"/>
  <c r="B117" i="31"/>
  <c r="B116" i="26"/>
  <c r="B116" i="44"/>
  <c r="B117" i="47"/>
  <c r="B117" i="29"/>
  <c r="B121" i="37"/>
  <c r="B121" i="30"/>
  <c r="B120" i="26"/>
  <c r="B119" i="44"/>
  <c r="B120" i="28"/>
  <c r="B119" i="27"/>
  <c r="B120" i="34"/>
  <c r="B122" i="45"/>
  <c r="B120" i="45"/>
  <c r="B119" i="1"/>
  <c r="B122" i="39"/>
  <c r="B120" i="36"/>
  <c r="B120" i="31"/>
  <c r="B119" i="38"/>
  <c r="B119" i="48"/>
  <c r="B120" i="27"/>
  <c r="B122" i="38"/>
  <c r="B120" i="40"/>
  <c r="B120" i="48"/>
  <c r="B119" i="33"/>
  <c r="B119" i="29"/>
  <c r="B122" i="32"/>
  <c r="B120" i="47"/>
  <c r="B120" i="33"/>
  <c r="B119" i="36"/>
  <c r="B119" i="39"/>
  <c r="B122" i="44"/>
  <c r="B120" i="30"/>
  <c r="B120" i="37"/>
  <c r="B119" i="47"/>
  <c r="B119" i="28"/>
  <c r="B119" i="41"/>
  <c r="B116" i="33"/>
  <c r="B117" i="38"/>
  <c r="B116" i="37"/>
  <c r="B117" i="26"/>
  <c r="B117" i="1"/>
  <c r="B116" i="47"/>
  <c r="B116" i="38"/>
  <c r="B117" i="27"/>
  <c r="B116" i="27"/>
  <c r="B116" i="31"/>
  <c r="B116" i="39"/>
  <c r="B122" i="37"/>
  <c r="B122" i="36"/>
  <c r="B122" i="1"/>
  <c r="B117" i="30"/>
  <c r="B117" i="41"/>
  <c r="B116" i="40"/>
  <c r="B116" i="30"/>
  <c r="B122" i="29"/>
  <c r="B122" i="27"/>
  <c r="B122" i="34"/>
  <c r="B117" i="48"/>
  <c r="B117" i="33"/>
  <c r="B116" i="45"/>
  <c r="B116" i="28"/>
  <c r="B116" i="32"/>
  <c r="B121" i="41"/>
  <c r="B121" i="27"/>
  <c r="B122" i="47"/>
  <c r="B122" i="41"/>
  <c r="B122" i="26"/>
  <c r="B117" i="45"/>
  <c r="B117" i="34"/>
  <c r="B116" i="1"/>
  <c r="B116" i="48"/>
  <c r="B121" i="32"/>
  <c r="B121" i="38"/>
  <c r="B121" i="1"/>
  <c r="B122" i="33"/>
  <c r="B122" i="31"/>
  <c r="B117" i="36"/>
  <c r="B117" i="32"/>
  <c r="B117" i="40"/>
  <c r="B120" i="41"/>
  <c r="B120" i="1"/>
  <c r="B116" i="41"/>
  <c r="B121" i="45"/>
  <c r="B121" i="29"/>
  <c r="B122" i="30"/>
  <c r="B117" i="39"/>
  <c r="B117" i="28"/>
  <c r="B117" i="44"/>
  <c r="B120" i="39"/>
  <c r="B119" i="34"/>
  <c r="D361" i="28" l="1"/>
</calcChain>
</file>

<file path=xl/sharedStrings.xml><?xml version="1.0" encoding="utf-8"?>
<sst xmlns="http://schemas.openxmlformats.org/spreadsheetml/2006/main" count="13192" uniqueCount="707">
  <si>
    <t xml:space="preserve"> </t>
  </si>
  <si>
    <t>Edad media de la población</t>
  </si>
  <si>
    <t>De 30 a 44</t>
  </si>
  <si>
    <t>De 45 a 64</t>
  </si>
  <si>
    <t>De 65 y +</t>
  </si>
  <si>
    <t>Hogares con una mujer sola &gt;65 años</t>
  </si>
  <si>
    <t>Hogares con un hombre solo &gt;65 años</t>
  </si>
  <si>
    <t>Hogares monoparentales: un hombre adulto con uno o más menores</t>
  </si>
  <si>
    <t>1.2.3. Dinámica demográfica</t>
  </si>
  <si>
    <t xml:space="preserve">1.3. INDICADORES ECONÓMICOS </t>
  </si>
  <si>
    <t xml:space="preserve">Hombres </t>
  </si>
  <si>
    <t>Mujeres</t>
  </si>
  <si>
    <t>De 16 a 24 años</t>
  </si>
  <si>
    <t>De 25 a 44 años</t>
  </si>
  <si>
    <t>De 45 a 64 años</t>
  </si>
  <si>
    <t>1.5. EDUCACIÓN</t>
  </si>
  <si>
    <t>0 a 2 años</t>
  </si>
  <si>
    <t>Infantil (3 a 5 años)</t>
  </si>
  <si>
    <t>Primaria (6 a 11 años)</t>
  </si>
  <si>
    <t>Secundaria (12 a 15 años)</t>
  </si>
  <si>
    <t>En centros PRIVADOS CONCERTADOS</t>
  </si>
  <si>
    <t>En centros PRIVADOS SIN CONCIERTO</t>
  </si>
  <si>
    <t>En centros PÚBLICOS</t>
  </si>
  <si>
    <t>Total alumnos extranjeros</t>
  </si>
  <si>
    <t>Total alumnos con necesidades de apoyo educativo</t>
  </si>
  <si>
    <t>Formación profesional 2º grado, Bachiller Superior o BUP</t>
  </si>
  <si>
    <t>1.6. SALUD</t>
  </si>
  <si>
    <t>Hombres</t>
  </si>
  <si>
    <t>Relacionadas con las personas</t>
  </si>
  <si>
    <t>Malos tratos a menores</t>
  </si>
  <si>
    <t>Relacionadas con el patrimonio</t>
  </si>
  <si>
    <t>Hurtos</t>
  </si>
  <si>
    <t>Censo electoral</t>
  </si>
  <si>
    <t>Abstención</t>
  </si>
  <si>
    <t>Votos blancos</t>
  </si>
  <si>
    <t>PP</t>
  </si>
  <si>
    <t>PSOE</t>
  </si>
  <si>
    <t>Ciudadanos</t>
  </si>
  <si>
    <t>Centros de Servicios Sociales</t>
  </si>
  <si>
    <t xml:space="preserve">Centros Municipales de Mayores </t>
  </si>
  <si>
    <t>Centros de Día de Alzheimer y Físicos</t>
  </si>
  <si>
    <t>Centros de Atención a la Infancia (CAI)</t>
  </si>
  <si>
    <t>Nº de Bibliotecas Municipales</t>
  </si>
  <si>
    <t>Nº de Bibliotecas Comunidad Madrid</t>
  </si>
  <si>
    <t>Nº de Centros Culturales</t>
  </si>
  <si>
    <t xml:space="preserve">Pista de atletismo </t>
  </si>
  <si>
    <t>Piscinas cubiertas</t>
  </si>
  <si>
    <t>Piscinas de verano</t>
  </si>
  <si>
    <t>TOTAL</t>
  </si>
  <si>
    <t>CAPÍTULOS</t>
  </si>
  <si>
    <t>CENTRO 001</t>
  </si>
  <si>
    <t>ARGANZUELA</t>
  </si>
  <si>
    <t>Imperial</t>
  </si>
  <si>
    <t>Legazpi</t>
  </si>
  <si>
    <t>Palos de Moguer</t>
  </si>
  <si>
    <t>Atocha</t>
  </si>
  <si>
    <t>RETIRO</t>
  </si>
  <si>
    <t>Adelfas</t>
  </si>
  <si>
    <t>Ibiza</t>
  </si>
  <si>
    <t>Niño Jesús</t>
  </si>
  <si>
    <t>SALAMANCA</t>
  </si>
  <si>
    <t>Recoletos</t>
  </si>
  <si>
    <t>Goya</t>
  </si>
  <si>
    <t>Fuente del Berro</t>
  </si>
  <si>
    <t>Guindalera</t>
  </si>
  <si>
    <t>Lista</t>
  </si>
  <si>
    <t>Castellana</t>
  </si>
  <si>
    <t>El Viso</t>
  </si>
  <si>
    <t>Prosperidad</t>
  </si>
  <si>
    <t>Ciudad Jardín</t>
  </si>
  <si>
    <t>Hispanoamérica</t>
  </si>
  <si>
    <t>Nueva España</t>
  </si>
  <si>
    <t>Castilla</t>
  </si>
  <si>
    <t>Cuatro Caminos</t>
  </si>
  <si>
    <t>Almenara</t>
  </si>
  <si>
    <t>Castillejos</t>
  </si>
  <si>
    <t>Berruguete</t>
  </si>
  <si>
    <t>Arapiles</t>
  </si>
  <si>
    <t>Trafalgar</t>
  </si>
  <si>
    <t>Almagro</t>
  </si>
  <si>
    <t>Vallehermoso</t>
  </si>
  <si>
    <t>El Pardo</t>
  </si>
  <si>
    <t>Fuentelarreina</t>
  </si>
  <si>
    <t>Peñagrande</t>
  </si>
  <si>
    <t>La Paz</t>
  </si>
  <si>
    <t>Valverde</t>
  </si>
  <si>
    <t>Mirasierra</t>
  </si>
  <si>
    <t>El Goloso</t>
  </si>
  <si>
    <t>Casa de Campo</t>
  </si>
  <si>
    <t>Argüelles</t>
  </si>
  <si>
    <t>Valdezarza</t>
  </si>
  <si>
    <t>Valdemarín</t>
  </si>
  <si>
    <t>El Plantío</t>
  </si>
  <si>
    <t>Aravaca</t>
  </si>
  <si>
    <t>LATINA</t>
  </si>
  <si>
    <t>Los Cármenes</t>
  </si>
  <si>
    <t>Lucero</t>
  </si>
  <si>
    <t>Aluche</t>
  </si>
  <si>
    <t>Campamento</t>
  </si>
  <si>
    <t>Cuatro Vientos</t>
  </si>
  <si>
    <t>CARABANCHEL</t>
  </si>
  <si>
    <t>Comillas</t>
  </si>
  <si>
    <t>Opañel</t>
  </si>
  <si>
    <t>San Isidro</t>
  </si>
  <si>
    <t>Vista Alegre</t>
  </si>
  <si>
    <t>Puerta Bonita</t>
  </si>
  <si>
    <t>Buenavista</t>
  </si>
  <si>
    <t>Abrantes</t>
  </si>
  <si>
    <t>USERA</t>
  </si>
  <si>
    <t>Orcasitas</t>
  </si>
  <si>
    <t>Orcasur</t>
  </si>
  <si>
    <t>San Fermín</t>
  </si>
  <si>
    <t>Almendrales</t>
  </si>
  <si>
    <t>Moscardó</t>
  </si>
  <si>
    <t>Zofío</t>
  </si>
  <si>
    <t>Pradolongo</t>
  </si>
  <si>
    <t>Entrevías</t>
  </si>
  <si>
    <t>San Diego</t>
  </si>
  <si>
    <t>Palomeras Bajas</t>
  </si>
  <si>
    <t>Portazgo</t>
  </si>
  <si>
    <t>Numancia</t>
  </si>
  <si>
    <t>MORATALAZ</t>
  </si>
  <si>
    <t>Pavones</t>
  </si>
  <si>
    <t>Horcajo</t>
  </si>
  <si>
    <t>Marroquina</t>
  </si>
  <si>
    <t>Media Legua</t>
  </si>
  <si>
    <t>Fontarrón</t>
  </si>
  <si>
    <t>Vinateros</t>
  </si>
  <si>
    <t>CIUDAD LINEAL</t>
  </si>
  <si>
    <t>Pueblo Nuevo</t>
  </si>
  <si>
    <t>Quintana</t>
  </si>
  <si>
    <t>San Pascual</t>
  </si>
  <si>
    <t>Colina</t>
  </si>
  <si>
    <t>HORTALEZA</t>
  </si>
  <si>
    <t>Palomas</t>
  </si>
  <si>
    <t>Piovera</t>
  </si>
  <si>
    <t>Canillas</t>
  </si>
  <si>
    <t>Pinar del Rey</t>
  </si>
  <si>
    <t>Valdefuentes</t>
  </si>
  <si>
    <t>VILLAVERDE</t>
  </si>
  <si>
    <t>San Cristóbal</t>
  </si>
  <si>
    <t>Butarque</t>
  </si>
  <si>
    <t>Los Rosales</t>
  </si>
  <si>
    <t>Santa Eugenia</t>
  </si>
  <si>
    <t>Simancas</t>
  </si>
  <si>
    <t>Hellín</t>
  </si>
  <si>
    <t>Amposta</t>
  </si>
  <si>
    <t>Arcos</t>
  </si>
  <si>
    <t>Rosas</t>
  </si>
  <si>
    <t>Rejas</t>
  </si>
  <si>
    <t>Canillejas</t>
  </si>
  <si>
    <t>BARAJAS</t>
  </si>
  <si>
    <t>Alameda de Osuna</t>
  </si>
  <si>
    <t>Aeropuerto</t>
  </si>
  <si>
    <t>Corralejos</t>
  </si>
  <si>
    <t>De 65 a 79</t>
  </si>
  <si>
    <t xml:space="preserve">Calidad de vida actual en su barrio </t>
  </si>
  <si>
    <t xml:space="preserve">Satisfacción de vivir en su barrio </t>
  </si>
  <si>
    <t>Bellas Vistas</t>
  </si>
  <si>
    <t>CENTRO</t>
  </si>
  <si>
    <t>Palacio</t>
  </si>
  <si>
    <t>Embajadores</t>
  </si>
  <si>
    <t>Cortes</t>
  </si>
  <si>
    <t>Justicia</t>
  </si>
  <si>
    <t>Universidad</t>
  </si>
  <si>
    <t>Sol</t>
  </si>
  <si>
    <t xml:space="preserve">Mujeres </t>
  </si>
  <si>
    <t xml:space="preserve">De 80 y + </t>
  </si>
  <si>
    <t>Apartamentos Municipales para Mayores</t>
  </si>
  <si>
    <t>Escuelas Infantiles Privadas</t>
  </si>
  <si>
    <t>Institutos Públicos de Educación Secundaria</t>
  </si>
  <si>
    <t>Escuelas Infantiles Públicas CAM</t>
  </si>
  <si>
    <t xml:space="preserve">Colegios Privados Inf., Pri. y Sec. o Pri. y Sec. </t>
  </si>
  <si>
    <t>Colegios Privados Inf. o Pri. o Inf. y Pri.</t>
  </si>
  <si>
    <t>De 0 a 14 años</t>
  </si>
  <si>
    <t>De 15 a 29</t>
  </si>
  <si>
    <t>Colegios Públicos Infantil y Primaria (+ 3 centros con Secundaria)</t>
  </si>
  <si>
    <t>SECCIÓN 201</t>
  </si>
  <si>
    <t>Etapas educativas. Total niñas</t>
  </si>
  <si>
    <t>Etapas educativas. Total niños</t>
  </si>
  <si>
    <t>21. BARAJAS. INFORMACIÓN DE DISTRITO Y BARRIOS</t>
  </si>
  <si>
    <t>20. SAN BLAS-CANILLEJAS. INFORMACIÓN DE DISTRITO Y BARRIOS</t>
  </si>
  <si>
    <t>19. VICÁLVARO. INFORMACIÓN DE DISTRITO Y BARRIOS</t>
  </si>
  <si>
    <t>18. VILLA DE VALLECAS. INFORMACIÓN DE DISTRITO Y BARRIOS</t>
  </si>
  <si>
    <t>17. VILLAVERDE. INFORMACIÓN DE DISTRITO Y BARRIOS</t>
  </si>
  <si>
    <t>16. HORTALEZA. INFORMACIÓN DE DISTRITO Y BARRIOS</t>
  </si>
  <si>
    <t>15. CIUDAD LINEAL. INFORMACIÓN DE DISTRITO Y BARRIOS</t>
  </si>
  <si>
    <t>14. MORATALAZ. INFORMACIÓN DE DISTRITO Y BARRIOS</t>
  </si>
  <si>
    <t>13. PUENTE DE VALLECAS. INFORMACIÓN DE DISTRITO Y BARRIOS</t>
  </si>
  <si>
    <t>12. USERA. INFORMACIÓN DE DISTRITO Y BARRIOS</t>
  </si>
  <si>
    <t>11. CARABANCHEL. INFORMACIÓN DE DISTRITO Y BARRIOS</t>
  </si>
  <si>
    <t>10. LATINA. INFORMACIÓN DE DISTRITO Y BARRIOS</t>
  </si>
  <si>
    <t>09. MONCLOA-ARAVACA. INFORMACIÓN DE DISTRITO Y BARRIOS</t>
  </si>
  <si>
    <t>08. FUENCARRAL-EL PARDO. INFORMACIÓN DE DISTRITO Y BARRIOS</t>
  </si>
  <si>
    <t>07. CHAMBERÍ. INFORMACIÓN DE DISTRITO Y BARRIOS</t>
  </si>
  <si>
    <t>06. TETUÁN. INFORMACIÓN DE DISTRITO Y BARRIOS</t>
  </si>
  <si>
    <t>05. CHAMARTÍN. INFORMACIÓN DE DISTRITO Y BARRIOS</t>
  </si>
  <si>
    <t>04. SALAMANCA. INFORMACIÓN DE DISTRITO Y BARRIOS</t>
  </si>
  <si>
    <t>03. RETIRO. INFORMACIÓN DE DISTRITO Y BARRIOS</t>
  </si>
  <si>
    <t>02. ARGANZUELA. INFORMACIÓN DE DISTRITO Y BARRIOS</t>
  </si>
  <si>
    <t>01. CENTRO. INFORMACIÓN DE DISTRITO Y BARRIOS</t>
  </si>
  <si>
    <t>1.1 CARACTERÍSTICAS GENERALES DEL DISTRITO-BARRIO</t>
  </si>
  <si>
    <t>1.2. LA POBLACIÓN DEL DISTRITO</t>
  </si>
  <si>
    <t>1.4. INDICADORES DE DESEMPLEO</t>
  </si>
  <si>
    <t xml:space="preserve">Superficie (Ha.) </t>
  </si>
  <si>
    <t>Gaztambide</t>
  </si>
  <si>
    <t>Votos a candidaturas</t>
  </si>
  <si>
    <t>Mercados Municipales</t>
  </si>
  <si>
    <t xml:space="preserve">Densidad (hab./Ha.) </t>
  </si>
  <si>
    <t>Las Acacias</t>
  </si>
  <si>
    <t>La Chopera</t>
  </si>
  <si>
    <t>Las Delicias</t>
  </si>
  <si>
    <t>Los Jerónimos</t>
  </si>
  <si>
    <t>Pacífico</t>
  </si>
  <si>
    <t>La Estrella</t>
  </si>
  <si>
    <t>Valdeacederas</t>
  </si>
  <si>
    <t>Ríos Rosas</t>
  </si>
  <si>
    <t>FUENCARRAL-EL PARDO</t>
  </si>
  <si>
    <t>Del Pilar</t>
  </si>
  <si>
    <t>MONCLOA-ARAVACA</t>
  </si>
  <si>
    <t>Ciudad Universitaria</t>
  </si>
  <si>
    <t>PUENTE DE VALLECAS</t>
  </si>
  <si>
    <t>Palomeras Sureste</t>
  </si>
  <si>
    <t>Ventas</t>
  </si>
  <si>
    <t>La Concepción</t>
  </si>
  <si>
    <t>San Juan Bautista</t>
  </si>
  <si>
    <t>Apóstol Santiago</t>
  </si>
  <si>
    <t>VILLA DE VALLECAS</t>
  </si>
  <si>
    <t>Casco Histórico de Vallecas</t>
  </si>
  <si>
    <t>Casco Histórico de Vicálvaro</t>
  </si>
  <si>
    <t>SAN BLAS-CANILLEJAS</t>
  </si>
  <si>
    <t>Casco Histórico de Barajas</t>
  </si>
  <si>
    <t>Timón</t>
  </si>
  <si>
    <t>VICÁLVARO</t>
  </si>
  <si>
    <t>Los Ángeles</t>
  </si>
  <si>
    <t>Las Águilas</t>
  </si>
  <si>
    <t>Puerta del Ángel</t>
  </si>
  <si>
    <t>CIUDAD</t>
  </si>
  <si>
    <t>CHAMBERÍ</t>
  </si>
  <si>
    <t>TETUÁN</t>
  </si>
  <si>
    <t>CHAMARTÍN</t>
  </si>
  <si>
    <t>Tamaño medio del hogar</t>
  </si>
  <si>
    <t>Nº total de hogares</t>
  </si>
  <si>
    <t>Tasa absoluta de paro registrado MUJERES</t>
  </si>
  <si>
    <t xml:space="preserve">Tasa absoluta de paro registrado HOMBRES </t>
  </si>
  <si>
    <t>Nº de personas con grado de discapacidad reconocido</t>
  </si>
  <si>
    <t>Mujeres por cada 100 hombres (Feminización de la discapacidad reconocida)</t>
  </si>
  <si>
    <t>Sedentarismo</t>
  </si>
  <si>
    <t xml:space="preserve">Sedentarismo HOMBRES </t>
  </si>
  <si>
    <t xml:space="preserve">Sedentarismo MUJERES </t>
  </si>
  <si>
    <t>Consumo de tabaco diario HOMBRES</t>
  </si>
  <si>
    <t xml:space="preserve">Consumo de medicamentos </t>
  </si>
  <si>
    <t xml:space="preserve">Consumo de medicamentos HOMBRES  </t>
  </si>
  <si>
    <t xml:space="preserve">Consumo de medicamentos MUJERES </t>
  </si>
  <si>
    <t xml:space="preserve">Autopercepción de buen estado de salud HOMBRES </t>
  </si>
  <si>
    <t xml:space="preserve">Autopercepción de buen estado de salud MUJERES </t>
  </si>
  <si>
    <t xml:space="preserve">Calidad de vida relacionada con la salud (CVRS) </t>
  </si>
  <si>
    <t xml:space="preserve">Presencia de enfermedad crónica </t>
  </si>
  <si>
    <t xml:space="preserve">Presencia de enfermedad crónica HOMBRES </t>
  </si>
  <si>
    <t>Presencia de enfermedad crónica MUJERES</t>
  </si>
  <si>
    <t>Hipertensión arterial</t>
  </si>
  <si>
    <t>Hipertensión arterial HOMBRES</t>
  </si>
  <si>
    <t>Hipertensión arterial MUJERES</t>
  </si>
  <si>
    <t>Diabetes Mellitus</t>
  </si>
  <si>
    <t>Diabetes Mellitus HOMBRES</t>
  </si>
  <si>
    <t>Diabetes Mellitus MUJERES</t>
  </si>
  <si>
    <t>Probabilidad de padecer enfermedad mental (GHQ-12)</t>
  </si>
  <si>
    <t>Probabilidad de padecer enfermedad mental (GHQ-12) HOMBRES</t>
  </si>
  <si>
    <t>Probabilidad de padecer enfermedad (GHQ-12) MUJERES</t>
  </si>
  <si>
    <t>Consumo de tabaco diario</t>
  </si>
  <si>
    <t xml:space="preserve">Consumo de tabaco diario MUJERES </t>
  </si>
  <si>
    <t>Calidad de vida relacionada con la salud (CVRS) HOMBRES</t>
  </si>
  <si>
    <t>Calidad de vida relacionada con la salud (CVRS) MUJERES</t>
  </si>
  <si>
    <t xml:space="preserve">Personas con obesidad </t>
  </si>
  <si>
    <t xml:space="preserve">Personas con obesidad HOMBRES </t>
  </si>
  <si>
    <t>Personas con obesidad MUJERES</t>
  </si>
  <si>
    <t>kg/habitante/año</t>
  </si>
  <si>
    <t>kg/habitante/día</t>
  </si>
  <si>
    <t>Centros deportivos Municipales</t>
  </si>
  <si>
    <t>1.9. SERVICIOS SOCIALES</t>
  </si>
  <si>
    <t>1.10. VIVIENDA</t>
  </si>
  <si>
    <t>1.11. MEDIO AMBIENTE Y RESIDUOS</t>
  </si>
  <si>
    <t>1.12. SEGURIDAD</t>
  </si>
  <si>
    <t>1.14. SERVICIOS Y EQUIPAMIENTOS MUNICIPALES</t>
  </si>
  <si>
    <t xml:space="preserve">1.15. PARTICIPACIÓN CIUDADANA </t>
  </si>
  <si>
    <t>Perceptores de prestación de la Renta Mínima de Inserción</t>
  </si>
  <si>
    <t>Total prestaciones sociales de carácter económico (€)</t>
  </si>
  <si>
    <t>Personas con Servicio de Ayuda a Domicilio (modalidad auxiliar de hogar)</t>
  </si>
  <si>
    <t>Familias atendidas por el Equipo de Trabajo con Menores y Familia (ETMF)</t>
  </si>
  <si>
    <t>Demandas de intervención en los Centros de Atención a la Infancia (CAI)</t>
  </si>
  <si>
    <t xml:space="preserve">Menores atendidos por el Servicio de Ayuda a domicilio a Menores y Familias (SAD) </t>
  </si>
  <si>
    <t>Personas atendidas en la Unidad de Primera Atención en Centros de Servicios Sociales</t>
  </si>
  <si>
    <t>Personas socias de los Centros Municipales de Mayores</t>
  </si>
  <si>
    <t>Convivencia vecinal</t>
  </si>
  <si>
    <t>1.7.2. Satisfacción con los servicios públicos (escala 0-10)</t>
  </si>
  <si>
    <t>Espacios verdes</t>
  </si>
  <si>
    <t xml:space="preserve">Parques infantiles </t>
  </si>
  <si>
    <t>Centros culturales</t>
  </si>
  <si>
    <t>Organización de fiestas y eventos populares</t>
  </si>
  <si>
    <t>Instalaciones deportivas</t>
  </si>
  <si>
    <t>Servicios sociales municipales</t>
  </si>
  <si>
    <t>1º. Limpieza</t>
  </si>
  <si>
    <t>Percepción de seguridad en Madrid</t>
  </si>
  <si>
    <t>Percepción de seguridad en el barrio por el día</t>
  </si>
  <si>
    <t>Percepción de seguridad en el barrio por la noche</t>
  </si>
  <si>
    <t>Percepción sobre la administración del Ayto. en los últimos 5 años: HA EMPEORADO</t>
  </si>
  <si>
    <t>Desigualdad en las dotaciones de los barrios (% respuesta muy alta + alta)</t>
  </si>
  <si>
    <t>Preferencia de contacto con el Ayuntamiento: EN PERSONA</t>
  </si>
  <si>
    <t>Medio de información de la actividad del Ayuntamiento: REDES SOCIALES</t>
  </si>
  <si>
    <t>1.7.5. Problemas que afectan a la seguridad en los espacios públicos del distrito (escala 0-10)</t>
  </si>
  <si>
    <t>1.7.4. Percepción de seguridad (indicador sintético 0-100)</t>
  </si>
  <si>
    <t>1.7.1. Calidad de vida y agenda pública (indicador sintético 0-100)</t>
  </si>
  <si>
    <t>Percepción sobre la administración del Ayto. en los últimos 5 años: HA MEJORADO</t>
  </si>
  <si>
    <t>1.7.3. Principales problemas de la ciudadanía (% personas encuestadas)</t>
  </si>
  <si>
    <t>3º. Consumo o menudeo de drogas</t>
  </si>
  <si>
    <t>1º. Personas orinando en la calle</t>
  </si>
  <si>
    <t>Relacionadas con la tenencia de armas</t>
  </si>
  <si>
    <t>Relacionadas con la tenencia y consumo de drogas</t>
  </si>
  <si>
    <t>Expedientes instruidos por Agentes Tutores</t>
  </si>
  <si>
    <t>Atestados/partes de accidentes de tráfico confeccionados</t>
  </si>
  <si>
    <t>Total detenidos e investigados</t>
  </si>
  <si>
    <t>Lesiones</t>
  </si>
  <si>
    <t>Abusos y agresiones sexuales</t>
  </si>
  <si>
    <t>Contra la salud pública</t>
  </si>
  <si>
    <t>Contra la seguridad vial</t>
  </si>
  <si>
    <t>1.5.4. Programa de prevención y control del absentismo escolar</t>
  </si>
  <si>
    <t>Como consecuencia de ejecuciones hipotecarias</t>
  </si>
  <si>
    <t>Como consecuencia de la Ley de Arrendamientos Urbanos</t>
  </si>
  <si>
    <t>Lanzamientos judiciales practicados (2013)</t>
  </si>
  <si>
    <t>No sabe leer ni escribir o sin estudios</t>
  </si>
  <si>
    <t>Primaria incompleta</t>
  </si>
  <si>
    <t>Personas con nacionalidad española HOMBRES</t>
  </si>
  <si>
    <t>Personas con nacionalidad española MUJERES</t>
  </si>
  <si>
    <t>Personas con nacionalidad extranjera HOMBRES</t>
  </si>
  <si>
    <t>Personas con nacionalidad extranjera MUJERES</t>
  </si>
  <si>
    <t>Autopercepción de buen estado de salud  (% respuesta muy buena + buena)</t>
  </si>
  <si>
    <t>Dióxido de azufre - SO2 (µgr/m3) -Valor límite: 125 µgr/m3-</t>
  </si>
  <si>
    <t>Ozono - O3 (µgr/m3) -Valor límite: 120 µgr/m3-</t>
  </si>
  <si>
    <t>Dióxido de nitrógeno - NO2 (µgr/m3) -Valor límite: 40 µgr/m3-</t>
  </si>
  <si>
    <t>Temperatura media anual (ºC)</t>
  </si>
  <si>
    <t>Tasa de riesgo de pobleza o exclusión social HOMBRES</t>
  </si>
  <si>
    <t>Tasa de riesgo de pobleza o exclusión social MUJERES</t>
  </si>
  <si>
    <t>Tasa de riesgo de pobleza o exclusión social N. ESPAÑOLA (&gt;16 años)</t>
  </si>
  <si>
    <t>Tasa de riesgo de pobleza o exclusión social N. EXTRANJERA UNIÓN EUROPEA (&gt;16 años)</t>
  </si>
  <si>
    <t>Tasa de riesgo de pobleza o exclusión social N. EXTRANJERA RESTO DEL MUNDO (&gt;16 años)</t>
  </si>
  <si>
    <t>Prevalencia de obesidad en la población infantil (2017. Estudio Madrid Salud. UCM)</t>
  </si>
  <si>
    <t>Casos trabajados HOMBRES</t>
  </si>
  <si>
    <t>Casos trabajados MUJERES</t>
  </si>
  <si>
    <t>Madrid ciudad amigable con las personas lesbianas, gays, transexuales y bisexuales</t>
  </si>
  <si>
    <t>Sexo de la población</t>
  </si>
  <si>
    <t>Bachiller Elemental, Graduado Escolar, ESO, Formación profesional 1º grado</t>
  </si>
  <si>
    <t>Titulados medios, diplomados, arquitecto o ingeniero técnico</t>
  </si>
  <si>
    <t>Estudios superiores, licenciado, arquitecto o ingeniero superior, estudios superiores no universitarios, doctorado, estudios postgraduados</t>
  </si>
  <si>
    <t>Nivel de estudios desconocido y no consta</t>
  </si>
  <si>
    <t>Villaverde Alto, C.H. Villaverde</t>
  </si>
  <si>
    <t>Ensanche de Vallecas</t>
  </si>
  <si>
    <t>Valdebernardo</t>
  </si>
  <si>
    <t>Valderrivas</t>
  </si>
  <si>
    <t>El Cañaveral</t>
  </si>
  <si>
    <t>Hombres (miles)</t>
  </si>
  <si>
    <t>Mujeres (miles)</t>
  </si>
  <si>
    <t>Partículas suspensión PM10 (µgr/m3) -Valor límite: 40 µgr/m3-</t>
  </si>
  <si>
    <t xml:space="preserve">Alguna dependencia funcional HOMBRES </t>
  </si>
  <si>
    <t>Alguna dependencia funcional MUJERES</t>
  </si>
  <si>
    <t>Personas mayores de 65 años con alguna dependencia funcional</t>
  </si>
  <si>
    <t>Personas con sobrepeso</t>
  </si>
  <si>
    <t>Personas con sobrepeso HOMBRES</t>
  </si>
  <si>
    <t>Personas con sobrepeso MUJERES</t>
  </si>
  <si>
    <t>2º. Contaminación del aire</t>
  </si>
  <si>
    <t>3º. Tráfico / atascos</t>
  </si>
  <si>
    <t>Posición en el ranking de distritos y/o barrios de vulnerabilidad territorial</t>
  </si>
  <si>
    <t>1.2.4. Mujeres y hombres</t>
  </si>
  <si>
    <t>Índice de vulnerabilidad territorial</t>
  </si>
  <si>
    <t>Tasa de riesgo de pobleza o exclusión social</t>
  </si>
  <si>
    <t>1.8. INDICADORES DE VULNERABILIDAD</t>
  </si>
  <si>
    <t>OTRAS ACTUACIONES EN VÍAS PÚBLICAS</t>
  </si>
  <si>
    <t>FAMILIA E INFANCIA</t>
  </si>
  <si>
    <t>PERSONAS MAYORES Y SERVICIOS SOCIALES</t>
  </si>
  <si>
    <t>INTEGRACIÓN COMUNITARIA Y EMERGENCIA SOCIAL</t>
  </si>
  <si>
    <t>SALUBRIDAD PÚBLICA</t>
  </si>
  <si>
    <t>CENTROS DOCENTES ENSEÑANZA INFANTIL Y PRIMARIA</t>
  </si>
  <si>
    <t>ABSENTISMO</t>
  </si>
  <si>
    <t>SERVICIOS COMPLEMENTARIOS EDUCACIÓN</t>
  </si>
  <si>
    <t>ACTIVIDADES CULTURALES</t>
  </si>
  <si>
    <t>ACTUACIONES DEPORTIVAS EN DISTRITOS</t>
  </si>
  <si>
    <t>INSTALACIONES DEPORTIVAS</t>
  </si>
  <si>
    <t>CONSUMO</t>
  </si>
  <si>
    <t>CONCEJALÍA-PRESIDENCIA DEL DISTRITO</t>
  </si>
  <si>
    <t>DIREC. Y GESTIÓN ADMTVA. DEL DISTRITO</t>
  </si>
  <si>
    <t>PARTICIPACIÓN CIUDADANA Y VOLUNTARIADO</t>
  </si>
  <si>
    <t>EDIFICIOS</t>
  </si>
  <si>
    <t>153.22</t>
  </si>
  <si>
    <t>231.02</t>
  </si>
  <si>
    <t>231.03</t>
  </si>
  <si>
    <t>231.06</t>
  </si>
  <si>
    <t>311.01</t>
  </si>
  <si>
    <t>323.01</t>
  </si>
  <si>
    <t>325.01</t>
  </si>
  <si>
    <t>326.01</t>
  </si>
  <si>
    <t>334.01</t>
  </si>
  <si>
    <t>341.01</t>
  </si>
  <si>
    <t>342.01</t>
  </si>
  <si>
    <t>912.2</t>
  </si>
  <si>
    <t>920.01</t>
  </si>
  <si>
    <t>924.01</t>
  </si>
  <si>
    <t>933.02</t>
  </si>
  <si>
    <t>493.00</t>
  </si>
  <si>
    <t>ZONAS VERDES</t>
  </si>
  <si>
    <t>171.02</t>
  </si>
  <si>
    <t>PATRIMONIO VERDE</t>
  </si>
  <si>
    <t>171.01</t>
  </si>
  <si>
    <t>SECCIÓN 202</t>
  </si>
  <si>
    <t>SECCIÓN 203</t>
  </si>
  <si>
    <t>SECCIÓN 204</t>
  </si>
  <si>
    <t>SECCIÓN 205</t>
  </si>
  <si>
    <t>SECCIÓN 206</t>
  </si>
  <si>
    <t>SECCIÓN 207</t>
  </si>
  <si>
    <t>SECCIÓN 208</t>
  </si>
  <si>
    <t>SECCIÓN 209</t>
  </si>
  <si>
    <t>SECCIÓN 210</t>
  </si>
  <si>
    <t>SECCIÓN 211</t>
  </si>
  <si>
    <t>SECCIÓN 212</t>
  </si>
  <si>
    <t>SECCIÓN 213</t>
  </si>
  <si>
    <t>SECCIÓN 214</t>
  </si>
  <si>
    <t>SECCIÓN 215</t>
  </si>
  <si>
    <t>SECCIÓN 216</t>
  </si>
  <si>
    <t>SECCIÓN 217</t>
  </si>
  <si>
    <t>SECCIÓN 218</t>
  </si>
  <si>
    <t>SECCIÓN 219</t>
  </si>
  <si>
    <t>SECCIÓN 220</t>
  </si>
  <si>
    <t>SECCIÓN 221</t>
  </si>
  <si>
    <t>PROGRAMA</t>
  </si>
  <si>
    <t>Violencia doméstica y de género</t>
  </si>
  <si>
    <t>Robo con violencia e intimidación en personas</t>
  </si>
  <si>
    <t>Asociaciones (Sección 1ª)</t>
  </si>
  <si>
    <t>Nº de asociaciones culturales y casas regionales</t>
  </si>
  <si>
    <t>Nº de asociaciones de mujeres</t>
  </si>
  <si>
    <t>Fundaciones (Sección 2ª)</t>
  </si>
  <si>
    <t>Centros de Apoyo a las Familias (CAF)</t>
  </si>
  <si>
    <t xml:space="preserve">Residencias para personas Mayores </t>
  </si>
  <si>
    <t>Espacios de Igualdad</t>
  </si>
  <si>
    <t>Centro de Día de Atención a Niños y Niñas (de 3 a 12 años)</t>
  </si>
  <si>
    <t>Espacios de Ocio para Adolescentes (El Enredadero)</t>
  </si>
  <si>
    <t xml:space="preserve">Centros de Adolescentes y Jóvenes (ASPA) </t>
  </si>
  <si>
    <t>Instalaciones deportivas básicas</t>
  </si>
  <si>
    <t>Campos de fútbol 11</t>
  </si>
  <si>
    <t>Centros Municipales de Salud Comunitaria (CMSC)</t>
  </si>
  <si>
    <t>Centros de Atención a las Adicciones (CAD y CCAD)</t>
  </si>
  <si>
    <t>Centros para personas sin hogar</t>
  </si>
  <si>
    <t>1.14.8. Empresa y Comercio (2020)</t>
  </si>
  <si>
    <t>Casos trabajados por el programa de absentismo municipal (curso escolar 2018-2019)</t>
  </si>
  <si>
    <t>2º. Excrementos de animales domésticos</t>
  </si>
  <si>
    <t>1.9.3. Menores y Familia (2019)</t>
  </si>
  <si>
    <t>Más Madrid</t>
  </si>
  <si>
    <t>VOX</t>
  </si>
  <si>
    <t>Monóxido de carbono - CO (mg/m3) -Valor límite: 10 µgr/m3-</t>
  </si>
  <si>
    <t>1.2.2. Estructura de los hogares (01-01-2019)</t>
  </si>
  <si>
    <t>Superficie media de la vivienda (m2) en transacción (2019)</t>
  </si>
  <si>
    <t>Duración media del crédito (meses) en transacción de vivienda (2019)</t>
  </si>
  <si>
    <t xml:space="preserve">Superficie deportiva m2 </t>
  </si>
  <si>
    <t xml:space="preserve">Acceso controlado </t>
  </si>
  <si>
    <t>Esperanza de vida al nacer MUJERES (mortalidad del periodo 2013-2016)</t>
  </si>
  <si>
    <t>Esperanza de vida al nacer HOMBRES (mortalidad del periodo 2013-2016)</t>
  </si>
  <si>
    <t xml:space="preserve">   </t>
  </si>
  <si>
    <t>Atalaya</t>
  </si>
  <si>
    <t>Costillares</t>
  </si>
  <si>
    <t>El Salvador</t>
  </si>
  <si>
    <t>1.13. RESULTADOS ELECCIONES LOCALES (2019)</t>
  </si>
  <si>
    <t>1.14.1. Servicios Sociales Municipales (2020)</t>
  </si>
  <si>
    <t>1.14.2. Género (2020)</t>
  </si>
  <si>
    <t>1.14.3. Salud (2020)</t>
  </si>
  <si>
    <t>1.14.4. Cultura (2020)</t>
  </si>
  <si>
    <t>CRÉDITOS GLOBALES</t>
  </si>
  <si>
    <t>929.01</t>
  </si>
  <si>
    <t>171.03</t>
  </si>
  <si>
    <t>COMERCIO</t>
  </si>
  <si>
    <t>431.00</t>
  </si>
  <si>
    <t>ZONAS VERDEDS</t>
  </si>
  <si>
    <t>Superficie Parques Históricos, Singulares y Forestales distrito / nº Habitantes *10.000</t>
  </si>
  <si>
    <t xml:space="preserve">Superficie Parques Históricos, Singulares y Forestales por distrito  </t>
  </si>
  <si>
    <t>Superficie de zonas verdes y Parques de distrito (Ha)</t>
  </si>
  <si>
    <t>Superficie de zonas verdes y Parques de distrito (Ha) / nº de Habitantes *10.000</t>
  </si>
  <si>
    <t/>
  </si>
  <si>
    <t>1.2.1. Estructura de la población (01/01/2021)</t>
  </si>
  <si>
    <t>Población en etapa educativa (De 3 a 16 años, 16 no incluidos,- 2020)</t>
  </si>
  <si>
    <t xml:space="preserve">Proporción de juventud (Población de 0-15 años/Población total - 2020) </t>
  </si>
  <si>
    <t>Proporción de envejecimiento (Población &gt; 65 años/Población total - 2020)</t>
  </si>
  <si>
    <t>Proporción de sobreenvejecimiento (Población&gt;80 años/Población&gt;65 años - 2020)</t>
  </si>
  <si>
    <t>Proporción de sobreenvejecimiento (Población&gt;80 años/Población&gt;65 años -2020)</t>
  </si>
  <si>
    <t>1.5.1. Población en etapas educativas (01/01/2020)</t>
  </si>
  <si>
    <t>Casos trabajados por el programa de absentismo municipal (curso escolar 2019-2020)</t>
  </si>
  <si>
    <t>1.2.2. Estructura de los hogares (01-01-2020)</t>
  </si>
  <si>
    <t>Proporción de dependencia (Población de 0-15 + población 65 y + / Pob. 16-64) (01/01/2020)</t>
  </si>
  <si>
    <t>Personas con nacionalidad española (01/01/2020)</t>
  </si>
  <si>
    <t>Personas con nacionalidad extranjera (01/01/2020)</t>
  </si>
  <si>
    <t>Índice de desigualdad de género (2019)</t>
  </si>
  <si>
    <t>Índice de desigualdad de género (2009)</t>
  </si>
  <si>
    <t>Tasa bruta de natalidad 2019 (‰)</t>
  </si>
  <si>
    <t>Tasa de crecimiento demográfico 2019 (%)</t>
  </si>
  <si>
    <t>Renta neta media anual de los hogares (Urban Audit). 2017</t>
  </si>
  <si>
    <t>Crecimiento/decrecimiento Renta Bruta Per Cápita 2017(a)-2008</t>
  </si>
  <si>
    <t>Renta disponible Bruta Per Cápita 2017(a)</t>
  </si>
  <si>
    <r>
      <t xml:space="preserve">Paro registrado </t>
    </r>
    <r>
      <rPr>
        <sz val="8"/>
        <color theme="1"/>
        <rFont val="Arial"/>
        <family val="2"/>
      </rPr>
      <t>(nº de personas registradas en SEPE en</t>
    </r>
    <r>
      <rPr>
        <sz val="14"/>
        <color theme="1"/>
        <rFont val="Arial"/>
        <family val="2"/>
      </rPr>
      <t xml:space="preserve"> </t>
    </r>
    <r>
      <rPr>
        <sz val="9"/>
        <color theme="1"/>
        <rFont val="Arial"/>
        <family val="2"/>
      </rPr>
      <t>febrero 2021</t>
    </r>
    <r>
      <rPr>
        <sz val="8"/>
        <color theme="1"/>
        <rFont val="Arial"/>
        <family val="2"/>
      </rPr>
      <t>)</t>
    </r>
  </si>
  <si>
    <r>
      <t>Tasa absoluta de paro registrado</t>
    </r>
    <r>
      <rPr>
        <sz val="8"/>
        <color theme="1"/>
        <rFont val="Arial"/>
        <family val="2"/>
      </rPr>
      <t xml:space="preserve"> (febrero 2021)</t>
    </r>
  </si>
  <si>
    <t>Tasa de actividad global ciudad de Madrid (EPA. 4º trimestre 2020)</t>
  </si>
  <si>
    <t>PARTICIPACIÓN CIUDADANA</t>
  </si>
  <si>
    <t>1.16. PRESUPUESTO 2021</t>
  </si>
  <si>
    <t>912.20</t>
  </si>
  <si>
    <t>ACTUACIONES EXTRAORDINARIAS COVID-19</t>
  </si>
  <si>
    <t>231.99</t>
  </si>
  <si>
    <t>EQUIPAMIENTO DE ZONAS AJARDINADAS</t>
  </si>
  <si>
    <t>OTRAS +A375:A393ACTUACIONES EN VÍAS PÚBLICAS</t>
  </si>
  <si>
    <t>01-+º</t>
  </si>
  <si>
    <t> En base al Acuerdo de 23 de diciembre de 2020 del Pleno del Ayuntamiento de Madrid. Publicación: BOAM Nùm. 8.797, 30 de diciembre de 2020.</t>
  </si>
  <si>
    <t>Lanzamientos judiciales practicados (2020)</t>
  </si>
  <si>
    <t>1.8.1. Índice de vulnerabilidad territorial (2020)</t>
  </si>
  <si>
    <t>1.11.1. Contaminantes del aire (2019/20)</t>
  </si>
  <si>
    <t>1.11.2. Recogida domiciliaria de resíduos sólidos: envases y resto (2019)</t>
  </si>
  <si>
    <t>1.14.5. Deportes (2020)</t>
  </si>
  <si>
    <t>1.14.6. Zonas verdes (2020)</t>
  </si>
  <si>
    <t xml:space="preserve">1.15.1. Entidades de participación ciudadana (2021) </t>
  </si>
  <si>
    <t>1.14.7. Educación (Curso académico 2020/21)</t>
  </si>
  <si>
    <t xml:space="preserve">Escuelas Infantiles Municipales </t>
  </si>
  <si>
    <t>Inspecciones y actuaciones en locales de espectáculos públicos y actividades recreativas</t>
  </si>
  <si>
    <t>Valor catastral medio de los bienes inmuebles: personas físicas (2020) en miles de €</t>
  </si>
  <si>
    <t>Valor catastral medio de los bienes inmuebles: personas jurídicas (2020) en miles de €</t>
  </si>
  <si>
    <t>1.8.2. Tasa de riesgo de pobleza o exclusión social. Indicador AROPE (2019. Encuesta de Condiciones de Vida)</t>
  </si>
  <si>
    <t>26.2%</t>
  </si>
  <si>
    <t>24.3%</t>
  </si>
  <si>
    <t>27.9%</t>
  </si>
  <si>
    <t>Solicitudes tramitadas de Renta Mínima de Inserción (2018)</t>
  </si>
  <si>
    <t>1.9.1. Población en general (2019)</t>
  </si>
  <si>
    <t>Beneficiarios de prestaciones sociales de carácter económico (2018)</t>
  </si>
  <si>
    <t>1.9.2. Personas Mayores (2020)</t>
  </si>
  <si>
    <t>Probabilidad de padecer enfermedad mental (GHQ-12) Abril 2020</t>
  </si>
  <si>
    <t>Probabilidad de padecer enfermedad mental (GHQ-12) Octubre 2020</t>
  </si>
  <si>
    <t>Probabilidad de padecer enfermedad mental (GHQ-12)   entre 18-29 años (ENS, 2017)</t>
  </si>
  <si>
    <t>Probabilidad de padecer enfermedad mental (GHQ-12)   entre 30-44 años (ENS, 2017)</t>
  </si>
  <si>
    <t>Probabilidad de padecer enfermedad mental (GHQ-12)   entre 45-64 años (ENS, 2017)</t>
  </si>
  <si>
    <t>Probabilidad de padecer enfermedad mental (GHQ-12)   entre 65 y más años (ENS, 2017)</t>
  </si>
  <si>
    <t>Probabilidad de padecer enfermedad mental (GHQ-12)   entre 18-29 años  (Octubre, 2020)</t>
  </si>
  <si>
    <t>Probabilidad de padecer enfermedad mental (GHQ-12)   entre 30-44 años  (Octubre, 2020)</t>
  </si>
  <si>
    <t>Probabilidad de padecer enfermedad mental (GHQ-12)   entre 45-64 años  (Octubre, 2020)</t>
  </si>
  <si>
    <t>Probabilidad de padecer enfermedad mental (GHQ-12)   entre 65 y más años (Octubre, 2020)</t>
  </si>
  <si>
    <t>Probabilidad de padecer enfermedad mental (GHQ-12) HOMBRES Abril 2020</t>
  </si>
  <si>
    <t>Probabilidad de padecer enfermedad mental (GHQ-12) HOMBRES Octubre 2020</t>
  </si>
  <si>
    <t>Probabilidad de padecer enfermedad mental (GHQ-12) MUJERES Abril 2020</t>
  </si>
  <si>
    <t>Probabilidad de padecer enfermedad mental(GHQ-12)  MUJERES Octubre 2020</t>
  </si>
  <si>
    <t>Probabilidad de padecer enfermedad mental (GHQ-12)   entre 18-29 años (Abril, 2020)</t>
  </si>
  <si>
    <t>Probabilidad de padecer enfermedad mental (GHQ-12)   entre 30-44 años (Abril, 2020)</t>
  </si>
  <si>
    <t>Probabilidad de padecer enfermedad mental (GHQ-12)   entre 45-64 años (Abril, 2020)</t>
  </si>
  <si>
    <t>Probabilidad de padecer enfermedad mental (GHQ-12)   entre 65 y más años (Abril, 2020)</t>
  </si>
  <si>
    <t>1.6.3. Riesgo de mala salud mental en personas de 18 años o más (GHQ-12) Ciudad de Madrid (ENS, 2017, Abril y Octubre de 2020)</t>
  </si>
  <si>
    <r>
      <t xml:space="preserve">Hogar Unipersonal, de personas de  65 años o más. </t>
    </r>
    <r>
      <rPr>
        <b/>
        <sz val="8"/>
        <color theme="1"/>
        <rFont val="Arial"/>
        <family val="2"/>
      </rPr>
      <t>No</t>
    </r>
    <r>
      <rPr>
        <sz val="8"/>
        <color theme="1"/>
        <rFont val="Arial"/>
        <family val="2"/>
      </rPr>
      <t xml:space="preserve"> les ha afectado la crisis del coronavirus en los ingresos del hogar </t>
    </r>
  </si>
  <si>
    <r>
      <t xml:space="preserve">Hogar Unipersonal, de personas de menos de 65 años. </t>
    </r>
    <r>
      <rPr>
        <b/>
        <sz val="8"/>
        <color theme="1"/>
        <rFont val="Arial"/>
        <family val="2"/>
      </rPr>
      <t>No</t>
    </r>
    <r>
      <rPr>
        <sz val="8"/>
        <color theme="1"/>
        <rFont val="Arial"/>
        <family val="2"/>
      </rPr>
      <t xml:space="preserve"> les ha afectado la crisis del coronavirus en los ingresos del hogar </t>
    </r>
  </si>
  <si>
    <r>
      <t xml:space="preserve">Hogar Unipersonal, de personas de menos de 65 años. Les ha afectado la crisis del coronavirus en el </t>
    </r>
    <r>
      <rPr>
        <b/>
        <sz val="8"/>
        <color theme="1"/>
        <rFont val="Arial"/>
        <family val="2"/>
      </rPr>
      <t xml:space="preserve">aumento de sus  ingresos del hogar </t>
    </r>
  </si>
  <si>
    <r>
      <t xml:space="preserve">Hogar Unipersonal, de personas de menos de 65 años. Les ha afectado la crisis del coronavirus en la </t>
    </r>
    <r>
      <rPr>
        <b/>
        <sz val="8"/>
        <color theme="1"/>
        <rFont val="Arial"/>
        <family val="2"/>
      </rPr>
      <t xml:space="preserve">disminución de sus ingresos del hogar </t>
    </r>
  </si>
  <si>
    <r>
      <t xml:space="preserve">Hogar Unipersonal, de personas de  65 años o más. Les ha afectado la crisis del coronavirus en el </t>
    </r>
    <r>
      <rPr>
        <b/>
        <sz val="8"/>
        <color theme="1"/>
        <rFont val="Arial"/>
        <family val="2"/>
      </rPr>
      <t>aumento de sus  ingresos del hogar</t>
    </r>
  </si>
  <si>
    <r>
      <t xml:space="preserve">Hogar Unipersonal, de personas de  65 años o más. Les ha afectado la crisis del coronavirus en la </t>
    </r>
    <r>
      <rPr>
        <b/>
        <sz val="8"/>
        <color theme="1"/>
        <rFont val="Arial"/>
        <family val="2"/>
      </rPr>
      <t xml:space="preserve">disminución de sus ingresos del hogar </t>
    </r>
  </si>
  <si>
    <r>
      <t xml:space="preserve">Hogares monoparentales. </t>
    </r>
    <r>
      <rPr>
        <b/>
        <sz val="8"/>
        <color theme="1"/>
        <rFont val="Arial"/>
        <family val="2"/>
      </rPr>
      <t>No</t>
    </r>
    <r>
      <rPr>
        <sz val="8"/>
        <color theme="1"/>
        <rFont val="Arial"/>
        <family val="2"/>
      </rPr>
      <t xml:space="preserve"> les ha afectado la crisis del coronavirus en los ingresos del hogar  </t>
    </r>
  </si>
  <si>
    <r>
      <t xml:space="preserve">Hogares monoparentales. Les ha afectado la crisis del coronavirus en el </t>
    </r>
    <r>
      <rPr>
        <b/>
        <sz val="8"/>
        <color theme="1"/>
        <rFont val="Arial"/>
        <family val="2"/>
      </rPr>
      <t>aumento de sus  ingresos del hogar</t>
    </r>
  </si>
  <si>
    <r>
      <t xml:space="preserve">Hogares monoparentales. Les ha afectado la crisis del coronavirus en la </t>
    </r>
    <r>
      <rPr>
        <b/>
        <sz val="8"/>
        <color theme="1"/>
        <rFont val="Arial"/>
        <family val="2"/>
      </rPr>
      <t>disminución de sus ingresos del hogar</t>
    </r>
  </si>
  <si>
    <r>
      <t xml:space="preserve">Hogares formados por pareja sin hijos/as.  </t>
    </r>
    <r>
      <rPr>
        <b/>
        <sz val="8"/>
        <color theme="1"/>
        <rFont val="Arial"/>
        <family val="2"/>
      </rPr>
      <t>No</t>
    </r>
    <r>
      <rPr>
        <sz val="8"/>
        <color theme="1"/>
        <rFont val="Arial"/>
        <family val="2"/>
      </rPr>
      <t xml:space="preserve"> les ha afectado la crisis del coronavirus en los ingresos del hogar </t>
    </r>
  </si>
  <si>
    <r>
      <t xml:space="preserve">Hogares formados por pareja sin hijos/as.  Les ha afectado la crisis del coronavirus en el </t>
    </r>
    <r>
      <rPr>
        <b/>
        <sz val="8"/>
        <color theme="1"/>
        <rFont val="Arial"/>
        <family val="2"/>
      </rPr>
      <t xml:space="preserve">aumento de sus  ingresos del hogar </t>
    </r>
  </si>
  <si>
    <r>
      <t xml:space="preserve">Hogares formados por pareja sin hijos/as. Les ha afectado la crisis del coronavirus en la </t>
    </r>
    <r>
      <rPr>
        <b/>
        <sz val="8"/>
        <color theme="1"/>
        <rFont val="Arial"/>
        <family val="2"/>
      </rPr>
      <t xml:space="preserve">disminución de sus ingresos del hogar </t>
    </r>
  </si>
  <si>
    <r>
      <t xml:space="preserve">Hogares formados por pareja con hijos/as. </t>
    </r>
    <r>
      <rPr>
        <b/>
        <sz val="8"/>
        <color theme="1"/>
        <rFont val="Arial"/>
        <family val="2"/>
      </rPr>
      <t>No</t>
    </r>
    <r>
      <rPr>
        <sz val="8"/>
        <color theme="1"/>
        <rFont val="Arial"/>
        <family val="2"/>
      </rPr>
      <t xml:space="preserve"> les ha afectado la crisis del coronavirus en los ingresos del hogar</t>
    </r>
  </si>
  <si>
    <r>
      <t xml:space="preserve">Hogares formados por pareja con hijos/as.  Les ha afectado la crisis del coronavirus en el </t>
    </r>
    <r>
      <rPr>
        <b/>
        <sz val="8"/>
        <color theme="1"/>
        <rFont val="Arial"/>
        <family val="2"/>
      </rPr>
      <t>aumento de sus  ingresos del hogar</t>
    </r>
    <r>
      <rPr>
        <sz val="8"/>
        <color theme="1"/>
        <rFont val="Arial"/>
        <family val="2"/>
      </rPr>
      <t xml:space="preserve"> </t>
    </r>
  </si>
  <si>
    <r>
      <t xml:space="preserve">Hogares formados por pareja con hijos/as. Les ha afectado la crisis del coronavirus en la </t>
    </r>
    <r>
      <rPr>
        <b/>
        <sz val="8"/>
        <color theme="1"/>
        <rFont val="Arial"/>
        <family val="2"/>
      </rPr>
      <t>disminución de sus ingresos del hogar</t>
    </r>
  </si>
  <si>
    <t>1.8.3. Repercusión económica en los hogares por la crisis de Covid- 19  (Octubre, 2020)</t>
  </si>
  <si>
    <t>1.6.2. Indicadores de nivel de salud (2018. Estudio Madrid Salud)</t>
  </si>
  <si>
    <t>1.6.1. Hábitos y estilos de vida (2018. Estudio Madrid Salud)</t>
  </si>
  <si>
    <t>Pensión media mensual del Distrito HOMBRES (2019)</t>
  </si>
  <si>
    <t>Pensión media mensual del Distrito MUJERES (2019)</t>
  </si>
  <si>
    <t>1.10.2. Lanzamientos judiciales (Consejo General del Poder Judicial)</t>
  </si>
  <si>
    <t>Partículas suspensión PM2.5 (µgr/m3) -Valor límite: 25 µgr/m3- (2020)</t>
  </si>
  <si>
    <t>Intervenciones de la Policía Municipal en materia de seguridad (2020)</t>
  </si>
  <si>
    <t>Detenidos e investigados de la Policía Municipal en materia de seguridad (2020)</t>
  </si>
  <si>
    <t>Protocolo de contaminación: nº de episodios (2020)</t>
  </si>
  <si>
    <t>Protocolo de contaminación: nº de días "Escenario 1" (2020)</t>
  </si>
  <si>
    <t>1.10.1. Información sobre datos catastrales</t>
  </si>
  <si>
    <t>Número de inmuebles de uso residencial (2019)</t>
  </si>
  <si>
    <t>Superficie media construida (m2) inmuebles de uso residencial (2019)</t>
  </si>
  <si>
    <t>Año medio de construcción de inmuebles de uso residencial (2019)</t>
  </si>
  <si>
    <t>1.6.4. Discapacidad reconocida (2019)</t>
  </si>
  <si>
    <t>1º Excrementos animales domésticos</t>
  </si>
  <si>
    <t>2º Personas orinando en la calle</t>
  </si>
  <si>
    <t>3º Consumo o menudeo de drogas</t>
  </si>
  <si>
    <t>2º Robos, atracos y hurtos</t>
  </si>
  <si>
    <t>3º Conductas que ponen en riesgo la seguridad vial</t>
  </si>
  <si>
    <t>2º Conductas que ponen en riesgo la seguridad vial</t>
  </si>
  <si>
    <t>3º Exceso de velocidad</t>
  </si>
  <si>
    <t>1.7. CALIDAD DE VIDA  (2019. Encuesta, más de 16 años)</t>
  </si>
  <si>
    <t>1.7.6. Administración de la ciudad de Madrid (% de respuesta)</t>
  </si>
  <si>
    <t>1.7.7. Amigabilidad de la ciudad de Madrid (% respuesta mucho + bastante)</t>
  </si>
  <si>
    <t>1.7. CALIDAD DE VIDA  (2019.  Encuesta, más de 16 años)</t>
  </si>
  <si>
    <t>3º Personas orinando en la calle</t>
  </si>
  <si>
    <t>3º Molsetias por ruido</t>
  </si>
  <si>
    <t>2º Botellón</t>
  </si>
  <si>
    <t>3º Grafitis</t>
  </si>
  <si>
    <t>2º Grafitis</t>
  </si>
  <si>
    <t>3º Robos, atracos y hurtos</t>
  </si>
  <si>
    <t>2º Consumo o menudeo de drogas</t>
  </si>
  <si>
    <t>3º Estacionamientos indebidos</t>
  </si>
  <si>
    <t>2º Estacionamientos indebidos</t>
  </si>
  <si>
    <t>3º Uso indebido de parques y espacios públicos</t>
  </si>
  <si>
    <t>2º Exceso de velocidad</t>
  </si>
  <si>
    <t>Hogares monoparentales: una mujer adulta con uno o más menores</t>
  </si>
  <si>
    <t>Proporción de inmigrantes (Personas extranjeras menos UE y resto países de OCDE / Población total) (01/01/2020)</t>
  </si>
  <si>
    <t>Número de personas paradas en la ciudad de Madrid (EPA. 4º trimestre 2020) (miles)</t>
  </si>
  <si>
    <t>Personas paradas de larga duración (febrero 2021)</t>
  </si>
  <si>
    <t>Personas paradas que NO perciben prestaciones (febrero 2021)</t>
  </si>
  <si>
    <t>Personas paradas que SI perciben prestaciones (febrero 2021)</t>
  </si>
  <si>
    <t>Personas beneficiarias de prestaciones sociales de carácter económico (2018)</t>
  </si>
  <si>
    <t>Personas perceptoras de prestación de la Renta Mínima de Inserción</t>
  </si>
  <si>
    <t>1ª nacionalidad extranjera en el Distrito: ITALIA (% respecto total de población extranjera del distrito)</t>
  </si>
  <si>
    <t>2ª nacionalidad extranjera en el Distrito: BANGLADESH (% respecto total de población extranjera del distrito)</t>
  </si>
  <si>
    <t>2ª nacionalidad extranjera en el Distrito: CHINA (% respecto total de población extranjera del distrito)</t>
  </si>
  <si>
    <t>2ª nacionalidad extranjera en el Distrito: VENEZUELA (% respecto total de población extranjera del distrito)</t>
  </si>
  <si>
    <t>1ª nacionalidad extranjera en el Distrito: FILIPINAS (% respecto total de población extranjera del distrito)</t>
  </si>
  <si>
    <t>2ª nacionalidad extranjera en el Distrito: PARAGUAY (% respecto total de población extranjera del distrito)</t>
  </si>
  <si>
    <t>1ª nacionalidad extranjera en el Distrito: VENEZUELA (% respecto total de población extranjera del distrito)</t>
  </si>
  <si>
    <t>1ª nacionalidad extranjera en el Distrito: CHINA (% respecto total de población extranjera del distrito)</t>
  </si>
  <si>
    <t>1ª nacionalidad extranjera en el Distrito: RUMANÍA (% respecto total de población extranjera del distrito)</t>
  </si>
  <si>
    <t>2ª nacionalidad extranjera en el Distrito: PERÚ (% respecto total de población extranjera del distrito)</t>
  </si>
  <si>
    <t>2ª nacionalidad extranjera en el Distrito: BOLIVIA (% respecto total de población extranjera del distrito)</t>
  </si>
  <si>
    <t>2ª nacionalidad extranjera en el Distrito: RUMANÍA (% respecto total de población extranjera del distrito)</t>
  </si>
  <si>
    <t>2ª nacionalidad extranjera en el Distrito: FRANCIA (% respecto total de población extranjera del distrito)</t>
  </si>
  <si>
    <t>2ª nacionalidad extranjera en el Distrito: MARRUECOS (% respecto total de población extranjera del distrito)</t>
  </si>
  <si>
    <t>Índice de envejecimiento activo (2018)</t>
  </si>
  <si>
    <t>Esperanza de vida al nacer MUJERES (2019)</t>
  </si>
  <si>
    <t>Esperanza de vida al nacer HOMBRES (2019)</t>
  </si>
  <si>
    <t>Esperanza de vida &gt; 65 años MUJERES (2019)</t>
  </si>
  <si>
    <t>Esperanza de vida &gt; 65 años HOMBRES (2019)</t>
  </si>
  <si>
    <t>Nº de asociaciones vecinales</t>
  </si>
  <si>
    <t>1.5.2. Escolarización del alumnado por tipo de centro (año escolar 2019/20)</t>
  </si>
  <si>
    <t>1.5.3. Nivel de estudios de la población ≥ 25 años (01/01/2020)</t>
  </si>
  <si>
    <t>1.5.3. Nivel de estudios de la población = 25 años (01/01/2020)</t>
  </si>
  <si>
    <t>INTRODUCCIÓN</t>
  </si>
  <si>
    <t>Según el Acuerdo de 22 de octubre de 2020, de la Junta de Gobierno de la Ciudad de Madrid, el Área Delegada de Coordinación Territorial, Transparencia y Participación Ciudadana, tiene entre sus competencias a través de la Dirección General de Coordinación Territorial y Desconcentración, concretamente en la materia de planificación, evaluación territorial y estudios,  el elaborar sistemas de integración y sistematización de la información que permitan obtener los datos necesarios para la planificación, medición y evaluación de las actividades de los distritos.</t>
  </si>
  <si>
    <t>Con la misión de obtener una información sociodemográfica, lo más completa y actualizada posible de la Ciudad, presentamos la quinta edición del Panel de Indicadores por distritos y barrios de la ciudad de Madrid 2020-21, la presente edición tiene un carácter en su título bienal, en relación con los años 2020 y 2021, ante su predecesora del 2019. En esta edición hemos querido presentar los datos más actualizados que nos ha sido posible, con el fin de poder acercarnos a una fotografía instantánea, lo más cercana a la realidad de una ciudad tan dinámica y diversa como Madrid.</t>
  </si>
  <si>
    <t>El conjunto de datos recogido en el Panel de Indicadores, como señalamos en versiones anteriores, permitirá conocer mejor la situación de la ciudadanía y sus barrios, detectar las necesidades, así como aportar información para la planificación de políticas públicas, confiando en que pueda servir para facilitar la gestión y planificación de los recursos, servicios y equipamientos, en relación a una visión integrada de datos en relación al territorio, desde un carácter descriptivo, estructurado y global de la Ciudad de Madrid.</t>
  </si>
  <si>
    <t>El presente documento tiene el objetivo de ser un instrumento de utilidad a disposición del conjunto de la organización municipal, los distritos y áreas, para el conocimiento territorial de la ciudad, así como para el conocimiento de la ciudadanía, publicándose en el Portal de Datos abiertos del Ayuntamiento de Madrid en varios formatos, el habitual en versión XLS, que se viene realizando desde el 2016 y una versión CSV que está disponible desde la pasada edición de 2019. En el apartado 'Documentación asociada’, del Portal de Datos Abiertos, se incluye el presente documento en formato PDF.</t>
  </si>
  <si>
    <t>Tras realizar una revisión en profundidad de los indicadores seleccionados y los datos publicados en anteriores ediciones, se han implementado algunas novedades y mejoras respecto al año anterior que consideramos necesarias para dar respuesta de manera más eficaz al objetivo del Panel de Indicadores. Entre las novedades más destacadas se incluye:</t>
  </si>
  <si>
    <t>1.       Ante la inevitable importancia que ha tenido, en la vida cotidiana de la ciudadanía global, la pandemia COVID-19, hemos querido mostrar datos a nivel del impacto socioeconómico en los hogares de la Ciudad, así como las secuelas generadas en la salud mental de la población de Madrid, para ello, hemos tomado dos estudios realizados a través de la Dirección General de Innovación y Estrategia Social:</t>
  </si>
  <si>
    <t>2.       Información sobre datos Catastrales, correspondiente a 2019:</t>
  </si>
  <si>
    <t>3.       Intervenciones de la Policía Municipal en materia de seguridad durante el año 2020:</t>
  </si>
  <si>
    <t>4.       Por motivos de obsolescencia de los datos y la inexistencia de otros datos más recientes hemos eliminado las categorías:</t>
  </si>
  <si>
    <t>Desde los principios básicos de la transparencia en la administración pública, se elaboran y exponen estos datos teniendo en cuenta la facilidad de acceso, la simplicidad, la reutilización y gratuidad de la información, así como la no discriminación tecnológica, con el fin de proporcionar un empleo eficiente del Panel de Indicadores a la hora de su utilización o consulta para las personas interesadas y ciudadanía en general.</t>
  </si>
  <si>
    <t>►  Estudio sobre el impacto de la situación de confinamiento en la población de la ciudad de Madrid tras la declaración del estado de alarma por la pandemia COVID-19 (abril, 2020)</t>
  </si>
  <si>
    <t>►  Estudio de consecuencias de la pandemia por COVID-19 en la población de la ciudad de Madrid (octubre, 2020).</t>
  </si>
  <si>
    <t xml:space="preserve">►  Número de inmuebles de uso residencial.  </t>
  </si>
  <si>
    <t xml:space="preserve">►  Superficie media construida de inmuebles de uso residencial.  </t>
  </si>
  <si>
    <t xml:space="preserve">►  Año medio de construcción de inmuebles de uso residencial.  </t>
  </si>
  <si>
    <t xml:space="preserve">►  Inspecciones y actuaciones en locales de espectáculos públicos y actividades recreativas. </t>
  </si>
  <si>
    <t>►  Tasa de riesgo de pobreza de los hogares y situación económica de los hogares (2016)</t>
  </si>
  <si>
    <t>►  Estado y tipología de las viviendas (Correspondientes a Censos anteriores a 2011)</t>
  </si>
  <si>
    <t>METODOLOGÍA</t>
  </si>
  <si>
    <t xml:space="preserve">Como en ediciones anteriores, el presente conjunto de datos ofrece una visión territorial de las variables demográficas, socioeconómicas, de salud, educativas, calidad de vida, necesidades sociales, atención en servicios sociales, vivienda, medio ambiente, seguridad, equipamientos municipales, participación ciudadana, así como del presupuesto de los distritos de Madrid. Esta información se ofrece a nivel de ciudad, distrito y siempre que esté disponible, a nivel de barrio. </t>
  </si>
  <si>
    <t>Tanto la relación de indicadores, como su área y nivel de información básico, están referidas en su epígrafe correspondiente. A continuación, se describen algunos de los indicadores que por su especificidad o complejidad se estima necesario realizar una reseña metodológica.</t>
  </si>
  <si>
    <t>Renta y vulnerabilidad social</t>
  </si>
  <si>
    <t xml:space="preserve">Desempleo </t>
  </si>
  <si>
    <t>Género</t>
  </si>
  <si>
    <t>https://www.madrid.es/portales/munimadrid/es/Inicio/El-Ayuntamiento/Estadistica/Areas-de-informacion-estadistica/Mujeres-y-hombres/Indice-de-Desigualdad-de-Genero/?vgnextfmt=default&amp;vgnextoid=1ee5ffce3c063510VgnVCM2000001f4a900aRCRD&amp;vgnextchannel=12cec6e586753510VgnVCM1000001d4a900aRCRD</t>
  </si>
  <si>
    <t>Población</t>
  </si>
  <si>
    <t>Salud</t>
  </si>
  <si>
    <t>En el caso del estudio de la situación de la nutrición de la población infantil en la ciudad de Madrid, el indicador “prevalencia de obesidad en la población infantil”, sigue la misma metodología de asociación con 4 clúster, pero la enumeración es inversa, siendo el grupo 1 el más favorecido y el 4 el grupo donde se ubican los distritos en peor situación socioeconómica.</t>
  </si>
  <si>
    <t xml:space="preserve">Renta neta media anual de los hogares (Urban Audit): Se elabora a partir de la Renta Disponible Anual Neta, cuya fuente es la Agencia Tributaria (AEAT), y el número de hogares obtenidos por estimación para cada territorio estudiado. Este indicador forma parte del Proyecto Urban Audit, cuyo cometido es la recopilación, estimación y publicación de datos estadísticos socioeconómicos para conocer y medir la calidad de vida (bienestar social) en determinadas áreas geográficas. Fuente: instituto Nacional de Estadística (INE). Elaboración Subdirección General de Estadística. Ayuntamiento de Madrid. </t>
  </si>
  <si>
    <t xml:space="preserve">Renta Bruta Disponible per cápita 2017(a): Representa el saldo de la cuenta de distribución secundaria de la renta, que muestra cómo se asigna el saldo de rentas primarias de un sector institucional por medio de la redistribución, es decir, mediante los impuestos corrientes sobre la renta, el patrimonio, etc., las cotizaciones y prestaciones sociales, excluidas las transferencias sociales en especie y otras transferencias corrientes. Excluye, explícitamente, las transferencias de capital, las ganancias y pérdidas de posesión reales y las consecuencias de sucesos como las catástrofes naturales. Fuente: Subdirección General de Estadísticas. Ayuntamiento Madrid. </t>
  </si>
  <si>
    <t>Tasa de Riesgo de Pobreza o Exclusión Social (Tasa AROPE): Indicador agregado que puso en marcha la Estrategia Europea 2020, denominado AROPE (At-Risk-of Poverty and Exclusion), que combina la Tasa de Riesgo de Pobreza Relativa (60 % mediana de los ingresos por unidad de consumo), con la carencia severa (carencia de al menos 4 conceptos de una lista de 9) y la baja intensidad del empleo en los hogares (hogares en los que sus miembros en edad de trabajar lo hicieron menos del 20 % del total de su potencial de trabajo durante el año de referencia.</t>
  </si>
  <si>
    <t>Indicador de Vulnerabilidad-Ranking. Se ha mantenido y actualizado el Índice de Vulnerabilidad (2020) calculado según el trabajo desarrollado por el Ayuntamiento de Madrid y la Universidad Carlos III y basado en la metodología AHP (Proceso Analítico Jerárquico).</t>
  </si>
  <si>
    <t xml:space="preserve">Tasa absoluta de paro registrado: se calcula dividiendo el número de desempleados de una zona o territorio entre la población en edad de trabajar (de 16 a 64 años) de esa misma zona. Para la obtención de dicha cifra de población “potencialmente activa”, se recurre al Padrón Municipal de Habitantes. </t>
  </si>
  <si>
    <t xml:space="preserve">Tasa de paro EPA. Es el cociente entre el número de parados y de activos. Se calcula para ambos sexos y para cada uno de ellos por separado. Se consideran paradas a todas las personas de 16 o más años que reúnan simultáneamente las siguientes condiciones: sin trabajo, es decir, que no hayan tenido un empleo por cuenta ajena ni por cuenta propia durante la semana de referencia; en busca de trabajo; disponibles para trabajar. En la EPA, la población económicamente activa comprende todas las personas de 16 o más años que durante la semana de referencia satisfacen las condiciones necesarias para su inclusión entre las personas ocupadas o paradas. </t>
  </si>
  <si>
    <t xml:space="preserve">Parados de larga duración: aquellas personas inscritas ininterrumpidamente en la oficina de empleo como demandante de empleo durante 12 o más meses. </t>
  </si>
  <si>
    <t xml:space="preserve">Indicador Global de Género (IGH). Se trata de un indicador sintético, que recoge varios indicadores como: 1. Trabajo Productivo Remunerado; 2. Trabajo Productivo no Remunerado; 3. Nivel de Ingresos; 4. Educación; 5. Toma de Decisiones. Los valores, según se acercan a la unidad, denotan igualdad. Se elabora anualmente y para la ciudad de Madrid. Los detalles de su composición y elaboración están disponibles en: </t>
  </si>
  <si>
    <t>Proporción de inmigrantes extranjeros: corresponde al número de personas extranjeras de la Ciudad, a excepción de las pertenecientes a los países de la UE (28) y países de la OCDE, teniendo en cuenta la entrada en la OCDE de Colombia, el pasado año 2020, aun así, se incluye Colombia dentro de la cifra de proporción de inmigrantes extranjeros de la Ciudad.</t>
  </si>
  <si>
    <t xml:space="preserve">Índice de Envejecimiento Activo: Indicador compuesto por diferentes facetas como 1. Empleo; 2. Participación social; 3. Vida independiente, saludable y segura; 4. Capacidad y entornos apropiados para un envejecimiento activo. Elaborado a nivel nacional, permite en este caso comparaciones entre la ciudad de Madrid, España, así como con el resto de los países de la UE. Sus puntuaciones en la medida que aumentan indican mejores situaciones.  </t>
  </si>
  <si>
    <t>Esperanza media de vida al nacer en los barrios ciudad de Madrid 2013-16: calculado por Madrid Salud, en relación con datos pendientes de publicar, como parte del Informe monográfico de Esperanza de Vida y Mortalidad, documento adicional al Estudio de Salud de la ciudad de Madrid 2018. A través de la metodología empleada para la esperanza de vida pueden aparecer resultados atípicos, debido, en ocasiones, a la escasa población existente en algunos barrios y por ende al menor número de defunciones que se pueden dar, respecto a otros barrios de Madrid donde la representatividad de datos es mayor y más fiel a la realidad. Para ello la lectura de los datos se plantea con un intervalo de confianza del 95%.</t>
  </si>
  <si>
    <t xml:space="preserve">Agrupaciones/clúster. Los datos elaborados en el Estudio de Salud de la Ciudad de Madrid (Madrid Salud, 2014) utilizan como criterio de agrupación, para los distritos un análisis de conglomerados, optándose por la asociación de cuatro clúster, teniendo en cuenta 3 variables: índice de renta bruta disponible per cápita (RBDpc), porcentaje de habitantes con un nivel de estudios superiores o secundarios y esperanza media de vida al nacer (EMVN), dando como resultado 4 agrupaciones de distritos con diferentes grados de desarrollo, que se detallan a continuación. </t>
  </si>
  <si>
    <t xml:space="preserve">Calidad de vida en relación con la salud (CVRS). El COOP/ WONCA es un instrumento para estimar la calidad de vida relacionada con la salud. Los ítems exploran aspectos relativos a esta variable, a través de unas láminas en las que se visualizan mediante dibujos las 5 opciones de respuestas, debiendo marcar el evaluado la que mejor defina su estado. Aunque se han utilizado versiones de 6, 7 y 9 ítems, para el presente estudio se optó por la versión más amplia, de 9 ítems, para facilitar la comparabilidad de los resultados con estudios previos, que ofrecen baremos para la interpretación de los resultados. En el estudio actual, se utilizaron los contenidos de cada ítem de la versión adaptada al castellano como estímulos verbales, del mismo modo que las respuestas, esto es, prescindiéndose de las láminas, y mediante entrevista telefónica. Puntuaciones más altas indican peor calidad de vida. </t>
  </si>
  <si>
    <t xml:space="preserve">Riesgo de mala salud mental en personas de 18 años o más: Con el objetivo de conocer el estado de salud mental de la población de Madrid durante el confinamiento y como consecuencia de la pandemia, de manera longitudinal en los periodos de tiempo de abril y octubre de 2020, se empleó el Cuestionario de Salud General GHQ-12 (Goldberg, 1972), instrumento de cribado que tiene por objetivo detectar morbilidad psicológica y posibles casos de trastornos psiquiátricos en población general, comparando los datos de 2020 con datos a nivel nacional, a través de la Encuesta Nacional de Salud de 2017 y a nivel de la Ciudad en el 2018, detallando los resultados obtenidos por género y franjas etarias. </t>
  </si>
  <si>
    <t xml:space="preserve">►  Grupo 1: Usera, Puente de Vallecas, Villaverde y Carabanchel </t>
  </si>
  <si>
    <t xml:space="preserve">►  Grupo 2: Latina, Villa de Vallecas, Vicálvaro, Moratalaz, Tetuán, San Blas -Canillejas, Ciudad Lineal y Centro. </t>
  </si>
  <si>
    <t xml:space="preserve">► Grupo 3: Hortaleza, Fuencarral -El Pardo, Arganzuela y Moncloa -Aravaca. </t>
  </si>
  <si>
    <t xml:space="preserve">►  Grupo 4: Barajas, Chamberí, Retiro, Chamartín y Salamanca. </t>
  </si>
  <si>
    <t>English Translated:</t>
  </si>
  <si>
    <t>According to the Agreement of October 22, 2020, of the Governing Board of the City of Madrid, the Delegated Area of ​​Territorial Coordination, Transparency and Citizen Participation, has among its powers through the General Directorate of Territorial Coordination and Deconcentration, specifically in the matter of planning, territorial evaluation and studies, the elaboration of systems of integration and systematization of information that allow obtaining the necessary data for the planning, measurement and evaluation of the activities of the districts.</t>
  </si>
  <si>
    <t>With the mission of obtaining sociodemographic information, as complete and up-to-date as possible from the City, we present the fifth edition of the Panel of Indicators by districts and neighborhoods of the city of Madrid 2020-21, this edition has a biennial character in its title , in relation to the years 2020 and 2021, compared to its predecessor in 2019. In this edition we wanted to present the most up-to-date data that has been possible, in order to be able to approach an instant photograph, as close to the reality of a city as dynamic and diverse as Madrid.</t>
  </si>
  <si>
    <t>Original:</t>
  </si>
  <si>
    <t>The set of data collected in the Panel of Indicators, as we pointed out in previous versions, will allow us to better understand the situation of citizens and their neighborhoods, detect needs, as well as provide information for the planning of public policies, trusting that it can be used to facilitate the management and planning of resources, services and facilities, in relation to an integrated view of data in relation to the territory, from a descriptive, structured and global nature of the City of Madrid.</t>
  </si>
  <si>
    <t>After carrying out an in-depth review of the selected indicators and the data published in previous editions, some novelties and improvements have been implemented with respect to the previous year that we consider necessary to respond more effectively to the objective of the Panel of Indicators. Notable new features include:</t>
  </si>
  <si>
    <t>1. Given the inevitable importance that the COVID-19 pandemic has had in the daily lives of global citizens, we wanted to show data at the level of the socioeconomic impact on households in the City, as well as the consequences generated in mental health of the population of Madrid, for this, we have taken two studies carried out through the General Directorate of Innovation and Social Strategy:</t>
  </si>
  <si>
    <t>►  Study on the impact of the confinement situation on the population of the city of Madrid after the declaration of the state of alarm due to the COVID-19 pandemic (April, 2020)</t>
  </si>
  <si>
    <t>►  Study of the consequences of the COVID-19 pandemic on the population of the city of Madrid (October 2020).</t>
  </si>
  <si>
    <t>2.       Information on Cadastral data, corresponding to 2019:</t>
  </si>
  <si>
    <t>► Number of properties for residential use.</t>
  </si>
  <si>
    <t>►  Average constructed area of ​​real estate for residential use.</t>
  </si>
  <si>
    <t>►  Average year of construction of real estate for residential use.</t>
  </si>
  <si>
    <t>3.     Interventions of the Municipal Police in matters of security during the year 2020:</t>
  </si>
  <si>
    <t>► Inspections and actions in places of public shows and recreational activities.</t>
  </si>
  <si>
    <t>4.       For reasons of obsolescence of the data and the lack of other more recent data, we have eliminated the categories:</t>
  </si>
  <si>
    <t>►  Household risk of poverty rate and household economic situation (2016)</t>
  </si>
  <si>
    <t>►  Status and typology of dwellings (Corresponding to Censuses prior to 2011)</t>
  </si>
  <si>
    <t>Based on the basic principles of transparency in public administration, these data are prepared and displayed taking into account ease of access, simplicity, reuse and free information, as well as non-discrimination in technology, in order to provide a efficient use of the Panel of Indicators at the time of its use or consultation for interested persons and citizens in general.</t>
  </si>
  <si>
    <t>Income and social vulnerability</t>
  </si>
  <si>
    <t>Unemployment</t>
  </si>
  <si>
    <t>Gender</t>
  </si>
  <si>
    <t>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</si>
</sst>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 &quot;€&quot;_-;\-* #,##0.00\ &quot;€&quot;_-;_-* &quot;-&quot;??\ &quot;€&quot;_-;_-@_-"/>
    <numFmt numFmtId="165" formatCode="_-* #,##0.00\ _€_-;\-* #,##0.00\ _€_-;_-* &quot;-&quot;??\ _€_-;_-@_-"/>
    <numFmt numFmtId="166" formatCode="0.0"/>
    <numFmt numFmtId="167" formatCode="#,##0.00\ _€"/>
    <numFmt numFmtId="168" formatCode="#,##0.0"/>
    <numFmt numFmtId="169" formatCode="#,##0.00\ &quot;€&quot;"/>
    <numFmt numFmtId="170" formatCode="0.0%"/>
    <numFmt numFmtId="171" formatCode="#,##0\ &quot;€&quot;"/>
    <numFmt numFmtId="172" formatCode="#,##0.0\ &quot;€&quot;"/>
    <numFmt numFmtId="173" formatCode="0.0000"/>
    <numFmt numFmtId="174" formatCode="0.000"/>
    <numFmt numFmtId="175" formatCode="#,##0_ ;\-#,##0\ "/>
    <numFmt numFmtId="176" formatCode="0.00_ ;[Red]\-0.00\ "/>
    <numFmt numFmtId="177" formatCode="#,##0.0000"/>
    <numFmt numFmtId="178" formatCode="#,##0.000"/>
    <numFmt numFmtId="179" formatCode="#,##0.0_ ;\-#,##0.0\ "/>
  </numFmts>
  <fonts count="40">
    <font>
      <sz val="11"/>
      <color theme="1"/>
      <name val="Calibri"/>
      <family val="2"/>
      <scheme val="minor"/>
    </font>
    <font>
      <b/>
      <sz val="8"/>
      <name val="Arial"/>
      <family val="2"/>
    </font>
    <font>
      <sz val="8"/>
      <name val="Arial"/>
      <family val="2"/>
    </font>
    <font>
      <sz val="10"/>
      <name val="Courier"/>
      <family val="1"/>
    </font>
    <font>
      <sz val="10"/>
      <name val="Arial"/>
      <family val="2"/>
    </font>
    <font>
      <sz val="11"/>
      <name val="Arial"/>
      <family val="2"/>
    </font>
    <font>
      <sz val="11"/>
      <color theme="1"/>
      <name val="Calibri"/>
      <family val="2"/>
      <scheme val="minor"/>
    </font>
    <font>
      <u/>
      <sz val="11"/>
      <color theme="10"/>
      <name val="Calibri"/>
      <family val="2"/>
      <scheme val="minor"/>
    </font>
    <font>
      <sz val="11"/>
      <color theme="1"/>
      <name val="Arial"/>
      <family val="2"/>
    </font>
    <font>
      <sz val="11"/>
      <color rgb="FFFF0000"/>
      <name val="Arial"/>
      <family val="2"/>
    </font>
    <font>
      <b/>
      <sz val="11"/>
      <color theme="1"/>
      <name val="Arial"/>
      <family val="2"/>
    </font>
    <font>
      <sz val="11"/>
      <color theme="4" tint="0.39997558519241921"/>
      <name val="Arial"/>
      <family val="2"/>
    </font>
    <font>
      <sz val="8"/>
      <color theme="1"/>
      <name val="Arial"/>
      <family val="2"/>
    </font>
    <font>
      <sz val="9"/>
      <color theme="1"/>
      <name val="Arial"/>
      <family val="2"/>
    </font>
    <font>
      <sz val="11"/>
      <color theme="0"/>
      <name val="Arial"/>
      <family val="2"/>
    </font>
    <font>
      <sz val="11"/>
      <color theme="4"/>
      <name val="Arial"/>
      <family val="2"/>
    </font>
    <font>
      <sz val="11"/>
      <color theme="1" tint="4.9989318521683403E-2"/>
      <name val="Arial"/>
      <family val="2"/>
    </font>
    <font>
      <sz val="11"/>
      <color theme="7" tint="-0.249977111117893"/>
      <name val="Arial"/>
      <family val="2"/>
    </font>
    <font>
      <b/>
      <sz val="8"/>
      <color theme="7" tint="-0.499984740745262"/>
      <name val="Arial"/>
      <family val="2"/>
    </font>
    <font>
      <sz val="8"/>
      <color theme="7" tint="-0.499984740745262"/>
      <name val="Arial"/>
      <family val="2"/>
    </font>
    <font>
      <sz val="11"/>
      <color theme="7" tint="-0.499984740745262"/>
      <name val="Arial"/>
      <family val="2"/>
    </font>
    <font>
      <b/>
      <sz val="11"/>
      <color theme="7" tint="-0.499984740745262"/>
      <name val="Arial"/>
      <family val="2"/>
    </font>
    <font>
      <b/>
      <u/>
      <sz val="8"/>
      <color theme="7" tint="-0.499984740745262"/>
      <name val="Arial"/>
      <family val="2"/>
    </font>
    <font>
      <b/>
      <sz val="8"/>
      <color theme="1"/>
      <name val="Arial"/>
      <family val="2"/>
    </font>
    <font>
      <b/>
      <sz val="8"/>
      <color theme="0" tint="-0.14999847407452621"/>
      <name val="Arial"/>
      <family val="2"/>
    </font>
    <font>
      <b/>
      <sz val="8"/>
      <color theme="0" tint="-0.14996795556505021"/>
      <name val="Arial"/>
      <family val="2"/>
    </font>
    <font>
      <b/>
      <sz val="7.5"/>
      <color theme="1"/>
      <name val="Arial"/>
      <family val="2"/>
    </font>
    <font>
      <b/>
      <sz val="8"/>
      <color theme="0"/>
      <name val="Arial"/>
      <family val="2"/>
    </font>
    <font>
      <b/>
      <sz val="8"/>
      <color theme="4" tint="0.39997558519241921"/>
      <name val="Arial"/>
      <family val="2"/>
    </font>
    <font>
      <sz val="7.5"/>
      <color theme="1"/>
      <name val="Arial"/>
      <family val="2"/>
    </font>
    <font>
      <sz val="14"/>
      <color theme="1"/>
      <name val="Arial"/>
      <family val="2"/>
    </font>
    <font>
      <b/>
      <sz val="7"/>
      <name val="Arial"/>
      <family val="2"/>
    </font>
    <font>
      <b/>
      <u/>
      <sz val="8"/>
      <color theme="1"/>
      <name val="Arial"/>
      <family val="2"/>
    </font>
    <font>
      <sz val="12"/>
      <color theme="1"/>
      <name val="LatoRegular"/>
    </font>
    <font>
      <sz val="8"/>
      <color theme="4" tint="0.39997558519241921"/>
      <name val="Arial"/>
      <family val="2"/>
    </font>
    <font>
      <b/>
      <sz val="11"/>
      <color theme="0"/>
      <name val="Calibri"/>
      <family val="2"/>
      <scheme val="minor"/>
    </font>
    <font>
      <b/>
      <sz val="11"/>
      <color theme="1"/>
      <name val="Calibri"/>
      <family val="2"/>
      <scheme val="minor"/>
    </font>
    <font>
      <sz val="16"/>
      <color theme="1"/>
      <name val="Calibri"/>
      <family val="2"/>
      <scheme val="minor"/>
    </font>
    <font>
      <sz val="11"/>
      <color theme="1"/>
      <name val="Century Gothic"/>
      <family val="2"/>
    </font>
    <font>
      <b/>
      <sz val="16"/>
      <color theme="0"/>
      <name val="Calibri"/>
      <family val="2"/>
      <scheme val="minor"/>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39997558519241921"/>
        <bgColor indexed="64"/>
      </patternFill>
    </fill>
    <fill>
      <patternFill patternType="gray125">
        <bgColor theme="4" tint="0.79998168889431442"/>
      </patternFill>
    </fill>
    <fill>
      <patternFill patternType="solid">
        <fgColor theme="3" tint="0.79998168889431442"/>
        <bgColor indexed="64"/>
      </patternFill>
    </fill>
    <fill>
      <patternFill patternType="solid">
        <fgColor theme="3" tint="0.79995117038483843"/>
        <bgColor indexed="64"/>
      </patternFill>
    </fill>
    <fill>
      <patternFill patternType="solid">
        <fgColor rgb="FF97E4FF"/>
        <bgColor indexed="64"/>
      </patternFill>
    </fill>
    <fill>
      <patternFill patternType="solid">
        <fgColor rgb="FF9BC2E6"/>
        <bgColor indexed="64"/>
      </patternFill>
    </fill>
    <fill>
      <patternFill patternType="solid">
        <fgColor theme="4" tint="0.79998168889431442"/>
        <bgColor indexed="64"/>
      </patternFill>
    </fill>
    <fill>
      <patternFill patternType="gray125">
        <bgColor theme="0"/>
      </patternFill>
    </fill>
    <fill>
      <patternFill patternType="solid">
        <fgColor rgb="FF0000FF"/>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4"/>
        <bgColor indexed="64"/>
      </patternFill>
    </fill>
  </fills>
  <borders count="7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style="thin">
        <color theme="0"/>
      </left>
      <right style="thin">
        <color theme="0"/>
      </right>
      <top style="thin">
        <color theme="0"/>
      </top>
      <bottom style="thin">
        <color theme="0"/>
      </bottom>
      <diagonal/>
    </border>
    <border>
      <left/>
      <right style="medium">
        <color theme="8" tint="-0.249977111117893"/>
      </right>
      <top style="medium">
        <color theme="8" tint="-0.249977111117893"/>
      </top>
      <bottom style="medium">
        <color theme="8" tint="-0.249977111117893"/>
      </bottom>
      <diagonal/>
    </border>
  </borders>
  <cellStyleXfs count="9">
    <xf numFmtId="0" fontId="0" fillId="0" borderId="0"/>
    <xf numFmtId="0" fontId="7" fillId="0" borderId="0" applyNumberFormat="0" applyFill="0" applyBorder="0" applyAlignment="0" applyProtection="0"/>
    <xf numFmtId="165" fontId="6" fillId="0" borderId="0" applyFont="0" applyFill="0" applyBorder="0" applyAlignment="0" applyProtection="0"/>
    <xf numFmtId="165" fontId="4" fillId="0" borderId="0" applyFont="0" applyFill="0" applyBorder="0" applyAlignment="0" applyProtection="0"/>
    <xf numFmtId="164" fontId="6" fillId="0" borderId="0" applyFont="0" applyFill="0" applyBorder="0" applyAlignment="0" applyProtection="0"/>
    <xf numFmtId="0" fontId="4" fillId="0" borderId="0"/>
    <xf numFmtId="0" fontId="3" fillId="0" borderId="0"/>
    <xf numFmtId="9" fontId="6" fillId="0" borderId="0" applyFont="0" applyFill="0" applyBorder="0" applyAlignment="0" applyProtection="0"/>
    <xf numFmtId="9" fontId="4" fillId="0" borderId="0" applyFont="0" applyFill="0" applyBorder="0" applyAlignment="0" applyProtection="0"/>
  </cellStyleXfs>
  <cellXfs count="1328">
    <xf numFmtId="0" fontId="0" fillId="0" borderId="0" xfId="0"/>
    <xf numFmtId="0" fontId="0" fillId="0" borderId="71" xfId="0" applyBorder="1"/>
    <xf numFmtId="0" fontId="8" fillId="0" borderId="0" xfId="0" applyFont="1" applyAlignment="1">
      <alignment vertical="center"/>
    </xf>
    <xf numFmtId="0" fontId="5" fillId="0" borderId="0" xfId="0" applyFont="1" applyAlignment="1">
      <alignment vertical="center"/>
    </xf>
    <xf numFmtId="0" fontId="8" fillId="0" borderId="0" xfId="0" applyFont="1" applyFill="1" applyAlignment="1">
      <alignment vertical="center"/>
    </xf>
    <xf numFmtId="0" fontId="9" fillId="0" borderId="0" xfId="0" applyFont="1" applyAlignment="1">
      <alignment vertical="center"/>
    </xf>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Fill="1" applyAlignment="1">
      <alignment horizontal="left" vertical="center" wrapText="1"/>
    </xf>
    <xf numFmtId="0" fontId="8" fillId="0" borderId="0" xfId="0" applyNumberFormat="1" applyFont="1" applyFill="1" applyBorder="1" applyAlignment="1">
      <alignment horizontal="left" indent="1"/>
    </xf>
    <xf numFmtId="0" fontId="11" fillId="0" borderId="0" xfId="0" applyFont="1" applyAlignment="1">
      <alignment vertical="center"/>
    </xf>
    <xf numFmtId="0" fontId="11" fillId="0" borderId="0" xfId="0" applyFont="1" applyFill="1" applyAlignment="1">
      <alignment vertical="center"/>
    </xf>
    <xf numFmtId="0" fontId="11" fillId="0" borderId="0" xfId="0" applyFont="1" applyFill="1" applyBorder="1" applyAlignment="1">
      <alignment vertical="center"/>
    </xf>
    <xf numFmtId="0" fontId="11" fillId="0" borderId="0" xfId="0" applyFont="1" applyBorder="1" applyAlignment="1">
      <alignment vertical="center"/>
    </xf>
    <xf numFmtId="0" fontId="11" fillId="0" borderId="0" xfId="0" applyFont="1" applyAlignment="1">
      <alignment vertical="center" wrapText="1"/>
    </xf>
    <xf numFmtId="3" fontId="12" fillId="0" borderId="1" xfId="0" applyNumberFormat="1" applyFont="1" applyBorder="1" applyAlignment="1">
      <alignment vertical="center" wrapText="1"/>
    </xf>
    <xf numFmtId="0" fontId="11" fillId="0" borderId="0" xfId="0" applyFont="1" applyAlignment="1">
      <alignment horizontal="left" vertical="center" wrapText="1"/>
    </xf>
    <xf numFmtId="3" fontId="8" fillId="0" borderId="0" xfId="0" applyNumberFormat="1" applyFont="1" applyAlignment="1">
      <alignment vertical="center"/>
    </xf>
    <xf numFmtId="4" fontId="13" fillId="0" borderId="0" xfId="0" applyNumberFormat="1" applyFont="1" applyBorder="1" applyAlignment="1">
      <alignment vertical="center"/>
    </xf>
    <xf numFmtId="0" fontId="13" fillId="0" borderId="0" xfId="0" applyFont="1" applyFill="1" applyAlignment="1">
      <alignment vertical="center"/>
    </xf>
    <xf numFmtId="0" fontId="14" fillId="0" borderId="0" xfId="0" applyFont="1" applyAlignment="1">
      <alignment vertical="center"/>
    </xf>
    <xf numFmtId="0" fontId="14" fillId="0" borderId="0" xfId="0" applyFont="1" applyFill="1" applyAlignment="1">
      <alignment vertical="center"/>
    </xf>
    <xf numFmtId="0" fontId="14" fillId="0" borderId="0" xfId="0" applyFont="1" applyBorder="1" applyAlignment="1">
      <alignment vertical="center"/>
    </xf>
    <xf numFmtId="0" fontId="14" fillId="0" borderId="0" xfId="0" applyFont="1" applyAlignment="1">
      <alignment horizontal="left" vertical="center" wrapText="1"/>
    </xf>
    <xf numFmtId="0" fontId="15" fillId="0" borderId="0" xfId="0" applyFont="1" applyAlignment="1">
      <alignment vertical="center"/>
    </xf>
    <xf numFmtId="168" fontId="8" fillId="0" borderId="0" xfId="0" applyNumberFormat="1" applyFont="1" applyAlignment="1">
      <alignment vertical="center"/>
    </xf>
    <xf numFmtId="0" fontId="8" fillId="3" borderId="0" xfId="0" applyFont="1" applyFill="1" applyAlignment="1">
      <alignment vertical="center"/>
    </xf>
    <xf numFmtId="166" fontId="8" fillId="0" borderId="0" xfId="0" applyNumberFormat="1" applyFont="1" applyAlignment="1">
      <alignment vertical="center"/>
    </xf>
    <xf numFmtId="10" fontId="8" fillId="0" borderId="0" xfId="0" applyNumberFormat="1" applyFont="1" applyAlignment="1">
      <alignment vertical="center"/>
    </xf>
    <xf numFmtId="170" fontId="8" fillId="0" borderId="0" xfId="0" applyNumberFormat="1" applyFont="1" applyAlignment="1">
      <alignment vertical="center"/>
    </xf>
    <xf numFmtId="3" fontId="8" fillId="0" borderId="0" xfId="0" applyNumberFormat="1" applyFont="1" applyFill="1" applyAlignment="1">
      <alignment vertical="center"/>
    </xf>
    <xf numFmtId="0" fontId="16" fillId="0" borderId="0" xfId="0" applyFont="1" applyAlignment="1">
      <alignment vertical="center"/>
    </xf>
    <xf numFmtId="2" fontId="8" fillId="0" borderId="0" xfId="0" applyNumberFormat="1" applyFont="1" applyAlignment="1">
      <alignment vertical="center"/>
    </xf>
    <xf numFmtId="0" fontId="5" fillId="0" borderId="0" xfId="0" applyFont="1" applyFill="1" applyAlignment="1">
      <alignment vertical="center"/>
    </xf>
    <xf numFmtId="0" fontId="13" fillId="0" borderId="0" xfId="0" applyFont="1" applyAlignment="1">
      <alignment vertical="center"/>
    </xf>
    <xf numFmtId="3" fontId="8" fillId="0" borderId="0" xfId="0" applyNumberFormat="1" applyFont="1" applyBorder="1" applyAlignment="1">
      <alignment vertical="center"/>
    </xf>
    <xf numFmtId="0" fontId="17" fillId="0" borderId="0" xfId="0" applyFont="1" applyAlignment="1">
      <alignment vertical="center"/>
    </xf>
    <xf numFmtId="3" fontId="18" fillId="4" borderId="3" xfId="0" applyNumberFormat="1" applyFont="1" applyFill="1" applyBorder="1" applyAlignment="1" applyProtection="1">
      <alignment vertical="center" wrapText="1"/>
    </xf>
    <xf numFmtId="3" fontId="18" fillId="4" borderId="4" xfId="0" applyNumberFormat="1" applyFont="1" applyFill="1" applyBorder="1" applyAlignment="1" applyProtection="1">
      <alignment vertical="center" wrapText="1"/>
    </xf>
    <xf numFmtId="2" fontId="18" fillId="5" borderId="16" xfId="0" applyNumberFormat="1" applyFont="1" applyFill="1" applyBorder="1" applyAlignment="1">
      <alignment horizontal="center" vertical="center" wrapText="1"/>
    </xf>
    <xf numFmtId="3" fontId="18" fillId="6" borderId="3" xfId="0" applyNumberFormat="1" applyFont="1" applyFill="1" applyBorder="1" applyAlignment="1" applyProtection="1">
      <alignment vertical="center" wrapText="1"/>
    </xf>
    <xf numFmtId="3" fontId="18" fillId="6" borderId="4" xfId="0" applyNumberFormat="1" applyFont="1" applyFill="1" applyBorder="1" applyAlignment="1" applyProtection="1">
      <alignment vertical="center" wrapText="1"/>
    </xf>
    <xf numFmtId="2" fontId="18" fillId="5" borderId="13" xfId="0" applyNumberFormat="1" applyFont="1" applyFill="1" applyBorder="1" applyAlignment="1">
      <alignment horizontal="center" vertical="center" wrapText="1"/>
    </xf>
    <xf numFmtId="0" fontId="18" fillId="8" borderId="18" xfId="0" applyNumberFormat="1" applyFont="1" applyFill="1" applyBorder="1" applyAlignment="1">
      <alignment horizontal="center" vertical="center" wrapText="1"/>
    </xf>
    <xf numFmtId="169" fontId="18" fillId="8" borderId="20" xfId="0" applyNumberFormat="1" applyFont="1" applyFill="1" applyBorder="1" applyAlignment="1">
      <alignment horizontal="center" vertical="center" wrapText="1"/>
    </xf>
    <xf numFmtId="0" fontId="19" fillId="8" borderId="20" xfId="0" applyNumberFormat="1" applyFont="1" applyFill="1" applyBorder="1" applyAlignment="1">
      <alignment horizontal="center" vertical="center" wrapText="1"/>
    </xf>
    <xf numFmtId="0" fontId="19" fillId="8" borderId="18" xfId="0" applyNumberFormat="1" applyFont="1" applyFill="1" applyBorder="1" applyAlignment="1">
      <alignment horizontal="center" vertical="center" wrapText="1"/>
    </xf>
    <xf numFmtId="2" fontId="19" fillId="5" borderId="24" xfId="0" applyNumberFormat="1" applyFont="1" applyFill="1" applyBorder="1" applyAlignment="1">
      <alignment horizontal="center" vertical="center" wrapText="1"/>
    </xf>
    <xf numFmtId="2" fontId="19" fillId="5" borderId="18" xfId="0" applyNumberFormat="1" applyFont="1" applyFill="1" applyBorder="1" applyAlignment="1">
      <alignment horizontal="center" vertical="center" wrapText="1"/>
    </xf>
    <xf numFmtId="0" fontId="20" fillId="8" borderId="15" xfId="0" applyFont="1" applyFill="1" applyBorder="1" applyAlignment="1">
      <alignment horizontal="center" vertical="center" wrapText="1"/>
    </xf>
    <xf numFmtId="0" fontId="20" fillId="8" borderId="18" xfId="0" applyFont="1" applyFill="1" applyBorder="1" applyAlignment="1">
      <alignment horizontal="center" vertical="center" wrapText="1"/>
    </xf>
    <xf numFmtId="0" fontId="19" fillId="8" borderId="13" xfId="0" applyNumberFormat="1" applyFont="1" applyFill="1" applyBorder="1" applyAlignment="1">
      <alignment horizontal="center" vertical="center" wrapText="1"/>
    </xf>
    <xf numFmtId="0" fontId="19" fillId="8" borderId="22" xfId="0" applyNumberFormat="1" applyFont="1" applyFill="1" applyBorder="1" applyAlignment="1">
      <alignment horizontal="center" vertical="center" wrapText="1"/>
    </xf>
    <xf numFmtId="0" fontId="19" fillId="8" borderId="23" xfId="0" applyNumberFormat="1" applyFont="1" applyFill="1" applyBorder="1" applyAlignment="1">
      <alignment horizontal="center" vertical="center" wrapText="1"/>
    </xf>
    <xf numFmtId="3" fontId="18" fillId="4" borderId="35" xfId="0" applyNumberFormat="1" applyFont="1" applyFill="1" applyBorder="1" applyAlignment="1" applyProtection="1">
      <alignment vertical="center" wrapText="1"/>
    </xf>
    <xf numFmtId="0" fontId="18" fillId="8" borderId="22" xfId="0" applyNumberFormat="1" applyFont="1" applyFill="1" applyBorder="1" applyAlignment="1">
      <alignment horizontal="center" vertical="center" wrapText="1"/>
    </xf>
    <xf numFmtId="169" fontId="18" fillId="8" borderId="23" xfId="0" applyNumberFormat="1" applyFont="1" applyFill="1" applyBorder="1" applyAlignment="1">
      <alignment horizontal="center" vertical="center" wrapText="1"/>
    </xf>
    <xf numFmtId="3" fontId="19" fillId="8" borderId="18" xfId="0" applyNumberFormat="1" applyFont="1" applyFill="1" applyBorder="1" applyAlignment="1">
      <alignment horizontal="center" vertical="center" wrapText="1"/>
    </xf>
    <xf numFmtId="3" fontId="19" fillId="8" borderId="20" xfId="0" applyNumberFormat="1"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28" xfId="0" applyFont="1" applyFill="1" applyBorder="1" applyAlignment="1">
      <alignment horizontal="center" vertical="center" wrapText="1"/>
    </xf>
    <xf numFmtId="0" fontId="20" fillId="8" borderId="33" xfId="0" applyFont="1" applyFill="1" applyBorder="1" applyAlignment="1">
      <alignment horizontal="center" vertical="center" wrapText="1"/>
    </xf>
    <xf numFmtId="0" fontId="20" fillId="8" borderId="11" xfId="0" applyFont="1" applyFill="1" applyBorder="1" applyAlignment="1">
      <alignment horizontal="center" vertical="center" wrapText="1"/>
    </xf>
    <xf numFmtId="0" fontId="20" fillId="8" borderId="23" xfId="0" applyFont="1" applyFill="1" applyBorder="1" applyAlignment="1">
      <alignment horizontal="center" vertical="center" wrapText="1"/>
    </xf>
    <xf numFmtId="0" fontId="20" fillId="8" borderId="22" xfId="0" applyFont="1" applyFill="1" applyBorder="1" applyAlignment="1">
      <alignment horizontal="center" vertical="center" wrapText="1"/>
    </xf>
    <xf numFmtId="0" fontId="20" fillId="8" borderId="26" xfId="0" applyFont="1" applyFill="1" applyBorder="1" applyAlignment="1">
      <alignment horizontal="center" vertical="center" wrapText="1"/>
    </xf>
    <xf numFmtId="0" fontId="20" fillId="8" borderId="27" xfId="0" applyFont="1" applyFill="1" applyBorder="1" applyAlignment="1">
      <alignment horizontal="center" vertical="center" wrapText="1"/>
    </xf>
    <xf numFmtId="0" fontId="20" fillId="8" borderId="43" xfId="0" applyFont="1" applyFill="1" applyBorder="1" applyAlignment="1">
      <alignment horizontal="center" vertical="center" wrapText="1"/>
    </xf>
    <xf numFmtId="0" fontId="20" fillId="8" borderId="30" xfId="0" applyFont="1" applyFill="1" applyBorder="1" applyAlignment="1">
      <alignment horizontal="center" vertical="center" wrapText="1"/>
    </xf>
    <xf numFmtId="0" fontId="20" fillId="8" borderId="9" xfId="0" applyFont="1" applyFill="1" applyBorder="1" applyAlignment="1">
      <alignment horizontal="center" vertical="center" wrapText="1"/>
    </xf>
    <xf numFmtId="0" fontId="20" fillId="8" borderId="13" xfId="0" applyFont="1" applyFill="1" applyBorder="1" applyAlignment="1">
      <alignment horizontal="center" vertical="center" wrapText="1"/>
    </xf>
    <xf numFmtId="2" fontId="18" fillId="8" borderId="15" xfId="0" applyNumberFormat="1" applyFont="1" applyFill="1" applyBorder="1" applyAlignment="1">
      <alignment horizontal="center" vertical="center" wrapText="1"/>
    </xf>
    <xf numFmtId="2" fontId="19" fillId="8" borderId="20" xfId="0" applyNumberFormat="1" applyFont="1" applyFill="1" applyBorder="1" applyAlignment="1">
      <alignment horizontal="center" vertical="center" wrapText="1"/>
    </xf>
    <xf numFmtId="2" fontId="19" fillId="8" borderId="18" xfId="0" applyNumberFormat="1" applyFont="1" applyFill="1" applyBorder="1" applyAlignment="1">
      <alignment horizontal="center" vertical="center" wrapText="1"/>
    </xf>
    <xf numFmtId="2" fontId="19" fillId="8" borderId="15" xfId="0" applyNumberFormat="1" applyFont="1" applyFill="1" applyBorder="1" applyAlignment="1">
      <alignment horizontal="center" vertical="center" wrapText="1"/>
    </xf>
    <xf numFmtId="2" fontId="19" fillId="8" borderId="13" xfId="0" applyNumberFormat="1" applyFont="1" applyFill="1" applyBorder="1" applyAlignment="1">
      <alignment horizontal="center" vertical="center" wrapText="1"/>
    </xf>
    <xf numFmtId="0" fontId="20" fillId="8" borderId="46"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20" fillId="8" borderId="5" xfId="0" applyFont="1" applyFill="1" applyBorder="1" applyAlignment="1">
      <alignment horizontal="center" vertical="center" wrapText="1"/>
    </xf>
    <xf numFmtId="2" fontId="19" fillId="5" borderId="28" xfId="0" applyNumberFormat="1" applyFont="1" applyFill="1" applyBorder="1" applyAlignment="1">
      <alignment horizontal="center" vertical="center" wrapText="1"/>
    </xf>
    <xf numFmtId="0" fontId="20" fillId="8" borderId="8" xfId="0" applyFont="1" applyFill="1" applyBorder="1" applyAlignment="1">
      <alignment horizontal="center" vertical="center" wrapText="1"/>
    </xf>
    <xf numFmtId="0" fontId="20" fillId="8" borderId="47" xfId="0" applyFont="1" applyFill="1" applyBorder="1" applyAlignment="1">
      <alignment horizontal="center" vertical="center" wrapText="1"/>
    </xf>
    <xf numFmtId="0" fontId="20" fillId="8" borderId="48" xfId="0" applyFont="1" applyFill="1" applyBorder="1" applyAlignment="1">
      <alignment horizontal="center" vertical="center" wrapText="1"/>
    </xf>
    <xf numFmtId="0" fontId="20" fillId="8" borderId="7" xfId="0" applyFont="1" applyFill="1" applyBorder="1" applyAlignment="1">
      <alignment horizontal="center" vertical="center" wrapText="1"/>
    </xf>
    <xf numFmtId="0" fontId="21" fillId="8" borderId="15" xfId="0" applyFont="1" applyFill="1" applyBorder="1" applyAlignment="1">
      <alignment horizontal="center" vertical="center" wrapText="1"/>
    </xf>
    <xf numFmtId="2" fontId="19" fillId="5" borderId="21" xfId="0" applyNumberFormat="1" applyFont="1" applyFill="1" applyBorder="1" applyAlignment="1">
      <alignment horizontal="center" vertical="center" wrapText="1"/>
    </xf>
    <xf numFmtId="0" fontId="19" fillId="8" borderId="15"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8" borderId="18" xfId="0" applyFont="1" applyFill="1" applyBorder="1" applyAlignment="1">
      <alignment horizontal="center" vertical="center" wrapText="1"/>
    </xf>
    <xf numFmtId="0" fontId="19" fillId="8" borderId="22" xfId="0" applyFont="1" applyFill="1" applyBorder="1" applyAlignment="1">
      <alignment horizontal="center" vertical="center" wrapText="1"/>
    </xf>
    <xf numFmtId="0" fontId="19" fillId="8" borderId="23" xfId="0" applyFont="1" applyFill="1" applyBorder="1" applyAlignment="1">
      <alignment horizontal="center" vertical="center" wrapText="1"/>
    </xf>
    <xf numFmtId="0" fontId="19" fillId="8" borderId="11"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20" fillId="8" borderId="24" xfId="0" applyFont="1" applyFill="1" applyBorder="1" applyAlignment="1">
      <alignment horizontal="center" vertical="center" wrapText="1"/>
    </xf>
    <xf numFmtId="2" fontId="19" fillId="5" borderId="22" xfId="0" applyNumberFormat="1" applyFont="1" applyFill="1" applyBorder="1" applyAlignment="1">
      <alignment horizontal="center" vertical="center" wrapText="1"/>
    </xf>
    <xf numFmtId="3" fontId="18" fillId="6" borderId="3" xfId="0" applyNumberFormat="1" applyFont="1" applyFill="1" applyBorder="1" applyAlignment="1" applyProtection="1">
      <alignment vertical="center"/>
    </xf>
    <xf numFmtId="3" fontId="18" fillId="6" borderId="4" xfId="0" applyNumberFormat="1" applyFont="1" applyFill="1" applyBorder="1" applyAlignment="1" applyProtection="1">
      <alignment vertical="center"/>
    </xf>
    <xf numFmtId="3" fontId="18" fillId="6" borderId="35" xfId="0" applyNumberFormat="1" applyFont="1" applyFill="1" applyBorder="1" applyAlignment="1" applyProtection="1">
      <alignment vertical="center" wrapText="1"/>
    </xf>
    <xf numFmtId="3" fontId="18" fillId="6" borderId="50" xfId="0" applyNumberFormat="1" applyFont="1" applyFill="1" applyBorder="1" applyAlignment="1" applyProtection="1">
      <alignment vertical="center" wrapText="1"/>
    </xf>
    <xf numFmtId="0" fontId="20" fillId="8" borderId="51" xfId="0" applyFont="1" applyFill="1" applyBorder="1" applyAlignment="1">
      <alignment horizontal="center" vertical="center" wrapText="1"/>
    </xf>
    <xf numFmtId="3" fontId="18" fillId="6" borderId="3" xfId="0" applyNumberFormat="1" applyFont="1" applyFill="1" applyBorder="1" applyAlignment="1">
      <alignment vertical="center" wrapText="1"/>
    </xf>
    <xf numFmtId="3" fontId="18" fillId="6" borderId="4" xfId="0" applyNumberFormat="1" applyFont="1" applyFill="1" applyBorder="1" applyAlignment="1">
      <alignment vertical="center" wrapText="1"/>
    </xf>
    <xf numFmtId="2" fontId="19" fillId="5" borderId="11" xfId="0" applyNumberFormat="1" applyFont="1" applyFill="1" applyBorder="1" applyAlignment="1">
      <alignment horizontal="center" vertical="center" wrapText="1"/>
    </xf>
    <xf numFmtId="0" fontId="19" fillId="0" borderId="0" xfId="1" applyFont="1" applyFill="1" applyBorder="1" applyAlignment="1">
      <alignment vertical="center" wrapText="1"/>
    </xf>
    <xf numFmtId="2" fontId="19" fillId="0" borderId="0" xfId="0" applyNumberFormat="1" applyFont="1" applyFill="1" applyBorder="1" applyAlignment="1">
      <alignment horizontal="center" vertical="center"/>
    </xf>
    <xf numFmtId="3" fontId="18" fillId="0" borderId="0" xfId="5" applyNumberFormat="1" applyFont="1" applyFill="1" applyBorder="1" applyAlignment="1">
      <alignment horizontal="center" vertical="center"/>
    </xf>
    <xf numFmtId="170" fontId="18" fillId="0" borderId="0" xfId="7" applyNumberFormat="1" applyFont="1" applyFill="1" applyBorder="1" applyAlignment="1">
      <alignment horizontal="center" vertical="center" wrapText="1"/>
    </xf>
    <xf numFmtId="3" fontId="19" fillId="0" borderId="0" xfId="5" applyNumberFormat="1" applyFont="1" applyFill="1" applyBorder="1" applyAlignment="1">
      <alignment horizontal="center" vertical="center"/>
    </xf>
    <xf numFmtId="0" fontId="18" fillId="6" borderId="18" xfId="0" applyFont="1" applyFill="1" applyBorder="1" applyAlignment="1">
      <alignment horizontal="center" vertical="center" wrapText="1"/>
    </xf>
    <xf numFmtId="0" fontId="18" fillId="6" borderId="13" xfId="0" applyFont="1" applyFill="1" applyBorder="1" applyAlignment="1">
      <alignment horizontal="center" vertical="center"/>
    </xf>
    <xf numFmtId="0" fontId="18" fillId="6" borderId="28" xfId="0" applyFont="1" applyFill="1" applyBorder="1" applyAlignment="1">
      <alignment horizontal="center" vertical="center" wrapText="1"/>
    </xf>
    <xf numFmtId="0" fontId="18" fillId="6" borderId="55" xfId="0" applyFont="1" applyFill="1" applyBorder="1" applyAlignment="1">
      <alignment horizontal="center" vertical="center"/>
    </xf>
    <xf numFmtId="0" fontId="20" fillId="0" borderId="0" xfId="0" applyFont="1" applyAlignment="1">
      <alignment vertical="center"/>
    </xf>
    <xf numFmtId="0" fontId="20" fillId="0" borderId="0" xfId="0" applyFont="1" applyFill="1" applyAlignment="1">
      <alignment vertical="center"/>
    </xf>
    <xf numFmtId="0" fontId="20" fillId="0" borderId="0" xfId="0" applyFont="1" applyFill="1" applyBorder="1" applyAlignment="1">
      <alignment vertical="center"/>
    </xf>
    <xf numFmtId="0" fontId="20" fillId="0" borderId="0" xfId="0" applyFont="1" applyBorder="1" applyAlignment="1">
      <alignment vertical="center"/>
    </xf>
    <xf numFmtId="0" fontId="20" fillId="0" borderId="0" xfId="0" applyFont="1" applyAlignment="1">
      <alignment vertical="center" wrapText="1"/>
    </xf>
    <xf numFmtId="0" fontId="18" fillId="8" borderId="24" xfId="0" applyNumberFormat="1" applyFont="1" applyFill="1" applyBorder="1" applyAlignment="1">
      <alignment horizontal="center" vertical="center" wrapText="1"/>
    </xf>
    <xf numFmtId="169" fontId="18" fillId="8" borderId="30" xfId="0" applyNumberFormat="1" applyFont="1" applyFill="1" applyBorder="1" applyAlignment="1">
      <alignment horizontal="center" vertical="center" wrapText="1"/>
    </xf>
    <xf numFmtId="0" fontId="19" fillId="8" borderId="30" xfId="0" applyNumberFormat="1" applyFont="1" applyFill="1" applyBorder="1" applyAlignment="1">
      <alignment horizontal="center" vertical="center" wrapText="1"/>
    </xf>
    <xf numFmtId="0" fontId="19" fillId="8" borderId="24" xfId="0" applyNumberFormat="1" applyFont="1" applyFill="1" applyBorder="1" applyAlignment="1">
      <alignment horizontal="center" vertical="center" wrapText="1"/>
    </xf>
    <xf numFmtId="0" fontId="19" fillId="8" borderId="51" xfId="0" applyNumberFormat="1" applyFont="1" applyFill="1" applyBorder="1" applyAlignment="1">
      <alignment horizontal="center" vertical="center" wrapText="1"/>
    </xf>
    <xf numFmtId="3" fontId="19" fillId="8" borderId="13" xfId="0" applyNumberFormat="1" applyFont="1" applyFill="1" applyBorder="1" applyAlignment="1">
      <alignment horizontal="center" vertical="center" wrapText="1"/>
    </xf>
    <xf numFmtId="0" fontId="20" fillId="8" borderId="55" xfId="0" applyFont="1" applyFill="1" applyBorder="1" applyAlignment="1">
      <alignment horizontal="center" vertical="center" wrapText="1"/>
    </xf>
    <xf numFmtId="2" fontId="19" fillId="5" borderId="48" xfId="0" applyNumberFormat="1" applyFont="1" applyFill="1" applyBorder="1" applyAlignment="1">
      <alignment horizontal="center" vertical="center" wrapText="1"/>
    </xf>
    <xf numFmtId="2" fontId="19" fillId="5" borderId="45" xfId="0" applyNumberFormat="1" applyFont="1" applyFill="1" applyBorder="1" applyAlignment="1">
      <alignment horizontal="center" vertical="center" wrapText="1"/>
    </xf>
    <xf numFmtId="0" fontId="19" fillId="0" borderId="0" xfId="5" applyNumberFormat="1" applyFont="1" applyFill="1" applyBorder="1" applyAlignment="1">
      <alignment horizontal="center" vertical="center"/>
    </xf>
    <xf numFmtId="3" fontId="22" fillId="0" borderId="0" xfId="1" applyNumberFormat="1" applyFont="1" applyFill="1" applyBorder="1" applyAlignment="1" applyProtection="1">
      <alignment horizontal="left" vertical="center"/>
    </xf>
    <xf numFmtId="0" fontId="18" fillId="0" borderId="0" xfId="0" applyFont="1" applyFill="1" applyBorder="1" applyAlignment="1">
      <alignment horizontal="center" vertical="center" wrapText="1"/>
    </xf>
    <xf numFmtId="0" fontId="18" fillId="0" borderId="0" xfId="0" applyFont="1" applyFill="1" applyBorder="1" applyAlignment="1">
      <alignment horizontal="center" vertical="center"/>
    </xf>
    <xf numFmtId="3" fontId="19" fillId="0" borderId="0" xfId="0" applyNumberFormat="1" applyFont="1" applyFill="1" applyBorder="1" applyAlignment="1">
      <alignment horizontal="center" vertical="center"/>
    </xf>
    <xf numFmtId="0" fontId="18" fillId="6" borderId="36" xfId="0" applyFont="1" applyFill="1" applyBorder="1" applyAlignment="1">
      <alignment horizontal="center" vertical="center"/>
    </xf>
    <xf numFmtId="3" fontId="18" fillId="0" borderId="0" xfId="0" applyNumberFormat="1" applyFont="1" applyFill="1" applyBorder="1" applyAlignment="1">
      <alignment horizontal="center" vertical="center"/>
    </xf>
    <xf numFmtId="0" fontId="18" fillId="6" borderId="34" xfId="0" applyFont="1" applyFill="1" applyBorder="1" applyAlignment="1">
      <alignment horizontal="center" vertical="center"/>
    </xf>
    <xf numFmtId="3" fontId="2" fillId="0" borderId="1" xfId="0" applyNumberFormat="1" applyFont="1" applyBorder="1" applyAlignment="1">
      <alignment vertical="center" wrapText="1"/>
    </xf>
    <xf numFmtId="170" fontId="18" fillId="4" borderId="3" xfId="0" applyNumberFormat="1" applyFont="1" applyFill="1" applyBorder="1" applyAlignment="1" applyProtection="1">
      <alignment vertical="center" wrapText="1"/>
    </xf>
    <xf numFmtId="168" fontId="19" fillId="8" borderId="20" xfId="0" applyNumberFormat="1" applyFont="1" applyFill="1" applyBorder="1" applyAlignment="1">
      <alignment horizontal="center" vertical="center" wrapText="1"/>
    </xf>
    <xf numFmtId="3" fontId="18" fillId="8" borderId="20" xfId="0" applyNumberFormat="1" applyFont="1" applyFill="1" applyBorder="1" applyAlignment="1">
      <alignment horizontal="center" vertical="center" wrapText="1"/>
    </xf>
    <xf numFmtId="0" fontId="20" fillId="0" borderId="0" xfId="0" applyFont="1" applyBorder="1" applyAlignment="1">
      <alignment vertical="center" wrapText="1"/>
    </xf>
    <xf numFmtId="2" fontId="19" fillId="5" borderId="59" xfId="0" applyNumberFormat="1" applyFont="1" applyFill="1" applyBorder="1" applyAlignment="1">
      <alignment horizontal="center" vertical="center" wrapText="1"/>
    </xf>
    <xf numFmtId="0" fontId="19" fillId="0" borderId="0" xfId="1" applyFont="1" applyBorder="1" applyAlignment="1">
      <alignment vertical="center" wrapText="1"/>
    </xf>
    <xf numFmtId="0" fontId="19" fillId="0" borderId="0" xfId="1" applyFont="1" applyFill="1" applyBorder="1" applyAlignment="1">
      <alignment vertical="center"/>
    </xf>
    <xf numFmtId="0" fontId="19" fillId="0" borderId="35" xfId="1" applyFont="1" applyFill="1" applyBorder="1" applyAlignment="1">
      <alignment vertical="center" wrapText="1"/>
    </xf>
    <xf numFmtId="0" fontId="19" fillId="0" borderId="35" xfId="1" applyFont="1" applyFill="1" applyBorder="1" applyAlignment="1">
      <alignment vertical="center"/>
    </xf>
    <xf numFmtId="3" fontId="18" fillId="6" borderId="3" xfId="0" applyNumberFormat="1" applyFont="1" applyFill="1" applyBorder="1" applyAlignment="1" applyProtection="1">
      <alignment horizontal="left" vertical="center" wrapText="1"/>
    </xf>
    <xf numFmtId="3" fontId="18" fillId="6" borderId="4" xfId="0" applyNumberFormat="1" applyFont="1" applyFill="1" applyBorder="1" applyAlignment="1" applyProtection="1">
      <alignment horizontal="left" vertical="center" wrapText="1"/>
    </xf>
    <xf numFmtId="0" fontId="20" fillId="8" borderId="18" xfId="0" applyFont="1" applyFill="1" applyBorder="1" applyAlignment="1">
      <alignment vertical="center" wrapText="1"/>
    </xf>
    <xf numFmtId="0" fontId="20" fillId="8" borderId="20" xfId="0" applyFont="1" applyFill="1" applyBorder="1" applyAlignment="1">
      <alignment vertical="center" wrapText="1"/>
    </xf>
    <xf numFmtId="3" fontId="18" fillId="6" borderId="3" xfId="0" applyNumberFormat="1" applyFont="1" applyFill="1" applyBorder="1" applyAlignment="1">
      <alignment horizontal="left" vertical="center" wrapText="1"/>
    </xf>
    <xf numFmtId="3" fontId="18" fillId="6" borderId="4" xfId="0" applyNumberFormat="1" applyFont="1" applyFill="1" applyBorder="1" applyAlignment="1">
      <alignment horizontal="left" vertical="center" wrapText="1"/>
    </xf>
    <xf numFmtId="3" fontId="18" fillId="6" borderId="3" xfId="0" applyNumberFormat="1" applyFont="1" applyFill="1" applyBorder="1" applyAlignment="1" applyProtection="1">
      <alignment horizontal="left" vertical="center"/>
    </xf>
    <xf numFmtId="3" fontId="18" fillId="6" borderId="4" xfId="0" applyNumberFormat="1" applyFont="1" applyFill="1" applyBorder="1" applyAlignment="1" applyProtection="1">
      <alignment horizontal="left" vertical="center"/>
    </xf>
    <xf numFmtId="0" fontId="20" fillId="8" borderId="36" xfId="0" applyFont="1" applyFill="1" applyBorder="1" applyAlignment="1">
      <alignment horizontal="center" vertical="center" wrapText="1"/>
    </xf>
    <xf numFmtId="0" fontId="20" fillId="8" borderId="41" xfId="0" applyFont="1" applyFill="1" applyBorder="1" applyAlignment="1">
      <alignment horizontal="center" vertical="center" wrapText="1"/>
    </xf>
    <xf numFmtId="170" fontId="18" fillId="4" borderId="4" xfId="0" applyNumberFormat="1" applyFont="1" applyFill="1" applyBorder="1" applyAlignment="1" applyProtection="1">
      <alignment vertical="center" wrapText="1"/>
    </xf>
    <xf numFmtId="0" fontId="18" fillId="8" borderId="28" xfId="0" applyNumberFormat="1" applyFont="1" applyFill="1" applyBorder="1" applyAlignment="1">
      <alignment horizontal="center" vertical="center" wrapText="1"/>
    </xf>
    <xf numFmtId="169" fontId="18" fillId="8" borderId="33" xfId="0" applyNumberFormat="1" applyFont="1" applyFill="1" applyBorder="1" applyAlignment="1">
      <alignment horizontal="center" vertical="center" wrapText="1"/>
    </xf>
    <xf numFmtId="0" fontId="19" fillId="8" borderId="33" xfId="0" applyNumberFormat="1" applyFont="1" applyFill="1" applyBorder="1" applyAlignment="1">
      <alignment horizontal="center" vertical="center" wrapText="1"/>
    </xf>
    <xf numFmtId="0" fontId="19" fillId="8" borderId="28" xfId="0" applyNumberFormat="1" applyFont="1" applyFill="1" applyBorder="1" applyAlignment="1">
      <alignment horizontal="center" vertical="center" wrapText="1"/>
    </xf>
    <xf numFmtId="0" fontId="19" fillId="8" borderId="55" xfId="0" applyNumberFormat="1" applyFont="1" applyFill="1" applyBorder="1" applyAlignment="1">
      <alignment horizontal="center" vertical="center" wrapText="1"/>
    </xf>
    <xf numFmtId="0" fontId="20" fillId="8" borderId="15" xfId="0" applyFont="1" applyFill="1" applyBorder="1" applyAlignment="1">
      <alignment horizontal="left" vertical="center" wrapText="1"/>
    </xf>
    <xf numFmtId="0" fontId="19" fillId="8" borderId="20" xfId="0" applyNumberFormat="1" applyFont="1" applyFill="1" applyBorder="1" applyAlignment="1">
      <alignment horizontal="left" vertical="center" wrapText="1"/>
    </xf>
    <xf numFmtId="0" fontId="19" fillId="8" borderId="18" xfId="0" applyNumberFormat="1" applyFont="1" applyFill="1" applyBorder="1" applyAlignment="1">
      <alignment horizontal="left" vertical="center" wrapText="1"/>
    </xf>
    <xf numFmtId="0" fontId="19" fillId="8" borderId="13" xfId="0" applyNumberFormat="1" applyFont="1" applyFill="1" applyBorder="1" applyAlignment="1">
      <alignment horizontal="left" vertical="center" wrapText="1"/>
    </xf>
    <xf numFmtId="3" fontId="18" fillId="4" borderId="3" xfId="0" applyNumberFormat="1" applyFont="1" applyFill="1" applyBorder="1" applyAlignment="1" applyProtection="1">
      <alignment vertical="center"/>
    </xf>
    <xf numFmtId="3" fontId="18" fillId="4" borderId="4" xfId="0" applyNumberFormat="1" applyFont="1" applyFill="1" applyBorder="1" applyAlignment="1" applyProtection="1">
      <alignment vertical="center"/>
    </xf>
    <xf numFmtId="0" fontId="18" fillId="8" borderId="18" xfId="0" applyNumberFormat="1" applyFont="1" applyFill="1" applyBorder="1" applyAlignment="1">
      <alignment horizontal="center" vertical="center"/>
    </xf>
    <xf numFmtId="169" fontId="18" fillId="8" borderId="20" xfId="0" applyNumberFormat="1" applyFont="1" applyFill="1" applyBorder="1" applyAlignment="1">
      <alignment horizontal="center" vertical="center"/>
    </xf>
    <xf numFmtId="0" fontId="19" fillId="8" borderId="20" xfId="0" applyNumberFormat="1" applyFont="1" applyFill="1" applyBorder="1" applyAlignment="1">
      <alignment horizontal="center" vertical="center"/>
    </xf>
    <xf numFmtId="0" fontId="19" fillId="8" borderId="18" xfId="0" applyNumberFormat="1" applyFont="1" applyFill="1" applyBorder="1" applyAlignment="1">
      <alignment horizontal="center" vertical="center"/>
    </xf>
    <xf numFmtId="0" fontId="19" fillId="8" borderId="13" xfId="0" applyNumberFormat="1" applyFont="1" applyFill="1" applyBorder="1" applyAlignment="1">
      <alignment horizontal="center" vertical="center"/>
    </xf>
    <xf numFmtId="0" fontId="20" fillId="8" borderId="15" xfId="0" applyFont="1" applyFill="1" applyBorder="1" applyAlignment="1">
      <alignment horizontal="center" vertical="center"/>
    </xf>
    <xf numFmtId="0" fontId="20" fillId="8" borderId="18" xfId="0" applyFont="1" applyFill="1" applyBorder="1" applyAlignment="1">
      <alignment horizontal="center" vertical="center"/>
    </xf>
    <xf numFmtId="170" fontId="18" fillId="4" borderId="3" xfId="0" applyNumberFormat="1" applyFont="1" applyFill="1" applyBorder="1" applyAlignment="1" applyProtection="1">
      <alignment vertical="center"/>
    </xf>
    <xf numFmtId="0" fontId="18" fillId="8" borderId="24" xfId="0" applyNumberFormat="1" applyFont="1" applyFill="1" applyBorder="1" applyAlignment="1">
      <alignment horizontal="center" vertical="center"/>
    </xf>
    <xf numFmtId="169" fontId="18" fillId="8" borderId="30" xfId="0" applyNumberFormat="1" applyFont="1" applyFill="1" applyBorder="1" applyAlignment="1">
      <alignment horizontal="center" vertical="center"/>
    </xf>
    <xf numFmtId="0" fontId="19" fillId="8" borderId="30" xfId="0" applyNumberFormat="1" applyFont="1" applyFill="1" applyBorder="1" applyAlignment="1">
      <alignment horizontal="center" vertical="center"/>
    </xf>
    <xf numFmtId="0" fontId="19" fillId="8" borderId="24" xfId="0" applyNumberFormat="1" applyFont="1" applyFill="1" applyBorder="1" applyAlignment="1">
      <alignment horizontal="center" vertical="center"/>
    </xf>
    <xf numFmtId="0" fontId="19" fillId="8" borderId="51" xfId="0" applyNumberFormat="1" applyFont="1" applyFill="1" applyBorder="1" applyAlignment="1">
      <alignment horizontal="center" vertical="center"/>
    </xf>
    <xf numFmtId="0" fontId="18" fillId="8" borderId="18" xfId="0" applyNumberFormat="1" applyFont="1" applyFill="1" applyBorder="1" applyAlignment="1">
      <alignment horizontal="left" vertical="center" wrapText="1"/>
    </xf>
    <xf numFmtId="169" fontId="18" fillId="8" borderId="20" xfId="0" applyNumberFormat="1" applyFont="1" applyFill="1" applyBorder="1" applyAlignment="1">
      <alignment horizontal="left" vertical="center" wrapText="1"/>
    </xf>
    <xf numFmtId="0" fontId="20" fillId="8" borderId="20" xfId="0" applyFont="1" applyFill="1" applyBorder="1" applyAlignment="1">
      <alignment horizontal="center" vertical="center"/>
    </xf>
    <xf numFmtId="0" fontId="20" fillId="8" borderId="13" xfId="0" applyFont="1" applyFill="1" applyBorder="1" applyAlignment="1">
      <alignment horizontal="center" vertical="center"/>
    </xf>
    <xf numFmtId="0" fontId="20" fillId="8" borderId="28" xfId="0" applyFont="1" applyFill="1" applyBorder="1" applyAlignment="1">
      <alignment horizontal="center" vertical="center"/>
    </xf>
    <xf numFmtId="0" fontId="20" fillId="8" borderId="33" xfId="0" applyFont="1" applyFill="1" applyBorder="1" applyAlignment="1">
      <alignment horizontal="center" vertical="center"/>
    </xf>
    <xf numFmtId="0" fontId="20" fillId="8" borderId="55" xfId="0" applyFont="1" applyFill="1" applyBorder="1" applyAlignment="1">
      <alignment horizontal="center" vertical="center"/>
    </xf>
    <xf numFmtId="0" fontId="20" fillId="8" borderId="11" xfId="0" applyFont="1" applyFill="1" applyBorder="1" applyAlignment="1">
      <alignment horizontal="center" vertical="center"/>
    </xf>
    <xf numFmtId="0" fontId="20" fillId="8" borderId="23" xfId="0" applyFont="1" applyFill="1" applyBorder="1" applyAlignment="1">
      <alignment horizontal="center" vertical="center"/>
    </xf>
    <xf numFmtId="0" fontId="20" fillId="8" borderId="2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46" xfId="0" applyFont="1" applyFill="1" applyBorder="1" applyAlignment="1">
      <alignment horizontal="center" vertical="center"/>
    </xf>
    <xf numFmtId="0" fontId="20" fillId="8" borderId="26" xfId="0" applyFont="1" applyFill="1" applyBorder="1" applyAlignment="1">
      <alignment horizontal="center" vertical="center"/>
    </xf>
    <xf numFmtId="0" fontId="20" fillId="8" borderId="27" xfId="0" applyFont="1" applyFill="1" applyBorder="1" applyAlignment="1">
      <alignment horizontal="center" vertical="center"/>
    </xf>
    <xf numFmtId="0" fontId="20" fillId="8" borderId="5" xfId="0" applyFont="1" applyFill="1" applyBorder="1" applyAlignment="1">
      <alignment horizontal="center" vertical="center"/>
    </xf>
    <xf numFmtId="3" fontId="18" fillId="6" borderId="3" xfId="0" applyNumberFormat="1" applyFont="1" applyFill="1" applyBorder="1" applyAlignment="1">
      <alignment vertical="center"/>
    </xf>
    <xf numFmtId="0" fontId="20" fillId="8" borderId="43" xfId="0" applyFont="1" applyFill="1" applyBorder="1" applyAlignment="1">
      <alignment horizontal="center" vertical="center"/>
    </xf>
    <xf numFmtId="0" fontId="20" fillId="8" borderId="30" xfId="0" applyFont="1" applyFill="1" applyBorder="1" applyAlignment="1">
      <alignment horizontal="center" vertical="center"/>
    </xf>
    <xf numFmtId="0" fontId="20" fillId="8" borderId="24" xfId="0" applyFont="1" applyFill="1" applyBorder="1" applyAlignment="1">
      <alignment horizontal="center" vertical="center"/>
    </xf>
    <xf numFmtId="2" fontId="18" fillId="8" borderId="15" xfId="0" applyNumberFormat="1" applyFont="1" applyFill="1" applyBorder="1" applyAlignment="1">
      <alignment horizontal="center" vertical="center"/>
    </xf>
    <xf numFmtId="2" fontId="19" fillId="8" borderId="20" xfId="0" applyNumberFormat="1" applyFont="1" applyFill="1" applyBorder="1" applyAlignment="1">
      <alignment horizontal="center" vertical="center"/>
    </xf>
    <xf numFmtId="2" fontId="19" fillId="8" borderId="18" xfId="0" applyNumberFormat="1" applyFont="1" applyFill="1" applyBorder="1" applyAlignment="1">
      <alignment horizontal="center" vertical="center"/>
    </xf>
    <xf numFmtId="2" fontId="19" fillId="8" borderId="15" xfId="0" applyNumberFormat="1" applyFont="1" applyFill="1" applyBorder="1" applyAlignment="1">
      <alignment horizontal="center" vertical="center"/>
    </xf>
    <xf numFmtId="2" fontId="19" fillId="8" borderId="13" xfId="0" applyNumberFormat="1" applyFont="1" applyFill="1" applyBorder="1" applyAlignment="1">
      <alignment horizontal="center" vertical="center"/>
    </xf>
    <xf numFmtId="0" fontId="20" fillId="8" borderId="6" xfId="0" applyFont="1" applyFill="1" applyBorder="1" applyAlignment="1">
      <alignment horizontal="center" vertical="center"/>
    </xf>
    <xf numFmtId="3" fontId="18" fillId="6" borderId="35" xfId="0" applyNumberFormat="1" applyFont="1" applyFill="1" applyBorder="1" applyAlignment="1" applyProtection="1">
      <alignment vertical="center"/>
    </xf>
    <xf numFmtId="166" fontId="20" fillId="8" borderId="22" xfId="0" applyNumberFormat="1" applyFont="1" applyFill="1" applyBorder="1" applyAlignment="1">
      <alignment horizontal="center" vertical="center"/>
    </xf>
    <xf numFmtId="10" fontId="20" fillId="8" borderId="9" xfId="0" applyNumberFormat="1" applyFont="1" applyFill="1" applyBorder="1" applyAlignment="1">
      <alignment horizontal="center" vertical="center"/>
    </xf>
    <xf numFmtId="10" fontId="20" fillId="8" borderId="23" xfId="0" applyNumberFormat="1" applyFont="1" applyFill="1" applyBorder="1" applyAlignment="1">
      <alignment horizontal="center" vertical="center"/>
    </xf>
    <xf numFmtId="170" fontId="20" fillId="8" borderId="9" xfId="0" applyNumberFormat="1" applyFont="1" applyFill="1" applyBorder="1" applyAlignment="1">
      <alignment horizontal="center" vertical="center"/>
    </xf>
    <xf numFmtId="170" fontId="20" fillId="8" borderId="23" xfId="0" applyNumberFormat="1" applyFont="1" applyFill="1" applyBorder="1" applyAlignment="1">
      <alignment horizontal="center" vertical="center"/>
    </xf>
    <xf numFmtId="170" fontId="20" fillId="8" borderId="13" xfId="0" applyNumberFormat="1" applyFont="1" applyFill="1" applyBorder="1" applyAlignment="1">
      <alignment horizontal="center" vertical="center"/>
    </xf>
    <xf numFmtId="170" fontId="20" fillId="8" borderId="20" xfId="0" applyNumberFormat="1" applyFont="1" applyFill="1" applyBorder="1" applyAlignment="1">
      <alignment horizontal="center" vertical="center"/>
    </xf>
    <xf numFmtId="3" fontId="18" fillId="6" borderId="3" xfId="0" applyNumberFormat="1" applyFont="1" applyFill="1" applyBorder="1" applyAlignment="1">
      <alignment horizontal="left" vertical="center"/>
    </xf>
    <xf numFmtId="3" fontId="18" fillId="6" borderId="4" xfId="0" applyNumberFormat="1" applyFont="1" applyFill="1" applyBorder="1" applyAlignment="1">
      <alignment horizontal="left" vertical="center"/>
    </xf>
    <xf numFmtId="0" fontId="18" fillId="0" borderId="0" xfId="5" applyNumberFormat="1" applyFont="1" applyFill="1" applyBorder="1" applyAlignment="1">
      <alignment horizontal="center" vertical="center"/>
    </xf>
    <xf numFmtId="3" fontId="18" fillId="4" borderId="64" xfId="0" applyNumberFormat="1" applyFont="1" applyFill="1" applyBorder="1" applyAlignment="1" applyProtection="1">
      <alignment vertical="center" wrapText="1"/>
    </xf>
    <xf numFmtId="0" fontId="19" fillId="0" borderId="0" xfId="0" applyNumberFormat="1" applyFont="1" applyFill="1" applyBorder="1" applyAlignment="1">
      <alignment horizontal="center" vertical="center"/>
    </xf>
    <xf numFmtId="0" fontId="23" fillId="0" borderId="16" xfId="1" applyFont="1" applyBorder="1" applyAlignment="1">
      <alignment horizontal="left" vertical="center"/>
    </xf>
    <xf numFmtId="2" fontId="23" fillId="5" borderId="16" xfId="0" applyNumberFormat="1" applyFont="1" applyFill="1" applyBorder="1" applyAlignment="1">
      <alignment horizontal="center" vertical="center" wrapText="1"/>
    </xf>
    <xf numFmtId="3" fontId="23" fillId="0" borderId="21" xfId="1" applyNumberFormat="1" applyFont="1" applyBorder="1" applyAlignment="1">
      <alignment vertical="center"/>
    </xf>
    <xf numFmtId="4" fontId="23" fillId="0" borderId="51" xfId="0" applyNumberFormat="1" applyFont="1" applyBorder="1" applyAlignment="1">
      <alignment horizontal="center" vertical="center" wrapText="1"/>
    </xf>
    <xf numFmtId="2" fontId="23" fillId="0" borderId="13" xfId="0" applyNumberFormat="1" applyFont="1" applyFill="1" applyBorder="1" applyAlignment="1">
      <alignment horizontal="center" vertical="center" wrapText="1"/>
    </xf>
    <xf numFmtId="3" fontId="23" fillId="4" borderId="2" xfId="0" applyNumberFormat="1" applyFont="1" applyFill="1" applyBorder="1" applyAlignment="1" applyProtection="1">
      <alignment vertical="center"/>
    </xf>
    <xf numFmtId="3" fontId="24" fillId="6" borderId="3" xfId="0" applyNumberFormat="1" applyFont="1" applyFill="1" applyBorder="1" applyAlignment="1" applyProtection="1">
      <alignment vertical="center" wrapText="1"/>
    </xf>
    <xf numFmtId="3" fontId="24" fillId="6" borderId="4" xfId="0" applyNumberFormat="1" applyFont="1" applyFill="1" applyBorder="1" applyAlignment="1" applyProtection="1">
      <alignment vertical="center" wrapText="1"/>
    </xf>
    <xf numFmtId="3" fontId="1" fillId="4" borderId="2" xfId="0" applyNumberFormat="1" applyFont="1" applyFill="1" applyBorder="1" applyAlignment="1" applyProtection="1">
      <alignment vertical="center"/>
    </xf>
    <xf numFmtId="0" fontId="1" fillId="0" borderId="16" xfId="1" applyFont="1" applyBorder="1" applyAlignment="1">
      <alignment horizontal="left" vertical="center"/>
    </xf>
    <xf numFmtId="3" fontId="1" fillId="0" borderId="21" xfId="1" applyNumberFormat="1" applyFont="1" applyBorder="1" applyAlignment="1">
      <alignment vertical="center"/>
    </xf>
    <xf numFmtId="4" fontId="1" fillId="0" borderId="30" xfId="0" applyNumberFormat="1" applyFont="1" applyBorder="1" applyAlignment="1">
      <alignment horizontal="center" vertical="center" wrapText="1"/>
    </xf>
    <xf numFmtId="4" fontId="1" fillId="0" borderId="62" xfId="0" applyNumberFormat="1" applyFont="1" applyBorder="1" applyAlignment="1">
      <alignment horizontal="center" vertical="center" wrapText="1"/>
    </xf>
    <xf numFmtId="4" fontId="1" fillId="0" borderId="54" xfId="0" applyNumberFormat="1" applyFont="1" applyBorder="1" applyAlignment="1">
      <alignment horizontal="center" vertical="center" wrapText="1"/>
    </xf>
    <xf numFmtId="3" fontId="1" fillId="4" borderId="3" xfId="0" applyNumberFormat="1" applyFont="1" applyFill="1" applyBorder="1" applyAlignment="1" applyProtection="1">
      <alignment vertical="center" wrapText="1"/>
    </xf>
    <xf numFmtId="3" fontId="1" fillId="4" borderId="4" xfId="0" applyNumberFormat="1" applyFont="1" applyFill="1" applyBorder="1" applyAlignment="1" applyProtection="1">
      <alignment vertical="center" wrapText="1"/>
    </xf>
    <xf numFmtId="2" fontId="1" fillId="5" borderId="16" xfId="0" applyNumberFormat="1" applyFont="1" applyFill="1" applyBorder="1" applyAlignment="1">
      <alignment horizontal="center" vertical="center" wrapText="1"/>
    </xf>
    <xf numFmtId="2" fontId="1" fillId="0" borderId="20" xfId="0" applyNumberFormat="1" applyFont="1" applyFill="1" applyBorder="1" applyAlignment="1">
      <alignment horizontal="center" vertical="center" wrapText="1"/>
    </xf>
    <xf numFmtId="3" fontId="1" fillId="4" borderId="3" xfId="0" applyNumberFormat="1" applyFont="1" applyFill="1" applyBorder="1" applyAlignment="1" applyProtection="1">
      <alignment vertical="center"/>
    </xf>
    <xf numFmtId="3" fontId="1" fillId="4" borderId="4" xfId="0" applyNumberFormat="1" applyFont="1" applyFill="1" applyBorder="1" applyAlignment="1" applyProtection="1">
      <alignment vertical="center"/>
    </xf>
    <xf numFmtId="170" fontId="23" fillId="6" borderId="18" xfId="7" applyNumberFormat="1" applyFont="1" applyFill="1" applyBorder="1" applyAlignment="1">
      <alignment horizontal="center" vertical="center" wrapText="1"/>
    </xf>
    <xf numFmtId="3" fontId="23" fillId="4" borderId="3" xfId="0" applyNumberFormat="1" applyFont="1" applyFill="1" applyBorder="1" applyAlignment="1" applyProtection="1">
      <alignment vertical="center" wrapText="1"/>
    </xf>
    <xf numFmtId="3" fontId="23" fillId="4" borderId="35" xfId="0" applyNumberFormat="1" applyFont="1" applyFill="1" applyBorder="1" applyAlignment="1" applyProtection="1">
      <alignment vertical="center" wrapText="1"/>
    </xf>
    <xf numFmtId="3" fontId="23" fillId="4" borderId="4" xfId="0" applyNumberFormat="1" applyFont="1" applyFill="1" applyBorder="1" applyAlignment="1" applyProtection="1">
      <alignment vertical="center" wrapText="1"/>
    </xf>
    <xf numFmtId="3" fontId="23" fillId="6" borderId="2" xfId="0" applyNumberFormat="1" applyFont="1" applyFill="1" applyBorder="1" applyAlignment="1" applyProtection="1">
      <alignment vertical="center"/>
    </xf>
    <xf numFmtId="3" fontId="23" fillId="6" borderId="3" xfId="0" applyNumberFormat="1" applyFont="1" applyFill="1" applyBorder="1" applyAlignment="1" applyProtection="1">
      <alignment vertical="center" wrapText="1"/>
    </xf>
    <xf numFmtId="3" fontId="23" fillId="6" borderId="4" xfId="0" applyNumberFormat="1" applyFont="1" applyFill="1" applyBorder="1" applyAlignment="1" applyProtection="1">
      <alignment vertical="center" wrapText="1"/>
    </xf>
    <xf numFmtId="3" fontId="23" fillId="6" borderId="17" xfId="0" applyNumberFormat="1" applyFont="1" applyFill="1" applyBorder="1" applyAlignment="1" applyProtection="1">
      <alignment vertical="center"/>
    </xf>
    <xf numFmtId="9" fontId="23" fillId="6" borderId="18" xfId="7" applyNumberFormat="1" applyFont="1" applyFill="1" applyBorder="1" applyAlignment="1">
      <alignment horizontal="center" vertical="center" wrapText="1"/>
    </xf>
    <xf numFmtId="3" fontId="12" fillId="6" borderId="19" xfId="0" applyNumberFormat="1" applyFont="1" applyFill="1" applyBorder="1" applyAlignment="1">
      <alignment horizontal="center" vertical="center" wrapText="1"/>
    </xf>
    <xf numFmtId="0" fontId="12" fillId="0" borderId="16" xfId="1" applyFont="1" applyBorder="1" applyAlignment="1">
      <alignment vertical="center"/>
    </xf>
    <xf numFmtId="3" fontId="12" fillId="0" borderId="13" xfId="0" applyNumberFormat="1" applyFont="1" applyFill="1" applyBorder="1" applyAlignment="1" applyProtection="1">
      <alignment horizontal="center" vertical="center" wrapText="1"/>
    </xf>
    <xf numFmtId="170" fontId="23" fillId="0" borderId="18" xfId="7" applyNumberFormat="1" applyFont="1" applyFill="1" applyBorder="1" applyAlignment="1">
      <alignment horizontal="center" vertical="center" wrapText="1"/>
    </xf>
    <xf numFmtId="170" fontId="23" fillId="3" borderId="18" xfId="7" applyNumberFormat="1" applyFont="1" applyFill="1" applyBorder="1" applyAlignment="1">
      <alignment horizontal="center" vertical="center" wrapText="1"/>
    </xf>
    <xf numFmtId="0" fontId="12" fillId="0" borderId="13" xfId="0" applyFont="1" applyFill="1" applyBorder="1" applyAlignment="1" applyProtection="1">
      <alignment horizontal="center" vertical="center" wrapText="1"/>
    </xf>
    <xf numFmtId="0" fontId="12" fillId="0" borderId="20" xfId="0" applyFont="1" applyFill="1" applyBorder="1" applyAlignment="1" applyProtection="1">
      <alignment horizontal="center" vertical="center" wrapText="1"/>
    </xf>
    <xf numFmtId="0" fontId="12" fillId="0" borderId="21" xfId="1" applyFont="1" applyBorder="1" applyAlignment="1">
      <alignment vertical="center"/>
    </xf>
    <xf numFmtId="2" fontId="23" fillId="5" borderId="18" xfId="0" applyNumberFormat="1" applyFont="1" applyFill="1" applyBorder="1" applyAlignment="1">
      <alignment horizontal="center" vertical="center" wrapText="1"/>
    </xf>
    <xf numFmtId="0" fontId="23" fillId="6" borderId="13" xfId="0" applyFont="1" applyFill="1" applyBorder="1" applyAlignment="1">
      <alignment horizontal="center" vertical="center" wrapText="1"/>
    </xf>
    <xf numFmtId="4" fontId="23" fillId="5" borderId="18" xfId="0" applyNumberFormat="1" applyFont="1" applyFill="1" applyBorder="1" applyAlignment="1">
      <alignment horizontal="center" vertical="center" wrapText="1"/>
    </xf>
    <xf numFmtId="3" fontId="23" fillId="5" borderId="18" xfId="0" applyNumberFormat="1"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20" xfId="0" applyFont="1" applyFill="1" applyBorder="1" applyAlignment="1">
      <alignment horizontal="center" vertical="center" wrapText="1"/>
    </xf>
    <xf numFmtId="170" fontId="12" fillId="0" borderId="18" xfId="7" applyNumberFormat="1" applyFont="1" applyFill="1" applyBorder="1" applyAlignment="1">
      <alignment horizontal="center" vertical="center" wrapText="1"/>
    </xf>
    <xf numFmtId="0" fontId="12" fillId="6" borderId="21" xfId="0" applyFont="1" applyFill="1" applyBorder="1" applyAlignment="1">
      <alignment horizontal="left" vertical="center" wrapText="1"/>
    </xf>
    <xf numFmtId="170" fontId="23" fillId="7" borderId="18" xfId="0" applyNumberFormat="1" applyFont="1" applyFill="1" applyBorder="1" applyAlignment="1">
      <alignment horizontal="center" vertical="center" wrapText="1"/>
    </xf>
    <xf numFmtId="2" fontId="23" fillId="5" borderId="13" xfId="0" applyNumberFormat="1" applyFont="1" applyFill="1" applyBorder="1" applyAlignment="1">
      <alignment horizontal="center" vertical="center" wrapText="1"/>
    </xf>
    <xf numFmtId="2" fontId="23" fillId="5" borderId="20" xfId="0" applyNumberFormat="1" applyFont="1" applyFill="1" applyBorder="1" applyAlignment="1">
      <alignment horizontal="center" vertical="center" wrapText="1"/>
    </xf>
    <xf numFmtId="3" fontId="12" fillId="6" borderId="13" xfId="0" applyNumberFormat="1" applyFont="1" applyFill="1" applyBorder="1" applyAlignment="1" applyProtection="1">
      <alignment horizontal="center" vertical="center" wrapText="1"/>
    </xf>
    <xf numFmtId="3" fontId="12" fillId="6" borderId="20" xfId="0" applyNumberFormat="1" applyFont="1" applyFill="1" applyBorder="1" applyAlignment="1">
      <alignment horizontal="center" vertical="center" wrapText="1"/>
    </xf>
    <xf numFmtId="3" fontId="12" fillId="3" borderId="20" xfId="0" applyNumberFormat="1" applyFont="1" applyFill="1" applyBorder="1" applyAlignment="1">
      <alignment horizontal="center" vertical="center" wrapText="1"/>
    </xf>
    <xf numFmtId="3" fontId="12" fillId="0" borderId="20" xfId="0" applyNumberFormat="1" applyFont="1" applyFill="1" applyBorder="1" applyAlignment="1" applyProtection="1">
      <alignment horizontal="center" vertical="center" wrapText="1"/>
    </xf>
    <xf numFmtId="2" fontId="12" fillId="5" borderId="13" xfId="0" applyNumberFormat="1" applyFont="1" applyFill="1" applyBorder="1" applyAlignment="1">
      <alignment horizontal="center" vertical="center" wrapText="1"/>
    </xf>
    <xf numFmtId="2" fontId="12" fillId="5" borderId="20" xfId="0" applyNumberFormat="1" applyFont="1" applyFill="1" applyBorder="1" applyAlignment="1">
      <alignment horizontal="center" vertical="center" wrapText="1"/>
    </xf>
    <xf numFmtId="170" fontId="12" fillId="5" borderId="13" xfId="7" applyNumberFormat="1" applyFont="1" applyFill="1" applyBorder="1" applyAlignment="1">
      <alignment horizontal="center" vertical="center" wrapText="1"/>
    </xf>
    <xf numFmtId="0" fontId="23" fillId="5" borderId="18" xfId="0" applyFont="1" applyFill="1" applyBorder="1" applyAlignment="1">
      <alignment horizontal="center" vertical="center" wrapText="1"/>
    </xf>
    <xf numFmtId="170" fontId="23" fillId="5" borderId="13" xfId="7" applyNumberFormat="1" applyFont="1" applyFill="1" applyBorder="1" applyAlignment="1">
      <alignment horizontal="center" vertical="center" wrapText="1"/>
    </xf>
    <xf numFmtId="170" fontId="23" fillId="5" borderId="20" xfId="7" applyNumberFormat="1" applyFont="1" applyFill="1" applyBorder="1" applyAlignment="1">
      <alignment horizontal="center" vertical="center" wrapText="1"/>
    </xf>
    <xf numFmtId="0" fontId="12" fillId="6" borderId="13" xfId="0" applyFont="1" applyFill="1" applyBorder="1" applyAlignment="1" applyProtection="1">
      <alignment horizontal="center" vertical="center" wrapText="1"/>
    </xf>
    <xf numFmtId="0" fontId="12" fillId="6" borderId="20" xfId="0" applyFont="1" applyFill="1" applyBorder="1" applyAlignment="1" applyProtection="1">
      <alignment horizontal="center" vertical="center" wrapText="1"/>
    </xf>
    <xf numFmtId="0" fontId="23" fillId="6" borderId="20" xfId="0" applyFont="1" applyFill="1" applyBorder="1" applyAlignment="1">
      <alignment horizontal="center" vertical="center" wrapText="1"/>
    </xf>
    <xf numFmtId="3" fontId="12" fillId="6" borderId="20" xfId="0" applyNumberFormat="1" applyFont="1" applyFill="1" applyBorder="1" applyAlignment="1" applyProtection="1">
      <alignment horizontal="center" vertical="center" wrapText="1"/>
    </xf>
    <xf numFmtId="170" fontId="23" fillId="5" borderId="13" xfId="0" applyNumberFormat="1" applyFont="1" applyFill="1" applyBorder="1" applyAlignment="1">
      <alignment horizontal="center" vertical="center" wrapText="1"/>
    </xf>
    <xf numFmtId="170" fontId="23" fillId="6" borderId="18" xfId="7" applyNumberFormat="1" applyFont="1" applyFill="1" applyBorder="1" applyAlignment="1">
      <alignment horizontal="center" vertical="center"/>
    </xf>
    <xf numFmtId="170" fontId="23" fillId="0" borderId="18" xfId="7" applyNumberFormat="1" applyFont="1" applyFill="1" applyBorder="1" applyAlignment="1">
      <alignment horizontal="center" vertical="center"/>
    </xf>
    <xf numFmtId="0" fontId="12" fillId="0" borderId="13" xfId="0" applyFont="1" applyFill="1" applyBorder="1" applyAlignment="1" applyProtection="1">
      <alignment horizontal="center" vertical="center"/>
    </xf>
    <xf numFmtId="0" fontId="12" fillId="0" borderId="20" xfId="0" applyFont="1" applyFill="1" applyBorder="1" applyAlignment="1" applyProtection="1">
      <alignment horizontal="center" vertical="center"/>
    </xf>
    <xf numFmtId="0" fontId="23" fillId="5" borderId="18" xfId="0" applyFont="1" applyFill="1" applyBorder="1" applyAlignment="1">
      <alignment horizontal="center" vertical="center"/>
    </xf>
    <xf numFmtId="0" fontId="23" fillId="6" borderId="13"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20" xfId="0" applyFont="1" applyFill="1" applyBorder="1" applyAlignment="1">
      <alignment horizontal="center" vertical="center"/>
    </xf>
    <xf numFmtId="3" fontId="12" fillId="6" borderId="13" xfId="0" applyNumberFormat="1" applyFont="1" applyFill="1" applyBorder="1" applyAlignment="1" applyProtection="1">
      <alignment horizontal="center" vertical="center"/>
    </xf>
    <xf numFmtId="3" fontId="12" fillId="6" borderId="20" xfId="0" applyNumberFormat="1" applyFont="1" applyFill="1" applyBorder="1" applyAlignment="1" applyProtection="1">
      <alignment horizontal="center" vertical="center"/>
    </xf>
    <xf numFmtId="2" fontId="23" fillId="5" borderId="13" xfId="0" applyNumberFormat="1" applyFont="1" applyFill="1" applyBorder="1" applyAlignment="1">
      <alignment horizontal="center" vertical="center"/>
    </xf>
    <xf numFmtId="2" fontId="23" fillId="5" borderId="20" xfId="0" applyNumberFormat="1" applyFont="1" applyFill="1" applyBorder="1" applyAlignment="1">
      <alignment horizontal="center" vertical="center"/>
    </xf>
    <xf numFmtId="0" fontId="12" fillId="5" borderId="18" xfId="0" applyFont="1" applyFill="1" applyBorder="1" applyAlignment="1">
      <alignment horizontal="center" vertical="center"/>
    </xf>
    <xf numFmtId="170" fontId="23" fillId="5" borderId="20" xfId="0" applyNumberFormat="1" applyFont="1" applyFill="1" applyBorder="1" applyAlignment="1">
      <alignment horizontal="center" vertical="center"/>
    </xf>
    <xf numFmtId="0" fontId="12" fillId="5" borderId="18" xfId="0" applyFont="1" applyFill="1" applyBorder="1" applyAlignment="1">
      <alignment horizontal="center" vertical="center" wrapText="1"/>
    </xf>
    <xf numFmtId="170" fontId="23" fillId="5" borderId="20" xfId="0" applyNumberFormat="1" applyFont="1" applyFill="1" applyBorder="1" applyAlignment="1">
      <alignment horizontal="center" vertical="center" wrapText="1"/>
    </xf>
    <xf numFmtId="2" fontId="12" fillId="5" borderId="18" xfId="0" applyNumberFormat="1" applyFont="1" applyFill="1" applyBorder="1" applyAlignment="1">
      <alignment horizontal="center" vertical="center" wrapText="1"/>
    </xf>
    <xf numFmtId="0" fontId="23" fillId="6" borderId="2" xfId="1" applyFont="1" applyFill="1" applyBorder="1" applyAlignment="1">
      <alignment vertical="center"/>
    </xf>
    <xf numFmtId="170" fontId="23" fillId="6" borderId="59" xfId="7" applyNumberFormat="1" applyFont="1" applyFill="1" applyBorder="1" applyAlignment="1">
      <alignment horizontal="center" vertical="center" wrapText="1"/>
    </xf>
    <xf numFmtId="3" fontId="23" fillId="6" borderId="4" xfId="0" applyNumberFormat="1" applyFont="1" applyFill="1" applyBorder="1" applyAlignment="1">
      <alignment horizontal="center" vertical="center" wrapText="1"/>
    </xf>
    <xf numFmtId="0" fontId="23" fillId="6" borderId="4" xfId="0" applyNumberFormat="1" applyFont="1" applyFill="1" applyBorder="1" applyAlignment="1">
      <alignment horizontal="center" vertical="center" wrapText="1"/>
    </xf>
    <xf numFmtId="0" fontId="12" fillId="0" borderId="16" xfId="1" applyFont="1" applyBorder="1" applyAlignment="1">
      <alignment vertical="center" wrapText="1"/>
    </xf>
    <xf numFmtId="170" fontId="12" fillId="0" borderId="22" xfId="7" applyNumberFormat="1" applyFont="1" applyFill="1" applyBorder="1" applyAlignment="1">
      <alignment horizontal="center" vertical="center" wrapText="1"/>
    </xf>
    <xf numFmtId="3" fontId="12" fillId="0" borderId="19" xfId="0" applyNumberFormat="1" applyFont="1" applyFill="1" applyBorder="1" applyAlignment="1">
      <alignment horizontal="center" vertical="center" wrapText="1"/>
    </xf>
    <xf numFmtId="0" fontId="12" fillId="0" borderId="19" xfId="0" applyNumberFormat="1" applyFont="1" applyFill="1" applyBorder="1" applyAlignment="1">
      <alignment horizontal="center" vertical="center" wrapText="1"/>
    </xf>
    <xf numFmtId="170" fontId="12" fillId="0" borderId="26" xfId="7" applyNumberFormat="1" applyFont="1" applyFill="1" applyBorder="1" applyAlignment="1">
      <alignment horizontal="center" vertical="center" wrapText="1"/>
    </xf>
    <xf numFmtId="3" fontId="12" fillId="0" borderId="31" xfId="0" applyNumberFormat="1" applyFont="1" applyFill="1" applyBorder="1" applyAlignment="1">
      <alignment horizontal="center" vertical="center" wrapText="1"/>
    </xf>
    <xf numFmtId="0" fontId="12" fillId="0" borderId="31" xfId="0" applyNumberFormat="1" applyFont="1" applyFill="1" applyBorder="1" applyAlignment="1">
      <alignment horizontal="center" vertical="center" wrapText="1"/>
    </xf>
    <xf numFmtId="0" fontId="12" fillId="6" borderId="21" xfId="1" applyFont="1" applyFill="1" applyBorder="1" applyAlignment="1">
      <alignment vertical="center"/>
    </xf>
    <xf numFmtId="0" fontId="23" fillId="6" borderId="25" xfId="0" applyNumberFormat="1" applyFont="1" applyFill="1" applyBorder="1" applyAlignment="1">
      <alignment horizontal="center" vertical="center" wrapText="1"/>
    </xf>
    <xf numFmtId="3" fontId="23" fillId="6" borderId="25" xfId="0" applyNumberFormat="1" applyFont="1" applyFill="1" applyBorder="1" applyAlignment="1">
      <alignment horizontal="center" vertical="center" wrapText="1"/>
    </xf>
    <xf numFmtId="3" fontId="12" fillId="0" borderId="25" xfId="0" applyNumberFormat="1" applyFont="1" applyFill="1" applyBorder="1" applyAlignment="1">
      <alignment horizontal="center" vertical="center" wrapText="1"/>
    </xf>
    <xf numFmtId="0" fontId="12" fillId="0" borderId="25" xfId="0" applyNumberFormat="1" applyFont="1" applyFill="1" applyBorder="1" applyAlignment="1">
      <alignment horizontal="center" vertical="center" wrapText="1"/>
    </xf>
    <xf numFmtId="0" fontId="12" fillId="6" borderId="18" xfId="7" applyNumberFormat="1" applyFont="1" applyFill="1" applyBorder="1" applyAlignment="1">
      <alignment horizontal="left" vertical="center" wrapText="1"/>
    </xf>
    <xf numFmtId="3" fontId="12" fillId="0" borderId="9" xfId="0" applyNumberFormat="1" applyFont="1" applyFill="1" applyBorder="1" applyAlignment="1">
      <alignment horizontal="center" vertical="center" wrapText="1"/>
    </xf>
    <xf numFmtId="3" fontId="12" fillId="0" borderId="23" xfId="0" applyNumberFormat="1"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12" fillId="0" borderId="21" xfId="1" applyFont="1" applyBorder="1" applyAlignment="1">
      <alignment vertical="center" wrapText="1"/>
    </xf>
    <xf numFmtId="3" fontId="12" fillId="0" borderId="13" xfId="0" applyNumberFormat="1" applyFont="1" applyFill="1" applyBorder="1" applyAlignment="1">
      <alignment horizontal="center" vertical="center" wrapText="1"/>
    </xf>
    <xf numFmtId="3" fontId="12" fillId="0" borderId="20" xfId="0" applyNumberFormat="1"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12" fillId="6" borderId="21" xfId="1" applyFont="1" applyFill="1" applyBorder="1" applyAlignment="1">
      <alignment vertical="center" wrapText="1"/>
    </xf>
    <xf numFmtId="3" fontId="23" fillId="6" borderId="13" xfId="0" applyNumberFormat="1" applyFont="1" applyFill="1" applyBorder="1" applyAlignment="1">
      <alignment horizontal="center" vertical="center" wrapText="1"/>
    </xf>
    <xf numFmtId="3" fontId="23" fillId="6" borderId="20" xfId="0" applyNumberFormat="1" applyFont="1" applyFill="1" applyBorder="1" applyAlignment="1">
      <alignment horizontal="center" vertical="center" wrapText="1"/>
    </xf>
    <xf numFmtId="170" fontId="12" fillId="0" borderId="18" xfId="7" applyNumberFormat="1" applyFont="1" applyBorder="1" applyAlignment="1">
      <alignment horizontal="center" vertical="center" wrapText="1"/>
    </xf>
    <xf numFmtId="0" fontId="12" fillId="0" borderId="20" xfId="0" applyNumberFormat="1" applyFont="1" applyFill="1" applyBorder="1" applyAlignment="1">
      <alignment horizontal="center" vertical="center" wrapText="1"/>
    </xf>
    <xf numFmtId="0" fontId="23" fillId="6" borderId="20" xfId="0" applyNumberFormat="1" applyFont="1" applyFill="1" applyBorder="1" applyAlignment="1">
      <alignment horizontal="center" vertical="center" wrapText="1"/>
    </xf>
    <xf numFmtId="0" fontId="12" fillId="8" borderId="20" xfId="0" applyNumberFormat="1" applyFont="1" applyFill="1" applyBorder="1" applyAlignment="1">
      <alignment horizontal="center" vertical="center" wrapText="1"/>
    </xf>
    <xf numFmtId="0" fontId="12" fillId="8" borderId="18" xfId="0" applyNumberFormat="1"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2" fillId="0" borderId="21" xfId="1" applyFont="1" applyFill="1" applyBorder="1" applyAlignment="1">
      <alignment vertical="center" wrapText="1"/>
    </xf>
    <xf numFmtId="170" fontId="23" fillId="3" borderId="24" xfId="7" applyNumberFormat="1" applyFont="1" applyFill="1" applyBorder="1" applyAlignment="1">
      <alignment horizontal="center" vertical="center" wrapText="1"/>
    </xf>
    <xf numFmtId="3" fontId="12" fillId="0" borderId="37" xfId="0" applyNumberFormat="1" applyFont="1" applyBorder="1" applyAlignment="1">
      <alignment horizontal="center" vertical="center" wrapText="1"/>
    </xf>
    <xf numFmtId="3" fontId="12" fillId="0" borderId="25" xfId="0" applyNumberFormat="1" applyFont="1" applyBorder="1" applyAlignment="1">
      <alignment horizontal="center" vertical="center" wrapText="1"/>
    </xf>
    <xf numFmtId="170" fontId="23" fillId="0" borderId="22" xfId="7" applyNumberFormat="1" applyFont="1" applyFill="1" applyBorder="1" applyAlignment="1">
      <alignment horizontal="center" vertical="center" wrapText="1"/>
    </xf>
    <xf numFmtId="0" fontId="12" fillId="0" borderId="39" xfId="1" applyFont="1" applyFill="1" applyBorder="1" applyAlignment="1">
      <alignment horizontal="left" vertical="center" wrapText="1"/>
    </xf>
    <xf numFmtId="170" fontId="23" fillId="0" borderId="28" xfId="7" applyNumberFormat="1" applyFont="1" applyFill="1" applyBorder="1" applyAlignment="1">
      <alignment horizontal="center" vertical="center" wrapText="1"/>
    </xf>
    <xf numFmtId="3" fontId="12" fillId="0" borderId="38" xfId="0" applyNumberFormat="1" applyFont="1" applyBorder="1" applyAlignment="1">
      <alignment horizontal="center" vertical="center" wrapText="1"/>
    </xf>
    <xf numFmtId="0" fontId="23" fillId="6" borderId="2" xfId="1" applyFont="1" applyFill="1" applyBorder="1" applyAlignment="1">
      <alignment vertical="center" wrapText="1"/>
    </xf>
    <xf numFmtId="168" fontId="23" fillId="6" borderId="19" xfId="0" applyNumberFormat="1" applyFont="1" applyFill="1" applyBorder="1" applyAlignment="1">
      <alignment horizontal="center" vertical="center" wrapText="1"/>
    </xf>
    <xf numFmtId="0" fontId="23" fillId="8" borderId="18" xfId="0" applyNumberFormat="1" applyFont="1" applyFill="1" applyBorder="1" applyAlignment="1">
      <alignment horizontal="center" vertical="center" wrapText="1"/>
    </xf>
    <xf numFmtId="169" fontId="23" fillId="8" borderId="20" xfId="0" applyNumberFormat="1" applyFont="1" applyFill="1" applyBorder="1" applyAlignment="1">
      <alignment horizontal="center" vertical="center" wrapText="1"/>
    </xf>
    <xf numFmtId="2" fontId="23" fillId="5" borderId="22" xfId="0" applyNumberFormat="1" applyFont="1" applyFill="1" applyBorder="1" applyAlignment="1">
      <alignment horizontal="center" vertical="center" wrapText="1"/>
    </xf>
    <xf numFmtId="168" fontId="12" fillId="0" borderId="19" xfId="0" applyNumberFormat="1" applyFont="1" applyFill="1" applyBorder="1" applyAlignment="1" applyProtection="1">
      <alignment horizontal="center" vertical="center" wrapText="1"/>
    </xf>
    <xf numFmtId="0" fontId="12" fillId="0" borderId="21" xfId="0" applyFont="1" applyFill="1" applyBorder="1" applyAlignment="1">
      <alignment horizontal="left" vertical="center" wrapText="1"/>
    </xf>
    <xf numFmtId="3" fontId="23" fillId="3" borderId="30" xfId="0" applyNumberFormat="1" applyFont="1" applyFill="1" applyBorder="1" applyAlignment="1">
      <alignment horizontal="center" vertical="center" wrapText="1"/>
    </xf>
    <xf numFmtId="9" fontId="23" fillId="3" borderId="24" xfId="7" applyNumberFormat="1" applyFont="1" applyFill="1" applyBorder="1" applyAlignment="1">
      <alignment horizontal="center" vertical="center" wrapText="1"/>
    </xf>
    <xf numFmtId="9" fontId="12" fillId="3" borderId="24" xfId="7" applyNumberFormat="1" applyFont="1" applyFill="1" applyBorder="1" applyAlignment="1">
      <alignment horizontal="center" vertical="center" wrapText="1"/>
    </xf>
    <xf numFmtId="170" fontId="12" fillId="3" borderId="24" xfId="7" applyNumberFormat="1" applyFont="1" applyFill="1" applyBorder="1" applyAlignment="1">
      <alignment horizontal="center" vertical="center" wrapText="1"/>
    </xf>
    <xf numFmtId="3" fontId="23" fillId="3" borderId="20" xfId="0" applyNumberFormat="1" applyFont="1" applyFill="1" applyBorder="1" applyAlignment="1">
      <alignment horizontal="center" vertical="center" wrapText="1"/>
    </xf>
    <xf numFmtId="170" fontId="12" fillId="3" borderId="22" xfId="7" applyNumberFormat="1" applyFont="1" applyFill="1" applyBorder="1" applyAlignment="1">
      <alignment horizontal="center" vertical="center" wrapText="1"/>
    </xf>
    <xf numFmtId="170" fontId="12" fillId="3" borderId="18" xfId="7" applyNumberFormat="1" applyFont="1" applyFill="1" applyBorder="1" applyAlignment="1">
      <alignment horizontal="center" vertical="center" wrapText="1"/>
    </xf>
    <xf numFmtId="0" fontId="12" fillId="6" borderId="21" xfId="0" applyFont="1" applyFill="1" applyBorder="1" applyAlignment="1">
      <alignment vertical="center" wrapText="1"/>
    </xf>
    <xf numFmtId="170" fontId="12" fillId="6" borderId="18" xfId="7" applyNumberFormat="1" applyFont="1" applyFill="1" applyBorder="1" applyAlignment="1">
      <alignment horizontal="center" vertical="center" wrapText="1"/>
    </xf>
    <xf numFmtId="170" fontId="23" fillId="6" borderId="28" xfId="7" applyNumberFormat="1" applyFont="1" applyFill="1" applyBorder="1" applyAlignment="1">
      <alignment horizontal="center" vertical="center" wrapText="1"/>
    </xf>
    <xf numFmtId="3" fontId="12" fillId="6" borderId="33" xfId="0" applyNumberFormat="1" applyFont="1" applyFill="1" applyBorder="1" applyAlignment="1">
      <alignment horizontal="center" vertical="center" wrapText="1"/>
    </xf>
    <xf numFmtId="170" fontId="12" fillId="6" borderId="28" xfId="7" applyNumberFormat="1" applyFont="1" applyFill="1" applyBorder="1" applyAlignment="1">
      <alignment horizontal="center" vertical="center" wrapText="1"/>
    </xf>
    <xf numFmtId="3" fontId="12" fillId="6" borderId="27" xfId="0" applyNumberFormat="1" applyFont="1" applyFill="1" applyBorder="1" applyAlignment="1">
      <alignment horizontal="center" vertical="center" wrapText="1"/>
    </xf>
    <xf numFmtId="3" fontId="1" fillId="6" borderId="17" xfId="0" applyNumberFormat="1" applyFont="1" applyFill="1" applyBorder="1" applyAlignment="1" applyProtection="1">
      <alignment vertical="center"/>
    </xf>
    <xf numFmtId="2" fontId="1" fillId="5" borderId="18" xfId="0" applyNumberFormat="1" applyFont="1" applyFill="1" applyBorder="1" applyAlignment="1">
      <alignment horizontal="center" vertical="center" wrapText="1"/>
    </xf>
    <xf numFmtId="168" fontId="1" fillId="6" borderId="19" xfId="0" applyNumberFormat="1" applyFont="1" applyFill="1" applyBorder="1" applyAlignment="1">
      <alignment horizontal="center" vertical="center" wrapText="1"/>
    </xf>
    <xf numFmtId="0" fontId="2" fillId="0" borderId="21" xfId="1" applyFont="1" applyBorder="1" applyAlignment="1">
      <alignment vertical="center"/>
    </xf>
    <xf numFmtId="2" fontId="1" fillId="5" borderId="22" xfId="0" applyNumberFormat="1" applyFont="1" applyFill="1" applyBorder="1" applyAlignment="1">
      <alignment horizontal="center" vertical="center" wrapText="1"/>
    </xf>
    <xf numFmtId="168" fontId="2" fillId="0" borderId="19" xfId="0" applyNumberFormat="1" applyFont="1" applyFill="1" applyBorder="1" applyAlignment="1" applyProtection="1">
      <alignment horizontal="center" vertical="center" wrapText="1"/>
    </xf>
    <xf numFmtId="3" fontId="25" fillId="6" borderId="3" xfId="0" applyNumberFormat="1" applyFont="1" applyFill="1" applyBorder="1" applyAlignment="1" applyProtection="1">
      <alignment vertical="center" wrapText="1"/>
    </xf>
    <xf numFmtId="3" fontId="25" fillId="6" borderId="4" xfId="0" applyNumberFormat="1" applyFont="1" applyFill="1" applyBorder="1" applyAlignment="1" applyProtection="1">
      <alignment vertical="center" wrapText="1"/>
    </xf>
    <xf numFmtId="3" fontId="25" fillId="6" borderId="3" xfId="0" applyNumberFormat="1" applyFont="1" applyFill="1" applyBorder="1" applyAlignment="1" applyProtection="1">
      <alignment vertical="center"/>
    </xf>
    <xf numFmtId="3" fontId="23" fillId="6" borderId="60" xfId="0" applyNumberFormat="1" applyFont="1" applyFill="1" applyBorder="1" applyAlignment="1">
      <alignment horizontal="center" vertical="center" wrapText="1"/>
    </xf>
    <xf numFmtId="9" fontId="23" fillId="6" borderId="59" xfId="7" applyNumberFormat="1" applyFont="1" applyFill="1" applyBorder="1" applyAlignment="1">
      <alignment horizontal="center" vertical="center" wrapText="1"/>
    </xf>
    <xf numFmtId="170" fontId="12" fillId="0" borderId="48" xfId="7" applyNumberFormat="1" applyFont="1" applyFill="1" applyBorder="1" applyAlignment="1">
      <alignment horizontal="center" vertical="center" wrapText="1"/>
    </xf>
    <xf numFmtId="0" fontId="12" fillId="0" borderId="19"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2" fillId="8" borderId="13" xfId="0" applyNumberFormat="1" applyFont="1" applyFill="1" applyBorder="1" applyAlignment="1">
      <alignment horizontal="center" vertical="center" wrapText="1"/>
    </xf>
    <xf numFmtId="0" fontId="12" fillId="0" borderId="33" xfId="0" applyFont="1" applyFill="1" applyBorder="1" applyAlignment="1">
      <alignment horizontal="center" vertical="center" wrapText="1"/>
    </xf>
    <xf numFmtId="0" fontId="8" fillId="8" borderId="46" xfId="0" applyFont="1" applyFill="1" applyBorder="1" applyAlignment="1">
      <alignment horizontal="center" vertical="center" wrapText="1"/>
    </xf>
    <xf numFmtId="0" fontId="8" fillId="8" borderId="33"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28" xfId="0" applyFont="1" applyFill="1" applyBorder="1" applyAlignment="1">
      <alignment horizontal="center" vertical="center" wrapText="1"/>
    </xf>
    <xf numFmtId="170" fontId="23" fillId="0" borderId="24" xfId="7" applyNumberFormat="1" applyFont="1" applyFill="1" applyBorder="1" applyAlignment="1">
      <alignment horizontal="center" vertical="center" wrapText="1"/>
    </xf>
    <xf numFmtId="3" fontId="12" fillId="0" borderId="30" xfId="0" applyNumberFormat="1" applyFont="1" applyBorder="1" applyAlignment="1">
      <alignment horizontal="center" vertical="center" wrapText="1"/>
    </xf>
    <xf numFmtId="3" fontId="12" fillId="0" borderId="19" xfId="0" applyNumberFormat="1" applyFont="1" applyBorder="1" applyAlignment="1">
      <alignment horizontal="center" vertical="center" wrapText="1"/>
    </xf>
    <xf numFmtId="170" fontId="26" fillId="6" borderId="59" xfId="7" applyNumberFormat="1" applyFont="1" applyFill="1" applyBorder="1" applyAlignment="1">
      <alignment horizontal="center" vertical="center" wrapText="1"/>
    </xf>
    <xf numFmtId="0" fontId="23" fillId="6" borderId="25" xfId="0" applyFont="1" applyFill="1" applyBorder="1" applyAlignment="1">
      <alignment horizontal="center" vertical="center" wrapText="1"/>
    </xf>
    <xf numFmtId="0" fontId="12" fillId="0" borderId="25" xfId="0" applyFont="1" applyFill="1" applyBorder="1" applyAlignment="1">
      <alignment horizontal="center" vertical="center" wrapText="1"/>
    </xf>
    <xf numFmtId="0" fontId="12" fillId="0" borderId="55" xfId="0" applyFont="1" applyFill="1" applyBorder="1" applyAlignment="1">
      <alignment horizontal="center" vertical="center" wrapText="1"/>
    </xf>
    <xf numFmtId="170" fontId="12" fillId="0" borderId="22" xfId="7" applyNumberFormat="1" applyFont="1" applyBorder="1" applyAlignment="1">
      <alignment horizontal="center" vertical="center" wrapText="1"/>
    </xf>
    <xf numFmtId="170" fontId="12" fillId="0" borderId="28" xfId="7" applyNumberFormat="1" applyFont="1" applyFill="1" applyBorder="1" applyAlignment="1">
      <alignment horizontal="center" vertical="center" wrapText="1"/>
    </xf>
    <xf numFmtId="9" fontId="26" fillId="6" borderId="59" xfId="7" applyNumberFormat="1" applyFont="1" applyFill="1" applyBorder="1" applyAlignment="1">
      <alignment horizontal="center" vertical="center" wrapText="1"/>
    </xf>
    <xf numFmtId="3" fontId="8" fillId="8" borderId="20" xfId="0" applyNumberFormat="1" applyFont="1" applyFill="1" applyBorder="1" applyAlignment="1">
      <alignment horizontal="center" vertical="center" wrapText="1"/>
    </xf>
    <xf numFmtId="3" fontId="8" fillId="8" borderId="23" xfId="0" applyNumberFormat="1" applyFont="1" applyFill="1" applyBorder="1" applyAlignment="1">
      <alignment horizontal="center" vertical="center" wrapText="1"/>
    </xf>
    <xf numFmtId="3" fontId="12" fillId="8" borderId="20" xfId="0" applyNumberFormat="1" applyFont="1" applyFill="1" applyBorder="1" applyAlignment="1">
      <alignment horizontal="center" vertical="center" wrapText="1"/>
    </xf>
    <xf numFmtId="3" fontId="12" fillId="0" borderId="55" xfId="0" applyNumberFormat="1" applyFont="1" applyFill="1" applyBorder="1" applyAlignment="1">
      <alignment horizontal="center" vertical="center" wrapText="1"/>
    </xf>
    <xf numFmtId="3" fontId="8" fillId="8" borderId="27" xfId="0" applyNumberFormat="1" applyFont="1" applyFill="1" applyBorder="1" applyAlignment="1">
      <alignment horizontal="center" vertical="center" wrapText="1"/>
    </xf>
    <xf numFmtId="0" fontId="23" fillId="6" borderId="4" xfId="0" applyFont="1" applyFill="1" applyBorder="1" applyAlignment="1">
      <alignment horizontal="center" vertical="center" wrapText="1"/>
    </xf>
    <xf numFmtId="9" fontId="12" fillId="8" borderId="23" xfId="0" applyNumberFormat="1" applyFont="1" applyFill="1" applyBorder="1" applyAlignment="1">
      <alignment horizontal="center" vertical="center" wrapText="1"/>
    </xf>
    <xf numFmtId="0" fontId="12" fillId="0" borderId="13" xfId="0" applyNumberFormat="1" applyFont="1" applyFill="1" applyBorder="1" applyAlignment="1">
      <alignment horizontal="center" vertical="center" wrapText="1"/>
    </xf>
    <xf numFmtId="0" fontId="23" fillId="6" borderId="13" xfId="0" applyNumberFormat="1" applyFont="1" applyFill="1" applyBorder="1" applyAlignment="1">
      <alignment horizontal="center" vertical="center" wrapText="1"/>
    </xf>
    <xf numFmtId="0" fontId="12" fillId="0" borderId="55" xfId="0" applyNumberFormat="1" applyFont="1" applyFill="1" applyBorder="1" applyAlignment="1">
      <alignment horizontal="center" vertical="center" wrapText="1"/>
    </xf>
    <xf numFmtId="3" fontId="24" fillId="6" borderId="3" xfId="0" applyNumberFormat="1" applyFont="1" applyFill="1" applyBorder="1" applyAlignment="1" applyProtection="1">
      <alignment horizontal="left" vertical="center"/>
    </xf>
    <xf numFmtId="3" fontId="24" fillId="6" borderId="4" xfId="0" applyNumberFormat="1" applyFont="1" applyFill="1" applyBorder="1" applyAlignment="1" applyProtection="1">
      <alignment horizontal="left" vertical="center"/>
    </xf>
    <xf numFmtId="9" fontId="1" fillId="6" borderId="59" xfId="7" applyNumberFormat="1" applyFont="1" applyFill="1" applyBorder="1" applyAlignment="1">
      <alignment horizontal="center" vertical="center" wrapText="1"/>
    </xf>
    <xf numFmtId="170" fontId="2" fillId="0" borderId="22" xfId="7" applyNumberFormat="1" applyFont="1" applyFill="1" applyBorder="1" applyAlignment="1">
      <alignment horizontal="center" vertical="center" wrapText="1"/>
    </xf>
    <xf numFmtId="170" fontId="2" fillId="0" borderId="18" xfId="7" applyNumberFormat="1" applyFont="1" applyFill="1" applyBorder="1" applyAlignment="1">
      <alignment horizontal="center" vertical="center" wrapText="1"/>
    </xf>
    <xf numFmtId="170" fontId="2" fillId="0" borderId="26" xfId="7" applyNumberFormat="1" applyFont="1" applyFill="1" applyBorder="1" applyAlignment="1">
      <alignment horizontal="center" vertical="center" wrapText="1"/>
    </xf>
    <xf numFmtId="170" fontId="1" fillId="6" borderId="18" xfId="7" applyNumberFormat="1" applyFont="1" applyFill="1" applyBorder="1" applyAlignment="1">
      <alignment horizontal="center" vertical="center" wrapText="1"/>
    </xf>
    <xf numFmtId="170" fontId="2" fillId="0" borderId="22" xfId="7" applyNumberFormat="1" applyFont="1" applyBorder="1" applyAlignment="1">
      <alignment horizontal="center" vertical="center" wrapText="1"/>
    </xf>
    <xf numFmtId="170" fontId="2" fillId="0" borderId="18" xfId="7" applyNumberFormat="1" applyFont="1" applyBorder="1" applyAlignment="1">
      <alignment horizontal="center" vertical="center" wrapText="1"/>
    </xf>
    <xf numFmtId="170" fontId="1" fillId="6" borderId="18" xfId="7" applyNumberFormat="1" applyFont="1" applyFill="1" applyBorder="1" applyAlignment="1">
      <alignment horizontal="center" vertical="center"/>
    </xf>
    <xf numFmtId="170" fontId="2" fillId="0" borderId="18" xfId="7" applyNumberFormat="1" applyFont="1" applyFill="1" applyBorder="1" applyAlignment="1">
      <alignment horizontal="center" vertical="center"/>
    </xf>
    <xf numFmtId="170" fontId="2" fillId="0" borderId="26" xfId="7" applyNumberFormat="1" applyFont="1" applyFill="1" applyBorder="1" applyAlignment="1">
      <alignment horizontal="center" vertical="center"/>
    </xf>
    <xf numFmtId="3" fontId="1" fillId="6" borderId="3" xfId="0" applyNumberFormat="1" applyFont="1" applyFill="1" applyBorder="1" applyAlignment="1" applyProtection="1">
      <alignment vertical="center"/>
    </xf>
    <xf numFmtId="170" fontId="1" fillId="0" borderId="24" xfId="7" applyNumberFormat="1" applyFont="1" applyFill="1" applyBorder="1" applyAlignment="1">
      <alignment horizontal="center" vertical="center" wrapText="1"/>
    </xf>
    <xf numFmtId="170" fontId="1" fillId="0" borderId="18" xfId="7" applyNumberFormat="1" applyFont="1" applyFill="1" applyBorder="1" applyAlignment="1">
      <alignment horizontal="center" vertical="center" wrapText="1"/>
    </xf>
    <xf numFmtId="170" fontId="1" fillId="0" borderId="28" xfId="7" applyNumberFormat="1" applyFont="1" applyFill="1" applyBorder="1" applyAlignment="1">
      <alignment horizontal="center" vertical="center" wrapText="1"/>
    </xf>
    <xf numFmtId="3" fontId="1" fillId="6" borderId="4" xfId="0" applyNumberFormat="1" applyFont="1" applyFill="1" applyBorder="1" applyAlignment="1">
      <alignment horizontal="center" vertical="center"/>
    </xf>
    <xf numFmtId="3" fontId="2" fillId="0" borderId="19" xfId="0" applyNumberFormat="1" applyFont="1" applyFill="1" applyBorder="1" applyAlignment="1">
      <alignment horizontal="center" vertical="center"/>
    </xf>
    <xf numFmtId="3" fontId="2" fillId="0" borderId="31" xfId="0" applyNumberFormat="1" applyFont="1" applyFill="1" applyBorder="1" applyAlignment="1">
      <alignment horizontal="center" vertical="center"/>
    </xf>
    <xf numFmtId="3" fontId="1" fillId="6" borderId="25" xfId="0" applyNumberFormat="1" applyFont="1" applyFill="1" applyBorder="1" applyAlignment="1">
      <alignment horizontal="center" vertical="center"/>
    </xf>
    <xf numFmtId="0" fontId="1" fillId="6" borderId="25"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31" xfId="0" applyFont="1" applyFill="1" applyBorder="1" applyAlignment="1">
      <alignment horizontal="center" vertical="center"/>
    </xf>
    <xf numFmtId="3" fontId="1" fillId="6" borderId="60" xfId="0" applyNumberFormat="1" applyFont="1" applyFill="1" applyBorder="1" applyAlignment="1">
      <alignment horizontal="center" vertical="center"/>
    </xf>
    <xf numFmtId="0" fontId="5" fillId="8" borderId="18" xfId="0" applyFont="1" applyFill="1" applyBorder="1" applyAlignment="1">
      <alignment horizontal="center" vertical="center"/>
    </xf>
    <xf numFmtId="0" fontId="5" fillId="8" borderId="20" xfId="0" applyFont="1" applyFill="1" applyBorder="1" applyAlignment="1">
      <alignment horizontal="center" vertical="center"/>
    </xf>
    <xf numFmtId="3" fontId="2" fillId="0" borderId="9" xfId="0" applyNumberFormat="1" applyFont="1" applyFill="1" applyBorder="1" applyAlignment="1">
      <alignment horizontal="center" vertical="center"/>
    </xf>
    <xf numFmtId="0" fontId="5" fillId="8" borderId="22" xfId="0" applyFont="1" applyFill="1" applyBorder="1" applyAlignment="1">
      <alignment horizontal="center" vertical="center"/>
    </xf>
    <xf numFmtId="0" fontId="5" fillId="8" borderId="23" xfId="0" applyFont="1" applyFill="1" applyBorder="1" applyAlignment="1">
      <alignment horizontal="center" vertical="center"/>
    </xf>
    <xf numFmtId="3" fontId="2" fillId="0" borderId="13" xfId="0" applyNumberFormat="1" applyFont="1" applyFill="1" applyBorder="1" applyAlignment="1">
      <alignment horizontal="center" vertical="center"/>
    </xf>
    <xf numFmtId="3" fontId="1" fillId="6" borderId="13" xfId="0" applyNumberFormat="1" applyFont="1" applyFill="1" applyBorder="1" applyAlignment="1">
      <alignment horizontal="center" vertical="center"/>
    </xf>
    <xf numFmtId="0" fontId="2" fillId="8" borderId="18" xfId="0" applyNumberFormat="1" applyFont="1" applyFill="1" applyBorder="1" applyAlignment="1">
      <alignment horizontal="center" vertical="center"/>
    </xf>
    <xf numFmtId="0" fontId="2" fillId="8" borderId="20" xfId="0" applyNumberFormat="1" applyFont="1" applyFill="1" applyBorder="1" applyAlignment="1">
      <alignment horizontal="center" vertical="center"/>
    </xf>
    <xf numFmtId="3" fontId="2" fillId="0" borderId="5" xfId="0" applyNumberFormat="1" applyFont="1" applyFill="1" applyBorder="1" applyAlignment="1">
      <alignment horizontal="center" vertical="center"/>
    </xf>
    <xf numFmtId="0" fontId="5" fillId="8" borderId="26" xfId="0" applyFont="1" applyFill="1" applyBorder="1" applyAlignment="1">
      <alignment horizontal="center" vertical="center"/>
    </xf>
    <xf numFmtId="0" fontId="5" fillId="8" borderId="27" xfId="0" applyFont="1" applyFill="1" applyBorder="1" applyAlignment="1">
      <alignment horizontal="center" vertical="center"/>
    </xf>
    <xf numFmtId="3" fontId="1" fillId="6" borderId="3" xfId="0" applyNumberFormat="1" applyFont="1" applyFill="1" applyBorder="1" applyAlignment="1" applyProtection="1">
      <alignment horizontal="left" vertical="center"/>
    </xf>
    <xf numFmtId="3" fontId="1" fillId="6" borderId="4" xfId="0" applyNumberFormat="1" applyFont="1" applyFill="1" applyBorder="1" applyAlignment="1" applyProtection="1">
      <alignment horizontal="left" vertical="center"/>
    </xf>
    <xf numFmtId="3" fontId="2" fillId="0" borderId="37" xfId="0" applyNumberFormat="1" applyFont="1" applyBorder="1" applyAlignment="1">
      <alignment horizontal="center" vertical="center"/>
    </xf>
    <xf numFmtId="170" fontId="1" fillId="0" borderId="56" xfId="7" applyNumberFormat="1" applyFont="1" applyFill="1" applyBorder="1" applyAlignment="1">
      <alignment horizontal="center" vertical="center" wrapText="1"/>
    </xf>
    <xf numFmtId="3" fontId="2" fillId="0" borderId="65" xfId="0" applyNumberFormat="1" applyFont="1" applyBorder="1" applyAlignment="1">
      <alignment horizontal="center" vertical="center"/>
    </xf>
    <xf numFmtId="3" fontId="2" fillId="0" borderId="25" xfId="0" applyNumberFormat="1" applyFont="1" applyBorder="1" applyAlignment="1">
      <alignment horizontal="center" vertical="center"/>
    </xf>
    <xf numFmtId="3" fontId="2" fillId="0" borderId="44" xfId="0" applyNumberFormat="1" applyFont="1" applyBorder="1" applyAlignment="1">
      <alignment horizontal="center" vertical="center"/>
    </xf>
    <xf numFmtId="3" fontId="2" fillId="0" borderId="38" xfId="0" applyNumberFormat="1" applyFont="1" applyBorder="1" applyAlignment="1">
      <alignment horizontal="center" vertical="center"/>
    </xf>
    <xf numFmtId="170" fontId="1" fillId="6" borderId="59" xfId="7" applyNumberFormat="1" applyFont="1" applyFill="1" applyBorder="1" applyAlignment="1">
      <alignment horizontal="center" vertical="center"/>
    </xf>
    <xf numFmtId="170" fontId="2" fillId="0" borderId="22" xfId="7" applyNumberFormat="1" applyFont="1" applyFill="1" applyBorder="1" applyAlignment="1">
      <alignment horizontal="center" vertical="center"/>
    </xf>
    <xf numFmtId="170" fontId="2" fillId="0" borderId="48" xfId="7" applyNumberFormat="1" applyFont="1" applyFill="1" applyBorder="1" applyAlignment="1">
      <alignment horizontal="center" vertical="center"/>
    </xf>
    <xf numFmtId="9" fontId="1" fillId="6" borderId="59" xfId="7" applyNumberFormat="1" applyFont="1" applyFill="1" applyBorder="1" applyAlignment="1">
      <alignment horizontal="center" vertical="center"/>
    </xf>
    <xf numFmtId="170" fontId="2" fillId="0" borderId="22" xfId="7" applyNumberFormat="1" applyFont="1" applyBorder="1" applyAlignment="1">
      <alignment horizontal="center" vertical="center"/>
    </xf>
    <xf numFmtId="170" fontId="2" fillId="0" borderId="18" xfId="7" applyNumberFormat="1" applyFont="1" applyBorder="1" applyAlignment="1">
      <alignment horizontal="center" vertical="center"/>
    </xf>
    <xf numFmtId="170" fontId="2" fillId="0" borderId="28" xfId="7" applyNumberFormat="1" applyFont="1" applyFill="1" applyBorder="1" applyAlignment="1">
      <alignment horizontal="center" vertical="center"/>
    </xf>
    <xf numFmtId="170" fontId="1" fillId="0" borderId="24" xfId="7" applyNumberFormat="1" applyFont="1" applyFill="1" applyBorder="1" applyAlignment="1">
      <alignment horizontal="center" vertical="center"/>
    </xf>
    <xf numFmtId="170" fontId="1" fillId="0" borderId="18" xfId="7" applyNumberFormat="1" applyFont="1" applyFill="1" applyBorder="1" applyAlignment="1">
      <alignment horizontal="center" vertical="center"/>
    </xf>
    <xf numFmtId="170" fontId="1" fillId="0" borderId="28" xfId="7" applyNumberFormat="1" applyFont="1" applyFill="1" applyBorder="1" applyAlignment="1">
      <alignment horizontal="center" vertical="center"/>
    </xf>
    <xf numFmtId="0" fontId="5" fillId="8" borderId="15" xfId="0" applyFont="1" applyFill="1" applyBorder="1" applyAlignment="1">
      <alignment horizontal="center" vertical="center"/>
    </xf>
    <xf numFmtId="0" fontId="5" fillId="8" borderId="13" xfId="0" applyFont="1" applyFill="1" applyBorder="1" applyAlignment="1">
      <alignment horizontal="center" vertical="center"/>
    </xf>
    <xf numFmtId="3" fontId="2" fillId="0" borderId="23" xfId="0" applyNumberFormat="1" applyFont="1" applyFill="1" applyBorder="1" applyAlignment="1">
      <alignment horizontal="center" vertical="center"/>
    </xf>
    <xf numFmtId="0" fontId="5" fillId="8" borderId="11" xfId="0" applyFont="1" applyFill="1" applyBorder="1" applyAlignment="1">
      <alignment horizontal="center" vertical="center"/>
    </xf>
    <xf numFmtId="0" fontId="5" fillId="8" borderId="9" xfId="0" applyFont="1" applyFill="1" applyBorder="1" applyAlignment="1">
      <alignment horizontal="center" vertical="center"/>
    </xf>
    <xf numFmtId="3" fontId="2" fillId="0" borderId="20" xfId="0" applyNumberFormat="1" applyFont="1" applyFill="1" applyBorder="1" applyAlignment="1">
      <alignment horizontal="center" vertical="center"/>
    </xf>
    <xf numFmtId="3" fontId="1" fillId="6" borderId="20" xfId="0" applyNumberFormat="1" applyFont="1" applyFill="1" applyBorder="1" applyAlignment="1">
      <alignment horizontal="center" vertical="center"/>
    </xf>
    <xf numFmtId="0" fontId="2" fillId="8" borderId="13" xfId="0" applyNumberFormat="1" applyFont="1" applyFill="1" applyBorder="1" applyAlignment="1">
      <alignment horizontal="center" vertical="center"/>
    </xf>
    <xf numFmtId="3" fontId="2" fillId="0" borderId="33" xfId="0" applyNumberFormat="1" applyFont="1" applyFill="1" applyBorder="1" applyAlignment="1">
      <alignment horizontal="center" vertical="center"/>
    </xf>
    <xf numFmtId="0" fontId="5" fillId="8" borderId="46"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28" xfId="0" applyFont="1" applyFill="1" applyBorder="1" applyAlignment="1">
      <alignment horizontal="center" vertical="center"/>
    </xf>
    <xf numFmtId="3" fontId="1" fillId="6" borderId="4" xfId="0" applyNumberFormat="1" applyFont="1" applyFill="1" applyBorder="1" applyAlignment="1" applyProtection="1">
      <alignment vertical="center"/>
    </xf>
    <xf numFmtId="3" fontId="2" fillId="0" borderId="20" xfId="0" applyNumberFormat="1" applyFont="1" applyBorder="1" applyAlignment="1">
      <alignment horizontal="center" vertical="center"/>
    </xf>
    <xf numFmtId="170" fontId="2" fillId="0" borderId="48" xfId="7" applyNumberFormat="1" applyFont="1" applyFill="1" applyBorder="1" applyAlignment="1">
      <alignment horizontal="center" vertical="center" wrapText="1"/>
    </xf>
    <xf numFmtId="170" fontId="2" fillId="0" borderId="28" xfId="7" applyNumberFormat="1" applyFont="1" applyFill="1" applyBorder="1" applyAlignment="1">
      <alignment horizontal="center" vertical="center" wrapText="1"/>
    </xf>
    <xf numFmtId="3" fontId="1" fillId="6" borderId="4" xfId="0" applyNumberFormat="1" applyFont="1" applyFill="1" applyBorder="1" applyAlignment="1">
      <alignment horizontal="center" vertical="center" wrapText="1"/>
    </xf>
    <xf numFmtId="3" fontId="2" fillId="0" borderId="19" xfId="0" applyNumberFormat="1" applyFont="1" applyFill="1" applyBorder="1" applyAlignment="1">
      <alignment horizontal="center" vertical="center" wrapText="1"/>
    </xf>
    <xf numFmtId="3" fontId="2" fillId="0" borderId="31" xfId="0" applyNumberFormat="1" applyFont="1" applyFill="1" applyBorder="1" applyAlignment="1">
      <alignment horizontal="center" vertical="center" wrapText="1"/>
    </xf>
    <xf numFmtId="3" fontId="1" fillId="6" borderId="25" xfId="0" applyNumberFormat="1" applyFont="1" applyFill="1" applyBorder="1" applyAlignment="1">
      <alignment horizontal="center" vertical="center" wrapText="1"/>
    </xf>
    <xf numFmtId="0" fontId="1" fillId="6" borderId="25"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31" xfId="0" applyFont="1" applyFill="1" applyBorder="1" applyAlignment="1">
      <alignment horizontal="center" vertical="center" wrapText="1"/>
    </xf>
    <xf numFmtId="3" fontId="1" fillId="6" borderId="60" xfId="0" applyNumberFormat="1"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20" xfId="0" applyFont="1" applyFill="1" applyBorder="1" applyAlignment="1">
      <alignment horizontal="center" vertical="center" wrapText="1"/>
    </xf>
    <xf numFmtId="0" fontId="5" fillId="8" borderId="18" xfId="0" applyFont="1" applyFill="1" applyBorder="1" applyAlignment="1">
      <alignment horizontal="center" vertical="center" wrapText="1"/>
    </xf>
    <xf numFmtId="0" fontId="5" fillId="8" borderId="13" xfId="0" applyFont="1" applyFill="1" applyBorder="1" applyAlignment="1">
      <alignment horizontal="center" vertical="center" wrapText="1"/>
    </xf>
    <xf numFmtId="3" fontId="2" fillId="0" borderId="23" xfId="0" applyNumberFormat="1" applyFont="1" applyFill="1" applyBorder="1" applyAlignment="1">
      <alignment horizontal="center" vertical="center" wrapText="1"/>
    </xf>
    <xf numFmtId="0" fontId="5" fillId="8" borderId="11" xfId="0" applyFont="1" applyFill="1" applyBorder="1" applyAlignment="1">
      <alignment horizontal="center" vertical="center" wrapText="1"/>
    </xf>
    <xf numFmtId="0" fontId="5" fillId="8" borderId="23" xfId="0" applyFont="1" applyFill="1" applyBorder="1" applyAlignment="1">
      <alignment horizontal="center" vertical="center" wrapText="1"/>
    </xf>
    <xf numFmtId="0" fontId="5" fillId="8" borderId="22" xfId="0" applyFont="1" applyFill="1" applyBorder="1" applyAlignment="1">
      <alignment horizontal="center" vertical="center" wrapText="1"/>
    </xf>
    <xf numFmtId="0" fontId="5" fillId="8" borderId="9" xfId="0" applyFont="1" applyFill="1" applyBorder="1" applyAlignment="1">
      <alignment horizontal="center" vertical="center" wrapText="1"/>
    </xf>
    <xf numFmtId="3" fontId="2" fillId="0" borderId="20" xfId="0" applyNumberFormat="1" applyFont="1" applyFill="1" applyBorder="1" applyAlignment="1">
      <alignment horizontal="center" vertical="center" wrapText="1"/>
    </xf>
    <xf numFmtId="3" fontId="1" fillId="6" borderId="20" xfId="0" applyNumberFormat="1" applyFont="1" applyFill="1" applyBorder="1" applyAlignment="1">
      <alignment horizontal="center" vertical="center" wrapText="1"/>
    </xf>
    <xf numFmtId="0" fontId="2" fillId="8" borderId="20" xfId="0" applyNumberFormat="1" applyFont="1" applyFill="1" applyBorder="1" applyAlignment="1">
      <alignment horizontal="center" vertical="center" wrapText="1"/>
    </xf>
    <xf numFmtId="0" fontId="2" fillId="8" borderId="18" xfId="0" applyNumberFormat="1" applyFont="1" applyFill="1" applyBorder="1" applyAlignment="1">
      <alignment horizontal="center" vertical="center" wrapText="1"/>
    </xf>
    <xf numFmtId="0" fontId="2" fillId="8" borderId="13" xfId="0" applyNumberFormat="1" applyFont="1" applyFill="1" applyBorder="1" applyAlignment="1">
      <alignment horizontal="center" vertical="center" wrapText="1"/>
    </xf>
    <xf numFmtId="3" fontId="2" fillId="0" borderId="33" xfId="0" applyNumberFormat="1" applyFont="1" applyFill="1" applyBorder="1" applyAlignment="1">
      <alignment horizontal="center" vertical="center" wrapText="1"/>
    </xf>
    <xf numFmtId="0" fontId="5" fillId="8" borderId="46" xfId="0" applyFont="1" applyFill="1" applyBorder="1" applyAlignment="1">
      <alignment horizontal="center" vertical="center" wrapText="1"/>
    </xf>
    <xf numFmtId="0" fontId="5" fillId="8" borderId="33" xfId="0" applyFont="1" applyFill="1" applyBorder="1" applyAlignment="1">
      <alignment horizontal="center" vertical="center" wrapText="1"/>
    </xf>
    <xf numFmtId="0" fontId="5" fillId="8" borderId="26" xfId="0" applyFont="1" applyFill="1" applyBorder="1" applyAlignment="1">
      <alignment horizontal="center" vertical="center" wrapText="1"/>
    </xf>
    <xf numFmtId="0" fontId="5" fillId="8" borderId="27"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28" xfId="0" applyFont="1" applyFill="1" applyBorder="1" applyAlignment="1">
      <alignment horizontal="center" vertical="center" wrapText="1"/>
    </xf>
    <xf numFmtId="3" fontId="1" fillId="6" borderId="3" xfId="0" applyNumberFormat="1" applyFont="1" applyFill="1" applyBorder="1" applyAlignment="1" applyProtection="1">
      <alignment vertical="center" wrapText="1"/>
    </xf>
    <xf numFmtId="3" fontId="1" fillId="6" borderId="4" xfId="0" applyNumberFormat="1" applyFont="1" applyFill="1" applyBorder="1" applyAlignment="1" applyProtection="1">
      <alignment vertical="center" wrapText="1"/>
    </xf>
    <xf numFmtId="3" fontId="2" fillId="0" borderId="37" xfId="0" applyNumberFormat="1" applyFont="1" applyBorder="1" applyAlignment="1">
      <alignment horizontal="center" vertical="center" wrapText="1"/>
    </xf>
    <xf numFmtId="3" fontId="2" fillId="0" borderId="65" xfId="0" applyNumberFormat="1" applyFont="1" applyBorder="1" applyAlignment="1">
      <alignment horizontal="center" vertical="center" wrapText="1"/>
    </xf>
    <xf numFmtId="3" fontId="2" fillId="0" borderId="25" xfId="0" applyNumberFormat="1" applyFont="1" applyBorder="1" applyAlignment="1">
      <alignment horizontal="center" vertical="center" wrapText="1"/>
    </xf>
    <xf numFmtId="3" fontId="2" fillId="0" borderId="20" xfId="0" applyNumberFormat="1" applyFont="1" applyBorder="1" applyAlignment="1">
      <alignment horizontal="center" vertical="center" wrapText="1"/>
    </xf>
    <xf numFmtId="3" fontId="2" fillId="0" borderId="38" xfId="0" applyNumberFormat="1" applyFont="1" applyBorder="1" applyAlignment="1">
      <alignment horizontal="center" vertical="center" wrapText="1"/>
    </xf>
    <xf numFmtId="3" fontId="12" fillId="0" borderId="33" xfId="0" applyNumberFormat="1" applyFont="1" applyFill="1" applyBorder="1" applyAlignment="1">
      <alignment horizontal="center" vertical="center" wrapText="1"/>
    </xf>
    <xf numFmtId="3" fontId="12" fillId="0" borderId="65" xfId="0" applyNumberFormat="1" applyFont="1" applyBorder="1" applyAlignment="1">
      <alignment horizontal="center" vertical="center" wrapText="1"/>
    </xf>
    <xf numFmtId="3" fontId="12" fillId="0" borderId="20" xfId="0" applyNumberFormat="1" applyFont="1" applyBorder="1" applyAlignment="1">
      <alignment horizontal="center" vertical="center" wrapText="1"/>
    </xf>
    <xf numFmtId="0" fontId="8" fillId="8" borderId="66" xfId="0" applyFont="1" applyFill="1" applyBorder="1" applyAlignment="1">
      <alignment horizontal="center" vertical="center" wrapText="1"/>
    </xf>
    <xf numFmtId="0" fontId="8" fillId="8" borderId="60" xfId="0" applyFont="1" applyFill="1" applyBorder="1" applyAlignment="1">
      <alignment horizontal="center" vertical="center" wrapText="1"/>
    </xf>
    <xf numFmtId="0" fontId="8" fillId="8" borderId="59" xfId="0" applyFont="1" applyFill="1" applyBorder="1" applyAlignment="1">
      <alignment horizontal="center" vertical="center" wrapText="1"/>
    </xf>
    <xf numFmtId="9" fontId="23" fillId="6" borderId="45" xfId="7" applyNumberFormat="1" applyFont="1" applyFill="1" applyBorder="1" applyAlignment="1">
      <alignment horizontal="center" vertical="center" wrapText="1"/>
    </xf>
    <xf numFmtId="3" fontId="24" fillId="6" borderId="3" xfId="0" applyNumberFormat="1" applyFont="1" applyFill="1" applyBorder="1" applyAlignment="1" applyProtection="1">
      <alignment horizontal="left" vertical="center" wrapText="1"/>
    </xf>
    <xf numFmtId="3" fontId="24" fillId="6" borderId="4" xfId="0" applyNumberFormat="1" applyFont="1" applyFill="1" applyBorder="1" applyAlignment="1" applyProtection="1">
      <alignment horizontal="left" vertical="center" wrapText="1"/>
    </xf>
    <xf numFmtId="3" fontId="23" fillId="6" borderId="67" xfId="0" applyNumberFormat="1" applyFont="1" applyFill="1" applyBorder="1" applyAlignment="1">
      <alignment horizontal="center" vertical="center" wrapText="1"/>
    </xf>
    <xf numFmtId="0" fontId="8" fillId="8" borderId="45" xfId="0" applyFont="1" applyFill="1" applyBorder="1" applyAlignment="1">
      <alignment horizontal="center" vertical="center" wrapText="1"/>
    </xf>
    <xf numFmtId="0" fontId="8" fillId="8" borderId="67" xfId="0" applyFont="1" applyFill="1" applyBorder="1" applyAlignment="1">
      <alignment horizontal="center" vertical="center" wrapText="1"/>
    </xf>
    <xf numFmtId="3" fontId="12" fillId="0" borderId="5" xfId="0" applyNumberFormat="1" applyFont="1" applyFill="1" applyBorder="1" applyAlignment="1">
      <alignment horizontal="center" vertical="center" wrapText="1"/>
    </xf>
    <xf numFmtId="3" fontId="23" fillId="6" borderId="3" xfId="0" applyNumberFormat="1" applyFont="1" applyFill="1" applyBorder="1" applyAlignment="1" applyProtection="1">
      <alignment horizontal="left" vertical="center" wrapText="1"/>
    </xf>
    <xf numFmtId="3" fontId="23" fillId="6" borderId="4" xfId="0" applyNumberFormat="1" applyFont="1" applyFill="1" applyBorder="1" applyAlignment="1" applyProtection="1">
      <alignment horizontal="left" vertical="center" wrapText="1"/>
    </xf>
    <xf numFmtId="170" fontId="23" fillId="0" borderId="56" xfId="7" applyNumberFormat="1" applyFont="1" applyFill="1" applyBorder="1" applyAlignment="1">
      <alignment horizontal="center" vertical="center" wrapText="1"/>
    </xf>
    <xf numFmtId="170" fontId="1" fillId="6" borderId="59" xfId="7" applyNumberFormat="1" applyFont="1" applyFill="1" applyBorder="1" applyAlignment="1">
      <alignment horizontal="center" vertical="center" wrapText="1"/>
    </xf>
    <xf numFmtId="170" fontId="1" fillId="6" borderId="22" xfId="7" applyNumberFormat="1" applyFont="1" applyFill="1" applyBorder="1" applyAlignment="1">
      <alignment horizontal="center" vertical="center" wrapText="1"/>
    </xf>
    <xf numFmtId="3" fontId="2" fillId="0" borderId="25" xfId="0" applyNumberFormat="1" applyFont="1" applyFill="1" applyBorder="1" applyAlignment="1">
      <alignment horizontal="center" vertical="center" wrapText="1"/>
    </xf>
    <xf numFmtId="3" fontId="1" fillId="6" borderId="19" xfId="0" applyNumberFormat="1" applyFont="1" applyFill="1" applyBorder="1" applyAlignment="1">
      <alignment horizontal="center" vertical="center" wrapText="1"/>
    </xf>
    <xf numFmtId="0" fontId="1" fillId="6" borderId="19" xfId="0"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2" fillId="0" borderId="13" xfId="0" applyNumberFormat="1" applyFont="1" applyFill="1" applyBorder="1" applyAlignment="1">
      <alignment horizontal="center" vertical="center" wrapText="1"/>
    </xf>
    <xf numFmtId="3" fontId="1" fillId="6" borderId="13" xfId="0" applyNumberFormat="1" applyFont="1" applyFill="1" applyBorder="1" applyAlignment="1">
      <alignment horizontal="center" vertical="center" wrapText="1"/>
    </xf>
    <xf numFmtId="3" fontId="2" fillId="0" borderId="55" xfId="0" applyNumberFormat="1" applyFont="1" applyFill="1" applyBorder="1" applyAlignment="1">
      <alignment horizontal="center" vertical="center" wrapText="1"/>
    </xf>
    <xf numFmtId="3" fontId="2" fillId="0" borderId="33" xfId="0" applyNumberFormat="1" applyFont="1" applyBorder="1" applyAlignment="1">
      <alignment horizontal="center" vertical="center" wrapText="1"/>
    </xf>
    <xf numFmtId="9" fontId="12" fillId="3" borderId="18" xfId="7" applyNumberFormat="1" applyFont="1" applyFill="1" applyBorder="1" applyAlignment="1">
      <alignment horizontal="center" vertical="center" wrapText="1"/>
    </xf>
    <xf numFmtId="3" fontId="23" fillId="6" borderId="33" xfId="0" applyNumberFormat="1" applyFont="1" applyFill="1" applyBorder="1" applyAlignment="1">
      <alignment horizontal="center" vertical="center" wrapText="1"/>
    </xf>
    <xf numFmtId="3" fontId="23" fillId="0" borderId="20" xfId="5" applyNumberFormat="1" applyFont="1" applyBorder="1" applyAlignment="1">
      <alignment horizontal="center" vertical="center" wrapText="1"/>
    </xf>
    <xf numFmtId="3" fontId="12" fillId="0" borderId="20" xfId="5" applyNumberFormat="1" applyFont="1" applyBorder="1" applyAlignment="1">
      <alignment horizontal="center" vertical="center" wrapText="1"/>
    </xf>
    <xf numFmtId="3" fontId="23" fillId="4" borderId="3" xfId="0" applyNumberFormat="1" applyFont="1" applyFill="1" applyBorder="1" applyAlignment="1" applyProtection="1">
      <alignment vertical="center"/>
    </xf>
    <xf numFmtId="170" fontId="12" fillId="6" borderId="26" xfId="7" applyNumberFormat="1" applyFont="1" applyFill="1" applyBorder="1" applyAlignment="1">
      <alignment horizontal="center" vertical="center" wrapText="1"/>
    </xf>
    <xf numFmtId="3" fontId="23" fillId="4" borderId="4" xfId="0" applyNumberFormat="1" applyFont="1" applyFill="1" applyBorder="1" applyAlignment="1" applyProtection="1">
      <alignment vertical="center"/>
    </xf>
    <xf numFmtId="170" fontId="23" fillId="3" borderId="24" xfId="7" applyNumberFormat="1" applyFont="1" applyFill="1" applyBorder="1" applyAlignment="1">
      <alignment horizontal="center" vertical="center"/>
    </xf>
    <xf numFmtId="3" fontId="23" fillId="3" borderId="30" xfId="0" applyNumberFormat="1" applyFont="1" applyFill="1" applyBorder="1" applyAlignment="1">
      <alignment horizontal="center" vertical="center"/>
    </xf>
    <xf numFmtId="9" fontId="12" fillId="3" borderId="18" xfId="7" applyNumberFormat="1" applyFont="1" applyFill="1" applyBorder="1" applyAlignment="1">
      <alignment horizontal="center" vertical="center"/>
    </xf>
    <xf numFmtId="3" fontId="12" fillId="3" borderId="20" xfId="0" applyNumberFormat="1" applyFont="1" applyFill="1" applyBorder="1" applyAlignment="1">
      <alignment horizontal="center" vertical="center"/>
    </xf>
    <xf numFmtId="9" fontId="12" fillId="3" borderId="24" xfId="7" applyNumberFormat="1" applyFont="1" applyFill="1" applyBorder="1" applyAlignment="1">
      <alignment horizontal="center" vertical="center"/>
    </xf>
    <xf numFmtId="170" fontId="12" fillId="3" borderId="24" xfId="7" applyNumberFormat="1" applyFont="1" applyFill="1" applyBorder="1" applyAlignment="1">
      <alignment horizontal="center" vertical="center"/>
    </xf>
    <xf numFmtId="170" fontId="23" fillId="3" borderId="18" xfId="7" applyNumberFormat="1" applyFont="1" applyFill="1" applyBorder="1" applyAlignment="1">
      <alignment horizontal="center" vertical="center"/>
    </xf>
    <xf numFmtId="3" fontId="23" fillId="3" borderId="20" xfId="0" applyNumberFormat="1" applyFont="1" applyFill="1" applyBorder="1" applyAlignment="1">
      <alignment horizontal="center" vertical="center"/>
    </xf>
    <xf numFmtId="170" fontId="12" fillId="3" borderId="18" xfId="7" applyNumberFormat="1" applyFont="1" applyFill="1" applyBorder="1" applyAlignment="1">
      <alignment horizontal="center" vertical="center"/>
    </xf>
    <xf numFmtId="170" fontId="12" fillId="3" borderId="22" xfId="7" applyNumberFormat="1" applyFont="1" applyFill="1" applyBorder="1" applyAlignment="1">
      <alignment horizontal="center" vertical="center"/>
    </xf>
    <xf numFmtId="3" fontId="23" fillId="6" borderId="20" xfId="0" applyNumberFormat="1" applyFont="1" applyFill="1" applyBorder="1" applyAlignment="1">
      <alignment horizontal="center" vertical="center"/>
    </xf>
    <xf numFmtId="170" fontId="12" fillId="6" borderId="18" xfId="7" applyNumberFormat="1" applyFont="1" applyFill="1" applyBorder="1" applyAlignment="1">
      <alignment horizontal="center" vertical="center"/>
    </xf>
    <xf numFmtId="3" fontId="12" fillId="6" borderId="20" xfId="0" applyNumberFormat="1" applyFont="1" applyFill="1" applyBorder="1" applyAlignment="1">
      <alignment horizontal="center" vertical="center"/>
    </xf>
    <xf numFmtId="170" fontId="23" fillId="6" borderId="28" xfId="7" applyNumberFormat="1" applyFont="1" applyFill="1" applyBorder="1" applyAlignment="1">
      <alignment horizontal="center" vertical="center"/>
    </xf>
    <xf numFmtId="3" fontId="23" fillId="6" borderId="33" xfId="0" applyNumberFormat="1" applyFont="1" applyFill="1" applyBorder="1" applyAlignment="1">
      <alignment horizontal="center" vertical="center"/>
    </xf>
    <xf numFmtId="3" fontId="12" fillId="6" borderId="27" xfId="0" applyNumberFormat="1" applyFont="1" applyFill="1" applyBorder="1" applyAlignment="1">
      <alignment horizontal="center" vertical="center"/>
    </xf>
    <xf numFmtId="170" fontId="23" fillId="3" borderId="22" xfId="7" applyNumberFormat="1" applyFont="1" applyFill="1" applyBorder="1" applyAlignment="1">
      <alignment horizontal="center" vertical="center" wrapText="1"/>
    </xf>
    <xf numFmtId="3" fontId="23" fillId="3" borderId="23" xfId="0" applyNumberFormat="1" applyFont="1" applyFill="1" applyBorder="1" applyAlignment="1">
      <alignment horizontal="center" vertical="center" wrapText="1"/>
    </xf>
    <xf numFmtId="9" fontId="12" fillId="3" borderId="22" xfId="7" applyNumberFormat="1" applyFont="1" applyFill="1" applyBorder="1" applyAlignment="1">
      <alignment horizontal="center" vertical="center" wrapText="1"/>
    </xf>
    <xf numFmtId="170" fontId="23" fillId="6" borderId="26" xfId="7" applyNumberFormat="1" applyFont="1" applyFill="1" applyBorder="1" applyAlignment="1">
      <alignment horizontal="center" vertical="center" wrapText="1"/>
    </xf>
    <xf numFmtId="3" fontId="23" fillId="6" borderId="27" xfId="0" applyNumberFormat="1" applyFont="1" applyFill="1" applyBorder="1" applyAlignment="1">
      <alignment horizontal="center" vertical="center" wrapText="1"/>
    </xf>
    <xf numFmtId="9" fontId="8" fillId="0" borderId="0" xfId="0" applyNumberFormat="1" applyFont="1" applyBorder="1" applyAlignment="1">
      <alignment vertical="center"/>
    </xf>
    <xf numFmtId="3" fontId="12" fillId="3" borderId="30" xfId="0" applyNumberFormat="1" applyFont="1" applyFill="1" applyBorder="1" applyAlignment="1">
      <alignment horizontal="center" vertical="center" wrapText="1"/>
    </xf>
    <xf numFmtId="9" fontId="23" fillId="3" borderId="18" xfId="7" applyNumberFormat="1" applyFont="1" applyFill="1" applyBorder="1" applyAlignment="1">
      <alignment horizontal="center" vertical="center" wrapText="1"/>
    </xf>
    <xf numFmtId="170" fontId="23" fillId="6" borderId="24" xfId="7" applyNumberFormat="1" applyFont="1" applyFill="1" applyBorder="1" applyAlignment="1">
      <alignment horizontal="center" vertical="center" wrapText="1"/>
    </xf>
    <xf numFmtId="0" fontId="12" fillId="3" borderId="21" xfId="1" applyFont="1" applyFill="1" applyBorder="1" applyAlignment="1">
      <alignment vertical="center" wrapText="1"/>
    </xf>
    <xf numFmtId="0" fontId="12" fillId="3" borderId="0" xfId="0" applyFont="1" applyFill="1" applyAlignment="1">
      <alignment horizontal="left" vertical="center"/>
    </xf>
    <xf numFmtId="167" fontId="12" fillId="0" borderId="25" xfId="0" applyNumberFormat="1" applyFont="1" applyFill="1" applyBorder="1" applyAlignment="1">
      <alignment horizontal="center" vertical="center" wrapText="1"/>
    </xf>
    <xf numFmtId="3" fontId="12" fillId="0" borderId="19" xfId="0" applyNumberFormat="1" applyFont="1" applyFill="1" applyBorder="1" applyAlignment="1" applyProtection="1">
      <alignment horizontal="center" vertical="center" wrapText="1"/>
    </xf>
    <xf numFmtId="0" fontId="12" fillId="6" borderId="19" xfId="0" applyNumberFormat="1" applyFont="1" applyFill="1" applyBorder="1" applyAlignment="1">
      <alignment horizontal="center" vertical="center" wrapText="1"/>
    </xf>
    <xf numFmtId="2" fontId="12" fillId="0" borderId="25" xfId="0" applyNumberFormat="1" applyFont="1" applyFill="1" applyBorder="1" applyAlignment="1">
      <alignment horizontal="center" vertical="center" wrapText="1"/>
    </xf>
    <xf numFmtId="3" fontId="12" fillId="6" borderId="62" xfId="0" applyNumberFormat="1" applyFont="1" applyFill="1" applyBorder="1" applyAlignment="1" applyProtection="1">
      <alignment vertical="center"/>
    </xf>
    <xf numFmtId="0" fontId="12" fillId="0" borderId="20" xfId="0" applyNumberFormat="1" applyFont="1" applyFill="1" applyBorder="1" applyAlignment="1" applyProtection="1">
      <alignment horizontal="center" vertical="center" wrapText="1"/>
    </xf>
    <xf numFmtId="0" fontId="12" fillId="0" borderId="13" xfId="0" applyNumberFormat="1" applyFont="1" applyFill="1" applyBorder="1" applyAlignment="1" applyProtection="1">
      <alignment horizontal="center" vertical="center" wrapText="1"/>
    </xf>
    <xf numFmtId="0" fontId="12" fillId="0" borderId="21" xfId="0" applyFont="1" applyBorder="1" applyAlignment="1">
      <alignment vertical="center"/>
    </xf>
    <xf numFmtId="170" fontId="23" fillId="3" borderId="26" xfId="7" applyNumberFormat="1" applyFont="1" applyFill="1" applyBorder="1" applyAlignment="1">
      <alignment horizontal="center" vertical="center" wrapText="1"/>
    </xf>
    <xf numFmtId="0" fontId="12" fillId="0" borderId="5" xfId="0" applyNumberFormat="1" applyFont="1" applyFill="1" applyBorder="1" applyAlignment="1" applyProtection="1">
      <alignment horizontal="center" vertical="center" wrapText="1"/>
    </xf>
    <xf numFmtId="0" fontId="12" fillId="0" borderId="27" xfId="0" applyNumberFormat="1" applyFont="1" applyFill="1" applyBorder="1" applyAlignment="1">
      <alignment horizontal="center" vertical="center" wrapText="1"/>
    </xf>
    <xf numFmtId="0" fontId="12" fillId="0" borderId="27" xfId="0" applyNumberFormat="1" applyFont="1" applyFill="1" applyBorder="1" applyAlignment="1" applyProtection="1">
      <alignment horizontal="center" vertical="center" wrapText="1"/>
    </xf>
    <xf numFmtId="4" fontId="12" fillId="0" borderId="25" xfId="0" applyNumberFormat="1" applyFont="1" applyFill="1" applyBorder="1" applyAlignment="1">
      <alignment horizontal="center" vertical="center" wrapText="1"/>
    </xf>
    <xf numFmtId="3" fontId="23" fillId="6" borderId="3" xfId="0" applyNumberFormat="1" applyFont="1" applyFill="1" applyBorder="1" applyAlignment="1" applyProtection="1">
      <alignment vertical="center"/>
    </xf>
    <xf numFmtId="3" fontId="23" fillId="6" borderId="3" xfId="0" applyNumberFormat="1" applyFont="1" applyFill="1" applyBorder="1" applyAlignment="1" applyProtection="1">
      <alignment horizontal="left" vertical="center"/>
    </xf>
    <xf numFmtId="3" fontId="23" fillId="6" borderId="4" xfId="0" applyNumberFormat="1" applyFont="1" applyFill="1" applyBorder="1" applyAlignment="1" applyProtection="1">
      <alignment horizontal="left" vertical="center"/>
    </xf>
    <xf numFmtId="2" fontId="23" fillId="5" borderId="22" xfId="0" applyNumberFormat="1" applyFont="1" applyFill="1" applyBorder="1" applyAlignment="1">
      <alignment horizontal="center" vertical="center"/>
    </xf>
    <xf numFmtId="4" fontId="12" fillId="0" borderId="25" xfId="0" applyNumberFormat="1" applyFont="1" applyFill="1" applyBorder="1" applyAlignment="1">
      <alignment horizontal="center" vertical="center"/>
    </xf>
    <xf numFmtId="3" fontId="12" fillId="0" borderId="13" xfId="0" applyNumberFormat="1" applyFont="1" applyFill="1" applyBorder="1" applyAlignment="1" applyProtection="1">
      <alignment horizontal="center" vertical="center"/>
    </xf>
    <xf numFmtId="3" fontId="12" fillId="0" borderId="20" xfId="0" applyNumberFormat="1" applyFont="1" applyFill="1" applyBorder="1" applyAlignment="1" applyProtection="1">
      <alignment horizontal="center" vertical="center"/>
    </xf>
    <xf numFmtId="170" fontId="23" fillId="0" borderId="26" xfId="7" applyNumberFormat="1" applyFont="1" applyFill="1" applyBorder="1" applyAlignment="1">
      <alignment horizontal="center" vertical="center"/>
    </xf>
    <xf numFmtId="3" fontId="12" fillId="0" borderId="5" xfId="0" applyNumberFormat="1" applyFont="1" applyFill="1" applyBorder="1" applyAlignment="1" applyProtection="1">
      <alignment horizontal="center" vertical="center"/>
    </xf>
    <xf numFmtId="3" fontId="12" fillId="0" borderId="27" xfId="0" applyNumberFormat="1" applyFont="1" applyFill="1" applyBorder="1" applyAlignment="1" applyProtection="1">
      <alignment horizontal="center" vertical="center"/>
    </xf>
    <xf numFmtId="3" fontId="23" fillId="6" borderId="4" xfId="0" applyNumberFormat="1" applyFont="1" applyFill="1" applyBorder="1" applyAlignment="1" applyProtection="1">
      <alignment vertical="center"/>
    </xf>
    <xf numFmtId="3" fontId="23" fillId="6" borderId="18" xfId="7" applyNumberFormat="1" applyFont="1" applyFill="1" applyBorder="1" applyAlignment="1">
      <alignment horizontal="center" vertical="center" wrapText="1"/>
    </xf>
    <xf numFmtId="4" fontId="23" fillId="5" borderId="22" xfId="0" applyNumberFormat="1" applyFont="1" applyFill="1" applyBorder="1" applyAlignment="1">
      <alignment horizontal="center" vertical="center" wrapText="1"/>
    </xf>
    <xf numFmtId="3" fontId="23" fillId="0" borderId="18" xfId="7" applyNumberFormat="1" applyFont="1" applyFill="1" applyBorder="1" applyAlignment="1">
      <alignment horizontal="center" vertical="center" wrapText="1"/>
    </xf>
    <xf numFmtId="170" fontId="23" fillId="0" borderId="26" xfId="7" applyNumberFormat="1" applyFont="1" applyFill="1" applyBorder="1" applyAlignment="1">
      <alignment horizontal="center" vertical="center" wrapText="1"/>
    </xf>
    <xf numFmtId="3" fontId="12" fillId="0" borderId="5" xfId="0" applyNumberFormat="1" applyFont="1" applyFill="1" applyBorder="1" applyAlignment="1" applyProtection="1">
      <alignment horizontal="center" vertical="center" wrapText="1"/>
    </xf>
    <xf numFmtId="3" fontId="23" fillId="0" borderId="26" xfId="7" applyNumberFormat="1" applyFont="1" applyFill="1" applyBorder="1" applyAlignment="1">
      <alignment horizontal="center" vertical="center" wrapText="1"/>
    </xf>
    <xf numFmtId="3" fontId="12" fillId="0" borderId="27" xfId="0" applyNumberFormat="1" applyFont="1" applyFill="1" applyBorder="1" applyAlignment="1" applyProtection="1">
      <alignment horizontal="center" vertical="center" wrapText="1"/>
    </xf>
    <xf numFmtId="3" fontId="23" fillId="6" borderId="19" xfId="0" applyNumberFormat="1" applyFont="1" applyFill="1" applyBorder="1" applyAlignment="1">
      <alignment horizontal="center" vertical="center" wrapText="1"/>
    </xf>
    <xf numFmtId="170" fontId="23" fillId="5" borderId="13" xfId="0" applyNumberFormat="1" applyFont="1" applyFill="1" applyBorder="1" applyAlignment="1">
      <alignment horizontal="center" vertical="center"/>
    </xf>
    <xf numFmtId="170" fontId="12" fillId="6" borderId="21" xfId="7" applyNumberFormat="1" applyFont="1" applyFill="1" applyBorder="1" applyAlignment="1">
      <alignment horizontal="left" vertical="center" wrapText="1"/>
    </xf>
    <xf numFmtId="170" fontId="8" fillId="0" borderId="0" xfId="7" applyNumberFormat="1" applyFont="1" applyAlignment="1">
      <alignment vertical="center"/>
    </xf>
    <xf numFmtId="10" fontId="23" fillId="6" borderId="18" xfId="7" applyNumberFormat="1" applyFont="1" applyFill="1" applyBorder="1" applyAlignment="1">
      <alignment horizontal="center" vertical="center" wrapText="1"/>
    </xf>
    <xf numFmtId="10" fontId="23" fillId="5" borderId="13" xfId="7" applyNumberFormat="1" applyFont="1" applyFill="1" applyBorder="1" applyAlignment="1">
      <alignment horizontal="center" vertical="center" wrapText="1"/>
    </xf>
    <xf numFmtId="10" fontId="23" fillId="5" borderId="20" xfId="7" applyNumberFormat="1" applyFont="1" applyFill="1" applyBorder="1" applyAlignment="1">
      <alignment horizontal="center" vertical="center" wrapText="1"/>
    </xf>
    <xf numFmtId="170" fontId="23" fillId="5" borderId="13" xfId="7" applyNumberFormat="1" applyFont="1" applyFill="1" applyBorder="1" applyAlignment="1">
      <alignment horizontal="center" vertical="center"/>
    </xf>
    <xf numFmtId="170" fontId="23" fillId="5" borderId="20" xfId="7" applyNumberFormat="1" applyFont="1" applyFill="1" applyBorder="1" applyAlignment="1">
      <alignment horizontal="center" vertical="center"/>
    </xf>
    <xf numFmtId="3" fontId="12" fillId="3" borderId="19" xfId="0" applyNumberFormat="1" applyFont="1" applyFill="1" applyBorder="1" applyAlignment="1">
      <alignment horizontal="center" vertical="center" wrapText="1"/>
    </xf>
    <xf numFmtId="3" fontId="12" fillId="0" borderId="55" xfId="0" applyNumberFormat="1" applyFont="1" applyFill="1" applyBorder="1" applyAlignment="1" applyProtection="1">
      <alignment horizontal="center" vertical="center" wrapText="1"/>
    </xf>
    <xf numFmtId="0" fontId="12" fillId="0" borderId="55" xfId="0" applyFont="1" applyFill="1" applyBorder="1" applyAlignment="1" applyProtection="1">
      <alignment horizontal="center" vertical="center" wrapText="1"/>
    </xf>
    <xf numFmtId="0" fontId="12" fillId="0" borderId="33" xfId="0" applyFont="1" applyFill="1" applyBorder="1" applyAlignment="1" applyProtection="1">
      <alignment horizontal="center" vertical="center" wrapText="1"/>
    </xf>
    <xf numFmtId="3" fontId="12" fillId="3" borderId="13" xfId="0" applyNumberFormat="1" applyFont="1" applyFill="1" applyBorder="1" applyAlignment="1" applyProtection="1">
      <alignment horizontal="center" vertical="center"/>
    </xf>
    <xf numFmtId="0" fontId="12" fillId="3" borderId="13" xfId="0" applyFont="1" applyFill="1" applyBorder="1" applyAlignment="1" applyProtection="1">
      <alignment horizontal="center" vertical="center"/>
    </xf>
    <xf numFmtId="170" fontId="23" fillId="11" borderId="13" xfId="0" applyNumberFormat="1" applyFont="1" applyFill="1" applyBorder="1" applyAlignment="1">
      <alignment horizontal="center" vertical="center"/>
    </xf>
    <xf numFmtId="0" fontId="23" fillId="6" borderId="18" xfId="7" applyNumberFormat="1" applyFont="1" applyFill="1" applyBorder="1" applyAlignment="1">
      <alignment horizontal="center" vertical="center" wrapText="1"/>
    </xf>
    <xf numFmtId="166" fontId="23" fillId="0" borderId="20" xfId="0" applyNumberFormat="1" applyFont="1" applyBorder="1" applyAlignment="1">
      <alignment horizontal="center" vertical="center" wrapText="1"/>
    </xf>
    <xf numFmtId="166" fontId="12" fillId="5" borderId="18" xfId="0" applyNumberFormat="1" applyFont="1" applyFill="1" applyBorder="1" applyAlignment="1">
      <alignment horizontal="center" vertical="center" wrapText="1"/>
    </xf>
    <xf numFmtId="166" fontId="23" fillId="0" borderId="25" xfId="0" applyNumberFormat="1" applyFont="1" applyBorder="1" applyAlignment="1">
      <alignment horizontal="center" vertical="center" wrapText="1"/>
    </xf>
    <xf numFmtId="166" fontId="12" fillId="0" borderId="25" xfId="0" applyNumberFormat="1" applyFont="1" applyBorder="1" applyAlignment="1">
      <alignment horizontal="center" vertical="center" wrapText="1"/>
    </xf>
    <xf numFmtId="166" fontId="12" fillId="0" borderId="23" xfId="0" applyNumberFormat="1" applyFont="1" applyBorder="1" applyAlignment="1">
      <alignment horizontal="center" vertical="center" wrapText="1"/>
    </xf>
    <xf numFmtId="166" fontId="12" fillId="0" borderId="20" xfId="0" applyNumberFormat="1" applyFont="1" applyBorder="1" applyAlignment="1">
      <alignment horizontal="center" vertical="center" wrapText="1"/>
    </xf>
    <xf numFmtId="178" fontId="23" fillId="0" borderId="25" xfId="0" applyNumberFormat="1" applyFont="1" applyBorder="1" applyAlignment="1">
      <alignment horizontal="center" vertical="center" wrapText="1"/>
    </xf>
    <xf numFmtId="0" fontId="12" fillId="0" borderId="16" xfId="1" applyFont="1" applyBorder="1" applyAlignment="1">
      <alignment horizontal="left" vertical="center"/>
    </xf>
    <xf numFmtId="172" fontId="23" fillId="0" borderId="27" xfId="0" applyNumberFormat="1" applyFont="1" applyBorder="1" applyAlignment="1">
      <alignment horizontal="center" vertical="center" wrapText="1"/>
    </xf>
    <xf numFmtId="2" fontId="12" fillId="5" borderId="11" xfId="0" applyNumberFormat="1" applyFont="1" applyFill="1" applyBorder="1" applyAlignment="1">
      <alignment vertical="center" wrapText="1"/>
    </xf>
    <xf numFmtId="172" fontId="23" fillId="0" borderId="20" xfId="0" applyNumberFormat="1" applyFont="1" applyBorder="1" applyAlignment="1">
      <alignment horizontal="center" vertical="center" wrapText="1"/>
    </xf>
    <xf numFmtId="0" fontId="12" fillId="0" borderId="32" xfId="1" applyFont="1" applyBorder="1" applyAlignment="1">
      <alignment horizontal="left" vertical="center"/>
    </xf>
    <xf numFmtId="2" fontId="23" fillId="5" borderId="28" xfId="0" applyNumberFormat="1" applyFont="1" applyFill="1" applyBorder="1" applyAlignment="1">
      <alignment horizontal="center" vertical="center" wrapText="1"/>
    </xf>
    <xf numFmtId="172" fontId="23" fillId="0" borderId="33" xfId="0" applyNumberFormat="1" applyFont="1" applyFill="1" applyBorder="1" applyAlignment="1">
      <alignment horizontal="center" vertical="center" wrapText="1"/>
    </xf>
    <xf numFmtId="2" fontId="12" fillId="5" borderId="6" xfId="0" applyNumberFormat="1" applyFont="1" applyFill="1" applyBorder="1" applyAlignment="1">
      <alignment vertical="center" wrapText="1"/>
    </xf>
    <xf numFmtId="172" fontId="23" fillId="0" borderId="34" xfId="0" applyNumberFormat="1" applyFont="1" applyFill="1" applyBorder="1" applyAlignment="1">
      <alignment horizontal="center" vertical="center" wrapText="1"/>
    </xf>
    <xf numFmtId="166" fontId="23" fillId="0" borderId="23" xfId="0" applyNumberFormat="1" applyFont="1" applyBorder="1" applyAlignment="1">
      <alignment horizontal="center" vertical="center" wrapText="1"/>
    </xf>
    <xf numFmtId="2" fontId="12" fillId="5" borderId="24" xfId="0" applyNumberFormat="1" applyFont="1" applyFill="1" applyBorder="1" applyAlignment="1">
      <alignment horizontal="center" vertical="center" wrapText="1"/>
    </xf>
    <xf numFmtId="168" fontId="12" fillId="5" borderId="18" xfId="0" applyNumberFormat="1" applyFont="1" applyFill="1" applyBorder="1" applyAlignment="1">
      <alignment horizontal="center" vertical="center" wrapText="1"/>
    </xf>
    <xf numFmtId="2" fontId="23" fillId="5" borderId="26" xfId="0" applyNumberFormat="1" applyFont="1" applyFill="1" applyBorder="1" applyAlignment="1">
      <alignment horizontal="center" vertical="center" wrapText="1"/>
    </xf>
    <xf numFmtId="166" fontId="23" fillId="0" borderId="27" xfId="0" applyNumberFormat="1" applyFont="1" applyBorder="1" applyAlignment="1">
      <alignment horizontal="center" vertical="center" wrapText="1"/>
    </xf>
    <xf numFmtId="168" fontId="12" fillId="5" borderId="28" xfId="0" applyNumberFormat="1" applyFont="1" applyFill="1" applyBorder="1" applyAlignment="1">
      <alignment horizontal="center" vertical="center" wrapText="1"/>
    </xf>
    <xf numFmtId="2" fontId="23" fillId="5" borderId="24" xfId="0" applyNumberFormat="1" applyFont="1" applyFill="1" applyBorder="1" applyAlignment="1">
      <alignment horizontal="center" vertical="center" wrapText="1"/>
    </xf>
    <xf numFmtId="172" fontId="23" fillId="0" borderId="30" xfId="0" applyNumberFormat="1" applyFont="1" applyFill="1" applyBorder="1" applyAlignment="1">
      <alignment horizontal="center" vertical="center" wrapText="1"/>
    </xf>
    <xf numFmtId="9" fontId="23" fillId="0" borderId="42" xfId="7" applyNumberFormat="1" applyFont="1" applyFill="1" applyBorder="1" applyAlignment="1">
      <alignment horizontal="center" vertical="center" wrapText="1"/>
    </xf>
    <xf numFmtId="9" fontId="12" fillId="0" borderId="24" xfId="7" applyNumberFormat="1" applyFont="1" applyFill="1" applyBorder="1" applyAlignment="1">
      <alignment horizontal="center" vertical="center" wrapText="1"/>
    </xf>
    <xf numFmtId="172" fontId="12" fillId="0" borderId="30" xfId="0" applyNumberFormat="1" applyFont="1" applyFill="1" applyBorder="1" applyAlignment="1">
      <alignment horizontal="center" vertical="center" wrapText="1"/>
    </xf>
    <xf numFmtId="172" fontId="12" fillId="0" borderId="31" xfId="0" applyNumberFormat="1" applyFont="1" applyFill="1" applyBorder="1" applyAlignment="1">
      <alignment horizontal="center" vertical="center" wrapText="1"/>
    </xf>
    <xf numFmtId="172" fontId="29" fillId="0" borderId="31" xfId="0" applyNumberFormat="1" applyFont="1" applyFill="1" applyBorder="1" applyAlignment="1">
      <alignment horizontal="center" vertical="center" wrapText="1"/>
    </xf>
    <xf numFmtId="2" fontId="23" fillId="5" borderId="8" xfId="0" applyNumberFormat="1" applyFont="1" applyFill="1" applyBorder="1" applyAlignment="1">
      <alignment horizontal="center" vertical="center" wrapText="1"/>
    </xf>
    <xf numFmtId="0" fontId="12" fillId="8" borderId="15" xfId="0" applyNumberFormat="1" applyFont="1" applyFill="1" applyBorder="1" applyAlignment="1">
      <alignment horizontal="center" vertical="center" wrapText="1"/>
    </xf>
    <xf numFmtId="170" fontId="23" fillId="0" borderId="15" xfId="7" applyNumberFormat="1" applyFont="1" applyFill="1" applyBorder="1" applyAlignment="1">
      <alignment horizontal="center" vertical="center" wrapText="1"/>
    </xf>
    <xf numFmtId="0" fontId="12" fillId="8" borderId="22" xfId="0" applyNumberFormat="1" applyFont="1" applyFill="1" applyBorder="1" applyAlignment="1">
      <alignment horizontal="center" vertical="center" wrapText="1"/>
    </xf>
    <xf numFmtId="0" fontId="12" fillId="8" borderId="23" xfId="0" applyNumberFormat="1" applyFont="1" applyFill="1" applyBorder="1" applyAlignment="1">
      <alignment horizontal="center" vertical="center" wrapText="1"/>
    </xf>
    <xf numFmtId="0" fontId="12" fillId="8" borderId="11" xfId="0" applyNumberFormat="1" applyFont="1" applyFill="1" applyBorder="1" applyAlignment="1">
      <alignment horizontal="center" vertical="center" wrapText="1"/>
    </xf>
    <xf numFmtId="0" fontId="12" fillId="8" borderId="9" xfId="0" applyNumberFormat="1" applyFont="1" applyFill="1" applyBorder="1" applyAlignment="1">
      <alignment horizontal="center" vertical="center" wrapText="1"/>
    </xf>
    <xf numFmtId="0" fontId="12" fillId="8" borderId="26" xfId="0" applyNumberFormat="1" applyFont="1" applyFill="1" applyBorder="1" applyAlignment="1">
      <alignment horizontal="center" vertical="center" wrapText="1"/>
    </xf>
    <xf numFmtId="0" fontId="12" fillId="8" borderId="27" xfId="0" applyNumberFormat="1" applyFont="1" applyFill="1" applyBorder="1" applyAlignment="1">
      <alignment horizontal="center" vertical="center" wrapText="1"/>
    </xf>
    <xf numFmtId="0" fontId="12" fillId="8" borderId="6" xfId="0" applyNumberFormat="1" applyFont="1" applyFill="1" applyBorder="1" applyAlignment="1">
      <alignment horizontal="center" vertical="center" wrapText="1"/>
    </xf>
    <xf numFmtId="0" fontId="12" fillId="8" borderId="5" xfId="0" applyNumberFormat="1" applyFont="1" applyFill="1" applyBorder="1" applyAlignment="1">
      <alignment horizontal="center" vertical="center" wrapText="1"/>
    </xf>
    <xf numFmtId="2" fontId="12" fillId="5" borderId="22" xfId="0" applyNumberFormat="1" applyFont="1" applyFill="1" applyBorder="1" applyAlignment="1">
      <alignment horizontal="center" vertical="center" wrapText="1"/>
    </xf>
    <xf numFmtId="166" fontId="23" fillId="0" borderId="19" xfId="0" applyNumberFormat="1" applyFont="1" applyBorder="1" applyAlignment="1">
      <alignment horizontal="center" vertical="center" wrapText="1"/>
    </xf>
    <xf numFmtId="166" fontId="12" fillId="0" borderId="19" xfId="0" applyNumberFormat="1" applyFont="1" applyBorder="1" applyAlignment="1">
      <alignment horizontal="center" vertical="center" wrapText="1"/>
    </xf>
    <xf numFmtId="166" fontId="12" fillId="0" borderId="10" xfId="0" applyNumberFormat="1" applyFont="1" applyBorder="1" applyAlignment="1">
      <alignment horizontal="center" vertical="center" wrapText="1"/>
    </xf>
    <xf numFmtId="166" fontId="12" fillId="0" borderId="14" xfId="0" applyNumberFormat="1" applyFont="1" applyBorder="1" applyAlignment="1">
      <alignment horizontal="center" vertical="center" wrapText="1"/>
    </xf>
    <xf numFmtId="166" fontId="23" fillId="0" borderId="44" xfId="0" applyNumberFormat="1" applyFont="1" applyBorder="1" applyAlignment="1">
      <alignment horizontal="center" vertical="center" wrapText="1"/>
    </xf>
    <xf numFmtId="9" fontId="12" fillId="0" borderId="29" xfId="7" applyFont="1" applyFill="1" applyBorder="1" applyAlignment="1">
      <alignment horizontal="center" vertical="center" wrapText="1"/>
    </xf>
    <xf numFmtId="166" fontId="23" fillId="3" borderId="25" xfId="0" applyNumberFormat="1" applyFont="1" applyFill="1" applyBorder="1" applyAlignment="1">
      <alignment horizontal="center" vertical="center" wrapText="1"/>
    </xf>
    <xf numFmtId="166" fontId="12" fillId="3" borderId="25" xfId="0" applyNumberFormat="1" applyFont="1" applyFill="1" applyBorder="1" applyAlignment="1">
      <alignment horizontal="center" vertical="center" wrapText="1"/>
    </xf>
    <xf numFmtId="168" fontId="23" fillId="5" borderId="18" xfId="0" applyNumberFormat="1" applyFont="1" applyFill="1" applyBorder="1" applyAlignment="1">
      <alignment horizontal="center" vertical="center" wrapText="1"/>
    </xf>
    <xf numFmtId="166" fontId="12" fillId="5" borderId="24" xfId="0" applyNumberFormat="1" applyFont="1" applyFill="1" applyBorder="1" applyAlignment="1">
      <alignment horizontal="center" vertical="center" wrapText="1"/>
    </xf>
    <xf numFmtId="166" fontId="23" fillId="8" borderId="18" xfId="0" applyNumberFormat="1" applyFont="1" applyFill="1" applyBorder="1" applyAlignment="1">
      <alignment horizontal="center" vertical="center" wrapText="1"/>
    </xf>
    <xf numFmtId="166" fontId="12" fillId="8" borderId="20" xfId="0" applyNumberFormat="1" applyFont="1" applyFill="1" applyBorder="1" applyAlignment="1">
      <alignment horizontal="center" vertical="center" wrapText="1"/>
    </xf>
    <xf numFmtId="166" fontId="12" fillId="8" borderId="18" xfId="0" applyNumberFormat="1" applyFont="1" applyFill="1" applyBorder="1" applyAlignment="1">
      <alignment horizontal="center" vertical="center" wrapText="1"/>
    </xf>
    <xf numFmtId="2" fontId="12" fillId="5" borderId="22" xfId="0" applyNumberFormat="1" applyFont="1" applyFill="1" applyBorder="1" applyAlignment="1">
      <alignment horizontal="center" vertical="center"/>
    </xf>
    <xf numFmtId="166" fontId="23" fillId="3" borderId="19" xfId="0" applyNumberFormat="1" applyFont="1" applyFill="1" applyBorder="1" applyAlignment="1">
      <alignment horizontal="center" vertical="center"/>
    </xf>
    <xf numFmtId="166" fontId="12" fillId="3" borderId="19" xfId="0" applyNumberFormat="1" applyFont="1" applyFill="1" applyBorder="1" applyAlignment="1">
      <alignment horizontal="center" vertical="center"/>
    </xf>
    <xf numFmtId="2" fontId="12" fillId="5" borderId="18" xfId="0" applyNumberFormat="1" applyFont="1" applyFill="1" applyBorder="1" applyAlignment="1">
      <alignment horizontal="center" vertical="center"/>
    </xf>
    <xf numFmtId="166" fontId="23" fillId="3" borderId="25" xfId="0" applyNumberFormat="1" applyFont="1" applyFill="1" applyBorder="1" applyAlignment="1">
      <alignment horizontal="center" vertical="center"/>
    </xf>
    <xf numFmtId="166" fontId="12" fillId="3" borderId="25" xfId="0" applyNumberFormat="1" applyFont="1" applyFill="1" applyBorder="1" applyAlignment="1">
      <alignment horizontal="center" vertical="center"/>
    </xf>
    <xf numFmtId="168" fontId="12" fillId="5" borderId="18" xfId="0" applyNumberFormat="1" applyFont="1" applyFill="1" applyBorder="1" applyAlignment="1">
      <alignment horizontal="center" vertical="center"/>
    </xf>
    <xf numFmtId="166" fontId="23" fillId="0" borderId="25" xfId="0" applyNumberFormat="1" applyFont="1" applyBorder="1" applyAlignment="1">
      <alignment horizontal="center" vertical="center"/>
    </xf>
    <xf numFmtId="0" fontId="23" fillId="8" borderId="18" xfId="0" applyNumberFormat="1" applyFont="1" applyFill="1" applyBorder="1" applyAlignment="1">
      <alignment horizontal="center" vertical="center"/>
    </xf>
    <xf numFmtId="0" fontId="12" fillId="8" borderId="20" xfId="0" applyNumberFormat="1" applyFont="1" applyFill="1" applyBorder="1" applyAlignment="1">
      <alignment horizontal="center" vertical="center"/>
    </xf>
    <xf numFmtId="0" fontId="12" fillId="8" borderId="18" xfId="0" applyNumberFormat="1" applyFont="1" applyFill="1" applyBorder="1" applyAlignment="1">
      <alignment horizontal="center" vertical="center"/>
    </xf>
    <xf numFmtId="168" fontId="23" fillId="8" borderId="44" xfId="0" applyNumberFormat="1" applyFont="1" applyFill="1" applyBorder="1" applyAlignment="1">
      <alignment horizontal="center" vertical="center"/>
    </xf>
    <xf numFmtId="168" fontId="12" fillId="5" borderId="28" xfId="0" applyNumberFormat="1" applyFont="1" applyFill="1" applyBorder="1" applyAlignment="1">
      <alignment horizontal="center" vertical="center"/>
    </xf>
    <xf numFmtId="166" fontId="23" fillId="0" borderId="44" xfId="0" applyNumberFormat="1" applyFont="1" applyBorder="1" applyAlignment="1">
      <alignment horizontal="center" vertical="center"/>
    </xf>
    <xf numFmtId="169" fontId="23" fillId="8" borderId="20" xfId="0" applyNumberFormat="1" applyFont="1" applyFill="1" applyBorder="1" applyAlignment="1">
      <alignment horizontal="center" vertical="center"/>
    </xf>
    <xf numFmtId="9" fontId="12" fillId="0" borderId="24" xfId="7" applyFont="1" applyFill="1" applyBorder="1" applyAlignment="1">
      <alignment horizontal="center" vertical="center"/>
    </xf>
    <xf numFmtId="171" fontId="12" fillId="0" borderId="31" xfId="0" applyNumberFormat="1" applyFont="1" applyFill="1" applyBorder="1" applyAlignment="1">
      <alignment horizontal="center" vertical="center"/>
    </xf>
    <xf numFmtId="171" fontId="23" fillId="0" borderId="20" xfId="0" applyNumberFormat="1" applyFont="1" applyBorder="1" applyAlignment="1">
      <alignment horizontal="center" vertical="center" wrapText="1"/>
    </xf>
    <xf numFmtId="0" fontId="12" fillId="8" borderId="26" xfId="0" applyNumberFormat="1" applyFont="1" applyFill="1" applyBorder="1" applyAlignment="1">
      <alignment horizontal="center" vertical="center"/>
    </xf>
    <xf numFmtId="0" fontId="12" fillId="8" borderId="27" xfId="0" applyNumberFormat="1" applyFont="1" applyFill="1" applyBorder="1" applyAlignment="1">
      <alignment horizontal="center" vertical="center"/>
    </xf>
    <xf numFmtId="166" fontId="12" fillId="3" borderId="10" xfId="0" applyNumberFormat="1" applyFont="1" applyFill="1" applyBorder="1" applyAlignment="1">
      <alignment horizontal="center" vertical="center"/>
    </xf>
    <xf numFmtId="2" fontId="12" fillId="5" borderId="24" xfId="0" applyNumberFormat="1" applyFont="1" applyFill="1" applyBorder="1" applyAlignment="1">
      <alignment horizontal="center" vertical="center"/>
    </xf>
    <xf numFmtId="166" fontId="12" fillId="3" borderId="14" xfId="0" applyNumberFormat="1" applyFont="1" applyFill="1" applyBorder="1" applyAlignment="1">
      <alignment horizontal="center" vertical="center"/>
    </xf>
    <xf numFmtId="166" fontId="12" fillId="5" borderId="18" xfId="0" applyNumberFormat="1" applyFont="1" applyFill="1" applyBorder="1" applyAlignment="1">
      <alignment horizontal="center" vertical="center"/>
    </xf>
    <xf numFmtId="0" fontId="8" fillId="8" borderId="15" xfId="0" applyFont="1" applyFill="1" applyBorder="1" applyAlignment="1">
      <alignment horizontal="center" vertical="center"/>
    </xf>
    <xf numFmtId="0" fontId="12" fillId="8" borderId="13" xfId="0" applyNumberFormat="1" applyFont="1" applyFill="1" applyBorder="1" applyAlignment="1">
      <alignment horizontal="center" vertical="center"/>
    </xf>
    <xf numFmtId="166" fontId="23" fillId="0" borderId="38" xfId="0" applyNumberFormat="1" applyFont="1" applyBorder="1" applyAlignment="1">
      <alignment horizontal="center" vertical="center"/>
    </xf>
    <xf numFmtId="0" fontId="8" fillId="8" borderId="18" xfId="0" applyFont="1" applyFill="1" applyBorder="1" applyAlignment="1">
      <alignment horizontal="center" vertical="center"/>
    </xf>
    <xf numFmtId="9" fontId="12" fillId="0" borderId="24" xfId="7" applyNumberFormat="1" applyFont="1" applyFill="1" applyBorder="1" applyAlignment="1">
      <alignment horizontal="center" vertical="center"/>
    </xf>
    <xf numFmtId="166" fontId="23" fillId="3" borderId="19" xfId="0" applyNumberFormat="1" applyFont="1" applyFill="1" applyBorder="1" applyAlignment="1">
      <alignment horizontal="center" vertical="center" wrapText="1"/>
    </xf>
    <xf numFmtId="166" fontId="12" fillId="3" borderId="19" xfId="0" applyNumberFormat="1" applyFont="1" applyFill="1" applyBorder="1" applyAlignment="1">
      <alignment horizontal="center" vertical="center" wrapText="1"/>
    </xf>
    <xf numFmtId="166" fontId="12" fillId="3" borderId="10" xfId="0" applyNumberFormat="1" applyFont="1" applyFill="1" applyBorder="1" applyAlignment="1">
      <alignment horizontal="center" vertical="center" wrapText="1"/>
    </xf>
    <xf numFmtId="166" fontId="12" fillId="3" borderId="30" xfId="0" applyNumberFormat="1" applyFont="1" applyFill="1" applyBorder="1" applyAlignment="1">
      <alignment horizontal="center" vertical="center" wrapText="1"/>
    </xf>
    <xf numFmtId="166" fontId="12" fillId="3" borderId="14" xfId="0" applyNumberFormat="1" applyFont="1" applyFill="1" applyBorder="1" applyAlignment="1">
      <alignment horizontal="center" vertical="center" wrapText="1"/>
    </xf>
    <xf numFmtId="166" fontId="12" fillId="3" borderId="20" xfId="0" applyNumberFormat="1" applyFont="1" applyFill="1" applyBorder="1" applyAlignment="1">
      <alignment horizontal="center" vertical="center" wrapText="1"/>
    </xf>
    <xf numFmtId="166" fontId="23" fillId="0" borderId="38" xfId="0" applyNumberFormat="1" applyFont="1" applyBorder="1" applyAlignment="1">
      <alignment horizontal="center" vertical="center" wrapText="1"/>
    </xf>
    <xf numFmtId="9" fontId="12" fillId="0" borderId="24" xfId="7" applyFont="1" applyFill="1" applyBorder="1" applyAlignment="1">
      <alignment horizontal="center" vertical="center" wrapText="1"/>
    </xf>
    <xf numFmtId="171" fontId="12" fillId="0" borderId="31" xfId="0" applyNumberFormat="1" applyFont="1" applyFill="1" applyBorder="1" applyAlignment="1">
      <alignment horizontal="center" vertical="center" wrapText="1"/>
    </xf>
    <xf numFmtId="168" fontId="12" fillId="5" borderId="26" xfId="0" applyNumberFormat="1" applyFont="1" applyFill="1" applyBorder="1" applyAlignment="1">
      <alignment horizontal="center" vertical="center" wrapText="1"/>
    </xf>
    <xf numFmtId="166" fontId="23" fillId="5" borderId="22" xfId="0" applyNumberFormat="1" applyFont="1" applyFill="1" applyBorder="1" applyAlignment="1">
      <alignment horizontal="center" vertical="center" wrapText="1"/>
    </xf>
    <xf numFmtId="166" fontId="12" fillId="5" borderId="22" xfId="0" applyNumberFormat="1" applyFont="1" applyFill="1" applyBorder="1" applyAlignment="1">
      <alignment horizontal="center" vertical="center" wrapText="1"/>
    </xf>
    <xf numFmtId="166" fontId="23" fillId="5" borderId="18" xfId="0" applyNumberFormat="1" applyFont="1" applyFill="1" applyBorder="1" applyAlignment="1">
      <alignment horizontal="center" vertical="center" wrapText="1"/>
    </xf>
    <xf numFmtId="166" fontId="12" fillId="8" borderId="15" xfId="0" applyNumberFormat="1" applyFont="1" applyFill="1" applyBorder="1" applyAlignment="1">
      <alignment horizontal="center" vertical="center" wrapText="1"/>
    </xf>
    <xf numFmtId="166" fontId="12" fillId="8" borderId="13" xfId="0" applyNumberFormat="1" applyFont="1" applyFill="1" applyBorder="1" applyAlignment="1">
      <alignment horizontal="center" vertical="center" wrapText="1"/>
    </xf>
    <xf numFmtId="10" fontId="12" fillId="0" borderId="31" xfId="0" applyNumberFormat="1" applyFont="1" applyFill="1" applyBorder="1" applyAlignment="1">
      <alignment horizontal="center" vertical="center" wrapText="1"/>
    </xf>
    <xf numFmtId="3" fontId="12" fillId="0" borderId="24" xfId="7" applyNumberFormat="1" applyFont="1" applyFill="1" applyBorder="1" applyAlignment="1">
      <alignment horizontal="center" vertical="center" wrapText="1"/>
    </xf>
    <xf numFmtId="0" fontId="12" fillId="0" borderId="21" xfId="1" applyFont="1" applyFill="1" applyBorder="1" applyAlignment="1">
      <alignment horizontal="left" vertical="center"/>
    </xf>
    <xf numFmtId="0" fontId="23" fillId="6" borderId="21" xfId="1" applyFont="1" applyFill="1" applyBorder="1" applyAlignment="1">
      <alignment vertical="center"/>
    </xf>
    <xf numFmtId="0" fontId="23" fillId="6" borderId="21" xfId="0" applyFont="1" applyFill="1" applyBorder="1" applyAlignment="1">
      <alignment horizontal="left" vertical="center" wrapText="1"/>
    </xf>
    <xf numFmtId="0" fontId="12" fillId="0" borderId="21" xfId="1" applyFont="1" applyBorder="1" applyAlignment="1">
      <alignment horizontal="left" vertical="center"/>
    </xf>
    <xf numFmtId="0" fontId="12" fillId="6" borderId="21" xfId="1" applyFont="1" applyFill="1" applyBorder="1" applyAlignment="1">
      <alignment horizontal="left" vertical="center"/>
    </xf>
    <xf numFmtId="168" fontId="23" fillId="6" borderId="18" xfId="7" applyNumberFormat="1" applyFont="1" applyFill="1" applyBorder="1" applyAlignment="1">
      <alignment horizontal="center" vertical="center" wrapText="1"/>
    </xf>
    <xf numFmtId="168" fontId="23" fillId="0" borderId="18" xfId="7" applyNumberFormat="1" applyFont="1" applyFill="1" applyBorder="1" applyAlignment="1">
      <alignment horizontal="center" vertical="center" wrapText="1"/>
    </xf>
    <xf numFmtId="2" fontId="23" fillId="5" borderId="36" xfId="0" applyNumberFormat="1" applyFont="1" applyFill="1" applyBorder="1" applyAlignment="1">
      <alignment horizontal="center" vertical="center" wrapText="1"/>
    </xf>
    <xf numFmtId="168" fontId="23" fillId="3" borderId="19" xfId="0" applyNumberFormat="1" applyFont="1" applyFill="1" applyBorder="1" applyAlignment="1">
      <alignment horizontal="center" vertical="center" wrapText="1"/>
    </xf>
    <xf numFmtId="4" fontId="23" fillId="6" borderId="18" xfId="7" applyNumberFormat="1" applyFont="1" applyFill="1" applyBorder="1" applyAlignment="1">
      <alignment horizontal="center" vertical="center" wrapText="1"/>
    </xf>
    <xf numFmtId="4" fontId="23" fillId="0" borderId="18" xfId="7" applyNumberFormat="1" applyFont="1" applyFill="1" applyBorder="1" applyAlignment="1">
      <alignment horizontal="center" vertical="center" wrapText="1"/>
    </xf>
    <xf numFmtId="3" fontId="12" fillId="0" borderId="27" xfId="0" applyNumberFormat="1" applyFont="1" applyFill="1" applyBorder="1" applyAlignment="1">
      <alignment horizontal="center" vertical="center" wrapText="1"/>
    </xf>
    <xf numFmtId="170" fontId="12" fillId="0" borderId="26" xfId="7" applyNumberFormat="1" applyFont="1" applyBorder="1" applyAlignment="1">
      <alignment horizontal="center" vertical="center" wrapText="1"/>
    </xf>
    <xf numFmtId="170" fontId="23" fillId="6" borderId="15" xfId="7" applyNumberFormat="1" applyFont="1" applyFill="1" applyBorder="1" applyAlignment="1">
      <alignment horizontal="center" vertical="center" wrapText="1"/>
    </xf>
    <xf numFmtId="170" fontId="12" fillId="0" borderId="15" xfId="7" applyNumberFormat="1" applyFont="1" applyFill="1" applyBorder="1" applyAlignment="1">
      <alignment horizontal="center" vertical="center" wrapText="1"/>
    </xf>
    <xf numFmtId="170" fontId="12" fillId="0" borderId="28" xfId="7" applyNumberFormat="1" applyFont="1" applyBorder="1" applyAlignment="1">
      <alignment horizontal="center" vertical="center" wrapText="1"/>
    </xf>
    <xf numFmtId="9" fontId="23" fillId="5" borderId="13" xfId="7" applyFont="1" applyFill="1" applyBorder="1" applyAlignment="1">
      <alignment horizontal="center" vertical="center" wrapText="1"/>
    </xf>
    <xf numFmtId="4" fontId="12" fillId="6" borderId="18" xfId="7" applyNumberFormat="1" applyFont="1" applyFill="1" applyBorder="1" applyAlignment="1">
      <alignment horizontal="center" vertical="center" wrapText="1"/>
    </xf>
    <xf numFmtId="9" fontId="12" fillId="5" borderId="13" xfId="7" applyFont="1" applyFill="1" applyBorder="1" applyAlignment="1">
      <alignment horizontal="center" vertical="center" wrapText="1"/>
    </xf>
    <xf numFmtId="4" fontId="12" fillId="0" borderId="18" xfId="7" applyNumberFormat="1" applyFont="1" applyFill="1" applyBorder="1" applyAlignment="1">
      <alignment horizontal="center" vertical="center" wrapText="1"/>
    </xf>
    <xf numFmtId="170" fontId="12" fillId="5" borderId="20" xfId="0" applyNumberFormat="1" applyFont="1" applyFill="1" applyBorder="1" applyAlignment="1">
      <alignment horizontal="center" vertical="center" wrapText="1"/>
    </xf>
    <xf numFmtId="3" fontId="12" fillId="8" borderId="18" xfId="0" applyNumberFormat="1" applyFont="1" applyFill="1" applyBorder="1" applyAlignment="1">
      <alignment horizontal="center" vertical="center" wrapText="1"/>
    </xf>
    <xf numFmtId="3" fontId="8" fillId="8" borderId="33" xfId="0" applyNumberFormat="1" applyFont="1" applyFill="1" applyBorder="1" applyAlignment="1">
      <alignment horizontal="center" vertical="center" wrapText="1"/>
    </xf>
    <xf numFmtId="3" fontId="12" fillId="0" borderId="33" xfId="0" applyNumberFormat="1" applyFont="1" applyBorder="1" applyAlignment="1">
      <alignment horizontal="center" vertical="center" wrapText="1"/>
    </xf>
    <xf numFmtId="170" fontId="23" fillId="6" borderId="15" xfId="7" applyNumberFormat="1" applyFont="1" applyFill="1" applyBorder="1" applyAlignment="1">
      <alignment horizontal="center" vertical="center"/>
    </xf>
    <xf numFmtId="3" fontId="12" fillId="8" borderId="18" xfId="0" applyNumberFormat="1" applyFont="1" applyFill="1" applyBorder="1" applyAlignment="1">
      <alignment horizontal="center" vertical="center"/>
    </xf>
    <xf numFmtId="3" fontId="12" fillId="8" borderId="20" xfId="0" applyNumberFormat="1" applyFont="1" applyFill="1" applyBorder="1" applyAlignment="1">
      <alignment horizontal="center" vertical="center"/>
    </xf>
    <xf numFmtId="170" fontId="12" fillId="0" borderId="15" xfId="7" applyNumberFormat="1" applyFont="1" applyFill="1" applyBorder="1" applyAlignment="1">
      <alignment horizontal="center" vertical="center"/>
    </xf>
    <xf numFmtId="170" fontId="12" fillId="0" borderId="18" xfId="7" applyNumberFormat="1" applyFont="1" applyBorder="1" applyAlignment="1">
      <alignment horizontal="center" vertical="center"/>
    </xf>
    <xf numFmtId="3" fontId="8" fillId="8" borderId="20" xfId="0" applyNumberFormat="1" applyFont="1" applyFill="1" applyBorder="1" applyAlignment="1">
      <alignment horizontal="center" vertical="center"/>
    </xf>
    <xf numFmtId="170" fontId="12" fillId="0" borderId="28" xfId="7" applyNumberFormat="1" applyFont="1" applyBorder="1" applyAlignment="1">
      <alignment horizontal="center" vertical="center"/>
    </xf>
    <xf numFmtId="0" fontId="8" fillId="8" borderId="28" xfId="0" applyFont="1" applyFill="1" applyBorder="1" applyAlignment="1">
      <alignment horizontal="center" vertical="center"/>
    </xf>
    <xf numFmtId="3" fontId="8" fillId="8" borderId="33" xfId="0" applyNumberFormat="1" applyFont="1" applyFill="1" applyBorder="1" applyAlignment="1">
      <alignment horizontal="center" vertical="center"/>
    </xf>
    <xf numFmtId="3" fontId="12" fillId="8" borderId="13" xfId="0" applyNumberFormat="1" applyFont="1" applyFill="1" applyBorder="1" applyAlignment="1">
      <alignment horizontal="center" vertical="center"/>
    </xf>
    <xf numFmtId="3" fontId="8" fillId="8" borderId="13" xfId="0" applyNumberFormat="1" applyFont="1" applyFill="1" applyBorder="1" applyAlignment="1">
      <alignment horizontal="center" vertical="center"/>
    </xf>
    <xf numFmtId="3" fontId="8" fillId="8" borderId="55" xfId="0" applyNumberFormat="1" applyFont="1" applyFill="1" applyBorder="1" applyAlignment="1">
      <alignment horizontal="center" vertical="center"/>
    </xf>
    <xf numFmtId="170" fontId="23" fillId="6" borderId="22" xfId="7" applyNumberFormat="1" applyFont="1" applyFill="1" applyBorder="1" applyAlignment="1">
      <alignment horizontal="center" vertical="center" wrapText="1"/>
    </xf>
    <xf numFmtId="3" fontId="12" fillId="6" borderId="9" xfId="0" applyNumberFormat="1" applyFont="1" applyFill="1" applyBorder="1" applyAlignment="1" applyProtection="1">
      <alignment horizontal="center" vertical="center" wrapText="1"/>
    </xf>
    <xf numFmtId="3" fontId="12" fillId="6" borderId="23" xfId="0" applyNumberFormat="1" applyFont="1" applyFill="1" applyBorder="1" applyAlignment="1" applyProtection="1">
      <alignment horizontal="center" vertical="center" wrapText="1"/>
    </xf>
    <xf numFmtId="3" fontId="12" fillId="8" borderId="13" xfId="0" applyNumberFormat="1" applyFont="1" applyFill="1" applyBorder="1" applyAlignment="1">
      <alignment horizontal="center" vertical="center" wrapText="1"/>
    </xf>
    <xf numFmtId="3" fontId="8" fillId="8" borderId="13" xfId="0" applyNumberFormat="1" applyFont="1" applyFill="1" applyBorder="1" applyAlignment="1">
      <alignment horizontal="center" vertical="center" wrapText="1"/>
    </xf>
    <xf numFmtId="3" fontId="8" fillId="8" borderId="55" xfId="0" applyNumberFormat="1" applyFont="1" applyFill="1" applyBorder="1" applyAlignment="1">
      <alignment horizontal="center" vertical="center" wrapText="1"/>
    </xf>
    <xf numFmtId="170" fontId="23" fillId="13" borderId="18" xfId="7" applyNumberFormat="1" applyFont="1" applyFill="1" applyBorder="1" applyAlignment="1">
      <alignment horizontal="center" vertical="center" wrapText="1"/>
    </xf>
    <xf numFmtId="4" fontId="8" fillId="0" borderId="0" xfId="0" applyNumberFormat="1" applyFont="1" applyAlignment="1">
      <alignment vertical="center"/>
    </xf>
    <xf numFmtId="0" fontId="12" fillId="6" borderId="21" xfId="1" applyFont="1" applyFill="1" applyBorder="1" applyAlignment="1">
      <alignment horizontal="left" vertical="center" wrapText="1"/>
    </xf>
    <xf numFmtId="2" fontId="23" fillId="0" borderId="18" xfId="0" applyNumberFormat="1" applyFont="1" applyFill="1" applyBorder="1" applyAlignment="1">
      <alignment horizontal="center" vertical="center" wrapText="1"/>
    </xf>
    <xf numFmtId="0" fontId="12" fillId="3" borderId="39" xfId="1" applyFont="1" applyFill="1" applyBorder="1" applyAlignment="1">
      <alignment vertical="center" wrapText="1"/>
    </xf>
    <xf numFmtId="2" fontId="23" fillId="5" borderId="5" xfId="0" applyNumberFormat="1" applyFont="1" applyFill="1" applyBorder="1" applyAlignment="1">
      <alignment horizontal="center" vertical="center" wrapText="1"/>
    </xf>
    <xf numFmtId="2" fontId="23" fillId="0" borderId="26" xfId="0" applyNumberFormat="1" applyFont="1" applyFill="1" applyBorder="1" applyAlignment="1">
      <alignment horizontal="center" vertical="center" wrapText="1"/>
    </xf>
    <xf numFmtId="0" fontId="12" fillId="6" borderId="16" xfId="1" applyFont="1" applyFill="1" applyBorder="1" applyAlignment="1">
      <alignment horizontal="left" vertical="center" wrapText="1"/>
    </xf>
    <xf numFmtId="170" fontId="23" fillId="6" borderId="40" xfId="7" applyNumberFormat="1" applyFont="1" applyFill="1" applyBorder="1" applyAlignment="1">
      <alignment horizontal="center" vertical="center" wrapText="1"/>
    </xf>
    <xf numFmtId="2" fontId="23" fillId="5" borderId="9" xfId="0" applyNumberFormat="1" applyFont="1" applyFill="1" applyBorder="1" applyAlignment="1">
      <alignment horizontal="center" vertical="center" wrapText="1"/>
    </xf>
    <xf numFmtId="170" fontId="12" fillId="3" borderId="36" xfId="7" applyNumberFormat="1" applyFont="1" applyFill="1" applyBorder="1" applyAlignment="1">
      <alignment horizontal="center" vertical="center" wrapText="1"/>
    </xf>
    <xf numFmtId="170" fontId="23" fillId="6" borderId="36" xfId="7" applyNumberFormat="1" applyFont="1" applyFill="1" applyBorder="1" applyAlignment="1">
      <alignment horizontal="center" vertical="center" wrapText="1"/>
    </xf>
    <xf numFmtId="168" fontId="12" fillId="5" borderId="13" xfId="0" applyNumberFormat="1" applyFont="1" applyFill="1" applyBorder="1" applyAlignment="1">
      <alignment horizontal="center" vertical="center" wrapText="1"/>
    </xf>
    <xf numFmtId="168" fontId="23" fillId="5" borderId="25" xfId="0" applyNumberFormat="1" applyFont="1" applyFill="1" applyBorder="1" applyAlignment="1">
      <alignment horizontal="center" vertical="center" wrapText="1"/>
    </xf>
    <xf numFmtId="166" fontId="23" fillId="0" borderId="30" xfId="0" applyNumberFormat="1" applyFont="1" applyFill="1" applyBorder="1" applyAlignment="1">
      <alignment horizontal="center" vertical="center" wrapText="1"/>
    </xf>
    <xf numFmtId="166" fontId="23" fillId="0" borderId="20" xfId="0" applyNumberFormat="1" applyFont="1" applyFill="1" applyBorder="1" applyAlignment="1">
      <alignment horizontal="center" vertical="center" wrapText="1"/>
    </xf>
    <xf numFmtId="2" fontId="12" fillId="5" borderId="28" xfId="0" applyNumberFormat="1" applyFont="1" applyFill="1" applyBorder="1" applyAlignment="1">
      <alignment horizontal="center" vertical="center" wrapText="1"/>
    </xf>
    <xf numFmtId="166" fontId="23" fillId="0" borderId="33" xfId="0" applyNumberFormat="1" applyFont="1" applyFill="1" applyBorder="1" applyAlignment="1">
      <alignment horizontal="center" vertical="center" wrapText="1"/>
    </xf>
    <xf numFmtId="2" fontId="12" fillId="5" borderId="14" xfId="0" applyNumberFormat="1" applyFont="1" applyFill="1" applyBorder="1" applyAlignment="1">
      <alignment horizontal="center" vertical="center" wrapText="1"/>
    </xf>
    <xf numFmtId="0" fontId="12" fillId="0" borderId="39" xfId="1" applyFont="1" applyBorder="1" applyAlignment="1">
      <alignment vertical="center"/>
    </xf>
    <xf numFmtId="170" fontId="23" fillId="0" borderId="39" xfId="7" applyNumberFormat="1" applyFont="1" applyFill="1" applyBorder="1" applyAlignment="1">
      <alignment horizontal="center" vertical="center" wrapText="1"/>
    </xf>
    <xf numFmtId="2" fontId="23" fillId="5" borderId="27" xfId="0" applyNumberFormat="1" applyFont="1" applyFill="1" applyBorder="1" applyAlignment="1">
      <alignment horizontal="center" vertical="center" wrapText="1"/>
    </xf>
    <xf numFmtId="170" fontId="23" fillId="0" borderId="29" xfId="7" applyNumberFormat="1" applyFont="1" applyFill="1" applyBorder="1" applyAlignment="1">
      <alignment horizontal="center" vertical="center" wrapText="1"/>
    </xf>
    <xf numFmtId="2" fontId="23" fillId="5" borderId="30" xfId="0" applyNumberFormat="1" applyFont="1" applyFill="1" applyBorder="1" applyAlignment="1">
      <alignment horizontal="center" vertical="center" wrapText="1"/>
    </xf>
    <xf numFmtId="170" fontId="23" fillId="0" borderId="21" xfId="7" applyNumberFormat="1" applyFont="1" applyFill="1" applyBorder="1" applyAlignment="1">
      <alignment horizontal="center" vertical="center" wrapText="1"/>
    </xf>
    <xf numFmtId="2" fontId="12" fillId="5" borderId="10" xfId="0" applyNumberFormat="1" applyFont="1" applyFill="1" applyBorder="1" applyAlignment="1">
      <alignment horizontal="center" vertical="center" wrapText="1"/>
    </xf>
    <xf numFmtId="166" fontId="23" fillId="0" borderId="23" xfId="0" applyNumberFormat="1" applyFont="1" applyFill="1" applyBorder="1" applyAlignment="1">
      <alignment horizontal="center" vertical="center" wrapText="1"/>
    </xf>
    <xf numFmtId="2" fontId="12" fillId="5" borderId="26" xfId="0" applyNumberFormat="1" applyFont="1" applyFill="1" applyBorder="1" applyAlignment="1">
      <alignment horizontal="center" vertical="center" wrapText="1"/>
    </xf>
    <xf numFmtId="166" fontId="23" fillId="0" borderId="27" xfId="0" applyNumberFormat="1" applyFont="1" applyFill="1" applyBorder="1" applyAlignment="1">
      <alignment horizontal="center" vertical="center" wrapText="1"/>
    </xf>
    <xf numFmtId="2" fontId="12" fillId="5" borderId="0" xfId="0" applyNumberFormat="1" applyFont="1" applyFill="1" applyBorder="1" applyAlignment="1">
      <alignment horizontal="center" vertical="center" wrapText="1"/>
    </xf>
    <xf numFmtId="166" fontId="23" fillId="0" borderId="47" xfId="0" applyNumberFormat="1" applyFont="1" applyFill="1" applyBorder="1" applyAlignment="1">
      <alignment horizontal="center" vertical="center" wrapText="1"/>
    </xf>
    <xf numFmtId="0" fontId="12" fillId="3" borderId="18" xfId="1" applyFont="1" applyFill="1" applyBorder="1" applyAlignment="1">
      <alignment vertical="center"/>
    </xf>
    <xf numFmtId="0" fontId="12" fillId="3" borderId="26" xfId="1" applyFont="1" applyFill="1" applyBorder="1" applyAlignment="1">
      <alignment vertical="center"/>
    </xf>
    <xf numFmtId="2" fontId="12" fillId="5" borderId="12" xfId="0" applyNumberFormat="1" applyFont="1" applyFill="1" applyBorder="1" applyAlignment="1">
      <alignment horizontal="center" vertical="center" wrapText="1"/>
    </xf>
    <xf numFmtId="170" fontId="23" fillId="0" borderId="16" xfId="7" applyNumberFormat="1" applyFont="1" applyFill="1" applyBorder="1" applyAlignment="1">
      <alignment horizontal="center" vertical="center" wrapText="1"/>
    </xf>
    <xf numFmtId="2" fontId="23" fillId="5" borderId="23" xfId="0" applyNumberFormat="1" applyFont="1" applyFill="1" applyBorder="1" applyAlignment="1">
      <alignment horizontal="center" vertical="center" wrapText="1"/>
    </xf>
    <xf numFmtId="0" fontId="1" fillId="0" borderId="13" xfId="0" applyFont="1" applyFill="1" applyBorder="1" applyAlignment="1">
      <alignment vertical="center"/>
    </xf>
    <xf numFmtId="0" fontId="1" fillId="10" borderId="13" xfId="0" applyFont="1" applyFill="1" applyBorder="1" applyAlignment="1">
      <alignment vertical="center"/>
    </xf>
    <xf numFmtId="3" fontId="1" fillId="4" borderId="2" xfId="0" applyNumberFormat="1" applyFont="1" applyFill="1" applyBorder="1" applyAlignment="1" applyProtection="1">
      <alignment vertical="center" wrapText="1"/>
    </xf>
    <xf numFmtId="0" fontId="1" fillId="6" borderId="18"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6" borderId="20" xfId="0" applyFont="1" applyFill="1" applyBorder="1" applyAlignment="1">
      <alignment horizontal="center" vertical="center"/>
    </xf>
    <xf numFmtId="171" fontId="1" fillId="6" borderId="20" xfId="0" applyNumberFormat="1" applyFont="1" applyFill="1" applyBorder="1" applyAlignment="1">
      <alignment horizontal="center" vertical="center"/>
    </xf>
    <xf numFmtId="171" fontId="1" fillId="6" borderId="33" xfId="0" applyNumberFormat="1" applyFont="1" applyFill="1" applyBorder="1" applyAlignment="1">
      <alignment horizontal="center" vertical="center"/>
    </xf>
    <xf numFmtId="3" fontId="1" fillId="4" borderId="2" xfId="1" applyNumberFormat="1" applyFont="1" applyFill="1" applyBorder="1" applyAlignment="1" applyProtection="1">
      <alignment vertical="center" wrapText="1"/>
    </xf>
    <xf numFmtId="0" fontId="1" fillId="10" borderId="36" xfId="0" applyFont="1" applyFill="1" applyBorder="1" applyAlignment="1">
      <alignment vertical="center"/>
    </xf>
    <xf numFmtId="0" fontId="1" fillId="0" borderId="36" xfId="0" applyFont="1" applyFill="1" applyBorder="1" applyAlignment="1">
      <alignment vertical="center"/>
    </xf>
    <xf numFmtId="0" fontId="1" fillId="3" borderId="36" xfId="0" applyFont="1" applyFill="1" applyBorder="1" applyAlignment="1">
      <alignment vertical="center"/>
    </xf>
    <xf numFmtId="2" fontId="1" fillId="0" borderId="36" xfId="0" applyNumberFormat="1" applyFont="1" applyFill="1" applyBorder="1" applyAlignment="1">
      <alignment horizontal="left" vertical="center"/>
    </xf>
    <xf numFmtId="0" fontId="1" fillId="6" borderId="36" xfId="0" applyFont="1" applyFill="1" applyBorder="1" applyAlignment="1">
      <alignment horizontal="center" vertical="center"/>
    </xf>
    <xf numFmtId="0" fontId="1" fillId="6" borderId="34" xfId="0" applyFont="1" applyFill="1" applyBorder="1" applyAlignment="1">
      <alignment horizontal="center" vertical="center"/>
    </xf>
    <xf numFmtId="0" fontId="1" fillId="6" borderId="25" xfId="0" applyFont="1" applyFill="1" applyBorder="1" applyAlignment="1">
      <alignment horizontal="center" vertical="center"/>
    </xf>
    <xf numFmtId="2" fontId="1" fillId="0" borderId="13" xfId="0" applyNumberFormat="1" applyFont="1" applyFill="1" applyBorder="1" applyAlignment="1">
      <alignment vertical="center"/>
    </xf>
    <xf numFmtId="174" fontId="1" fillId="10" borderId="13" xfId="0" applyNumberFormat="1" applyFont="1" applyFill="1" applyBorder="1" applyAlignment="1">
      <alignment vertical="center"/>
    </xf>
    <xf numFmtId="171" fontId="2" fillId="10" borderId="20" xfId="0" applyNumberFormat="1" applyFont="1" applyFill="1" applyBorder="1" applyAlignment="1">
      <alignment horizontal="center" vertical="center"/>
    </xf>
    <xf numFmtId="171" fontId="2" fillId="3" borderId="20" xfId="0" applyNumberFormat="1" applyFont="1" applyFill="1" applyBorder="1" applyAlignment="1">
      <alignment horizontal="center" vertical="center"/>
    </xf>
    <xf numFmtId="171" fontId="31" fillId="6" borderId="20" xfId="0" applyNumberFormat="1" applyFont="1" applyFill="1" applyBorder="1" applyAlignment="1">
      <alignment horizontal="center" vertical="center"/>
    </xf>
    <xf numFmtId="171" fontId="31" fillId="6" borderId="33" xfId="0" applyNumberFormat="1" applyFont="1" applyFill="1" applyBorder="1" applyAlignment="1">
      <alignment horizontal="center" vertical="center"/>
    </xf>
    <xf numFmtId="0" fontId="1" fillId="6" borderId="13" xfId="0" applyFont="1" applyFill="1" applyBorder="1" applyAlignment="1">
      <alignment horizontal="center" vertical="center"/>
    </xf>
    <xf numFmtId="0" fontId="1" fillId="6" borderId="55" xfId="0" applyFont="1" applyFill="1" applyBorder="1" applyAlignment="1">
      <alignment horizontal="center" vertical="center"/>
    </xf>
    <xf numFmtId="171" fontId="2" fillId="0" borderId="20" xfId="0" applyNumberFormat="1" applyFont="1" applyFill="1" applyBorder="1" applyAlignment="1">
      <alignment horizontal="center" vertical="center"/>
    </xf>
    <xf numFmtId="0" fontId="1" fillId="10" borderId="36" xfId="0" applyFont="1" applyFill="1" applyBorder="1" applyAlignment="1">
      <alignment horizontal="left" vertical="center"/>
    </xf>
    <xf numFmtId="0" fontId="12" fillId="6" borderId="29" xfId="1" applyFont="1" applyFill="1" applyBorder="1" applyAlignment="1">
      <alignment vertical="center"/>
    </xf>
    <xf numFmtId="3" fontId="23" fillId="6" borderId="42" xfId="0" applyNumberFormat="1" applyFont="1" applyFill="1" applyBorder="1" applyAlignment="1">
      <alignment horizontal="center" vertical="center" wrapText="1"/>
    </xf>
    <xf numFmtId="3" fontId="23" fillId="6" borderId="37" xfId="0" applyNumberFormat="1" applyFont="1" applyFill="1" applyBorder="1" applyAlignment="1">
      <alignment horizontal="center" vertical="center" wrapText="1"/>
    </xf>
    <xf numFmtId="3" fontId="12" fillId="0" borderId="14" xfId="0" applyNumberFormat="1" applyFont="1" applyFill="1" applyBorder="1" applyAlignment="1">
      <alignment horizontal="center" vertical="center" wrapText="1"/>
    </xf>
    <xf numFmtId="3" fontId="12" fillId="0" borderId="12" xfId="0" applyNumberFormat="1" applyFont="1" applyFill="1" applyBorder="1" applyAlignment="1">
      <alignment horizontal="center" vertical="center" wrapText="1"/>
    </xf>
    <xf numFmtId="3" fontId="12" fillId="0" borderId="44" xfId="0" applyNumberFormat="1" applyFont="1" applyFill="1" applyBorder="1" applyAlignment="1">
      <alignment horizontal="center" vertical="center" wrapText="1"/>
    </xf>
    <xf numFmtId="0" fontId="12" fillId="6" borderId="39" xfId="1" applyFont="1" applyFill="1" applyBorder="1" applyAlignment="1">
      <alignment vertical="center" wrapText="1"/>
    </xf>
    <xf numFmtId="176" fontId="12" fillId="5" borderId="45" xfId="0" applyNumberFormat="1" applyFont="1" applyFill="1" applyBorder="1" applyAlignment="1">
      <alignment horizontal="center" vertical="center" wrapText="1"/>
    </xf>
    <xf numFmtId="168" fontId="23" fillId="6" borderId="14" xfId="0" applyNumberFormat="1" applyFont="1" applyFill="1" applyBorder="1" applyAlignment="1">
      <alignment horizontal="center" vertical="center" wrapText="1"/>
    </xf>
    <xf numFmtId="168" fontId="23" fillId="6" borderId="33" xfId="0" applyNumberFormat="1" applyFont="1" applyFill="1" applyBorder="1" applyAlignment="1">
      <alignment horizontal="center" vertical="center" wrapText="1"/>
    </xf>
    <xf numFmtId="170" fontId="20" fillId="8" borderId="20" xfId="7" applyNumberFormat="1" applyFont="1" applyFill="1" applyBorder="1" applyAlignment="1">
      <alignment horizontal="center" vertical="center" wrapText="1"/>
    </xf>
    <xf numFmtId="175" fontId="23" fillId="6" borderId="13" xfId="2" applyNumberFormat="1" applyFont="1" applyFill="1" applyBorder="1" applyAlignment="1">
      <alignment horizontal="center" vertical="center" wrapText="1"/>
    </xf>
    <xf numFmtId="3" fontId="12" fillId="0" borderId="13" xfId="0" applyNumberFormat="1" applyFont="1" applyBorder="1" applyAlignment="1">
      <alignment horizontal="center" vertical="center" wrapText="1"/>
    </xf>
    <xf numFmtId="0" fontId="12" fillId="0" borderId="39" xfId="1" applyFont="1" applyFill="1" applyBorder="1" applyAlignment="1">
      <alignment vertical="center" wrapText="1"/>
    </xf>
    <xf numFmtId="3" fontId="12" fillId="0" borderId="5" xfId="0" applyNumberFormat="1" applyFont="1" applyBorder="1" applyAlignment="1">
      <alignment horizontal="center" vertical="center" wrapText="1"/>
    </xf>
    <xf numFmtId="0" fontId="12" fillId="6" borderId="16" xfId="1" applyFont="1" applyFill="1" applyBorder="1" applyAlignment="1">
      <alignment vertical="center" wrapText="1"/>
    </xf>
    <xf numFmtId="9" fontId="23" fillId="6" borderId="22" xfId="7" applyNumberFormat="1" applyFont="1" applyFill="1" applyBorder="1" applyAlignment="1">
      <alignment horizontal="center" vertical="center" wrapText="1"/>
    </xf>
    <xf numFmtId="175" fontId="23" fillId="6" borderId="9" xfId="2" applyNumberFormat="1" applyFont="1" applyFill="1" applyBorder="1" applyAlignment="1">
      <alignment horizontal="center" vertical="center" wrapText="1"/>
    </xf>
    <xf numFmtId="0" fontId="12" fillId="3" borderId="29" xfId="1" applyFont="1" applyFill="1" applyBorder="1" applyAlignment="1">
      <alignment vertical="center" wrapText="1"/>
    </xf>
    <xf numFmtId="170" fontId="23" fillId="0" borderId="22" xfId="7" applyNumberFormat="1" applyFont="1" applyBorder="1" applyAlignment="1">
      <alignment horizontal="center" vertical="center" wrapText="1"/>
    </xf>
    <xf numFmtId="3" fontId="12" fillId="0" borderId="51" xfId="0" applyNumberFormat="1" applyFont="1" applyBorder="1" applyAlignment="1">
      <alignment horizontal="center" vertical="center" wrapText="1"/>
    </xf>
    <xf numFmtId="0" fontId="23" fillId="0" borderId="20" xfId="0" applyFont="1" applyBorder="1" applyAlignment="1">
      <alignment horizontal="center" vertical="center" wrapText="1"/>
    </xf>
    <xf numFmtId="0" fontId="23" fillId="3" borderId="20" xfId="0" applyFont="1" applyFill="1" applyBorder="1" applyAlignment="1">
      <alignment horizontal="center" vertical="center" wrapText="1"/>
    </xf>
    <xf numFmtId="3" fontId="12" fillId="0" borderId="27" xfId="0" applyNumberFormat="1" applyFont="1" applyBorder="1" applyAlignment="1">
      <alignment horizontal="center" vertical="center" wrapText="1"/>
    </xf>
    <xf numFmtId="2" fontId="12" fillId="5" borderId="48" xfId="0" applyNumberFormat="1" applyFont="1" applyFill="1" applyBorder="1" applyAlignment="1">
      <alignment horizontal="center" vertical="center" wrapText="1"/>
    </xf>
    <xf numFmtId="0" fontId="23" fillId="3" borderId="27" xfId="0" applyFont="1" applyFill="1" applyBorder="1" applyAlignment="1">
      <alignment horizontal="center" vertical="center" wrapText="1"/>
    </xf>
    <xf numFmtId="0" fontId="12" fillId="3" borderId="52" xfId="1" applyFont="1" applyFill="1" applyBorder="1" applyAlignment="1">
      <alignment vertical="center"/>
    </xf>
    <xf numFmtId="2" fontId="12" fillId="5" borderId="32" xfId="0" applyNumberFormat="1" applyFont="1" applyFill="1" applyBorder="1" applyAlignment="1">
      <alignment horizontal="center" vertical="center" wrapText="1"/>
    </xf>
    <xf numFmtId="3" fontId="23" fillId="3" borderId="33" xfId="0" applyNumberFormat="1" applyFont="1" applyFill="1" applyBorder="1" applyAlignment="1">
      <alignment horizontal="center" vertical="center" wrapText="1"/>
    </xf>
    <xf numFmtId="3" fontId="12" fillId="0" borderId="44" xfId="0" applyNumberFormat="1" applyFont="1" applyBorder="1" applyAlignment="1">
      <alignment horizontal="center" vertical="center" wrapText="1"/>
    </xf>
    <xf numFmtId="0" fontId="12" fillId="0" borderId="53" xfId="1" applyFont="1" applyFill="1" applyBorder="1" applyAlignment="1">
      <alignment vertical="center"/>
    </xf>
    <xf numFmtId="2" fontId="12" fillId="5" borderId="21" xfId="0" applyNumberFormat="1" applyFont="1" applyFill="1" applyBorder="1" applyAlignment="1">
      <alignment horizontal="center" vertical="center" wrapText="1"/>
    </xf>
    <xf numFmtId="3" fontId="23" fillId="0" borderId="30" xfId="0" applyNumberFormat="1" applyFont="1" applyBorder="1" applyAlignment="1">
      <alignment horizontal="center" vertical="center" wrapText="1"/>
    </xf>
    <xf numFmtId="3" fontId="12" fillId="0" borderId="23" xfId="0" applyNumberFormat="1" applyFont="1" applyBorder="1" applyAlignment="1">
      <alignment horizontal="center" vertical="center" wrapText="1"/>
    </xf>
    <xf numFmtId="3" fontId="12" fillId="0" borderId="9" xfId="0" applyNumberFormat="1" applyFont="1" applyBorder="1" applyAlignment="1">
      <alignment horizontal="center" vertical="center" wrapText="1"/>
    </xf>
    <xf numFmtId="0" fontId="12" fillId="0" borderId="54" xfId="1" applyFont="1" applyFill="1" applyBorder="1" applyAlignment="1">
      <alignment vertical="center"/>
    </xf>
    <xf numFmtId="3" fontId="23" fillId="0" borderId="33" xfId="0" applyNumberFormat="1" applyFont="1" applyBorder="1" applyAlignment="1">
      <alignment horizontal="center" vertical="center" wrapText="1"/>
    </xf>
    <xf numFmtId="170" fontId="23" fillId="0" borderId="28" xfId="7" applyNumberFormat="1" applyFont="1" applyBorder="1" applyAlignment="1">
      <alignment horizontal="center" vertical="center" wrapText="1"/>
    </xf>
    <xf numFmtId="3" fontId="12" fillId="0" borderId="55" xfId="0" applyNumberFormat="1" applyFont="1" applyBorder="1" applyAlignment="1">
      <alignment horizontal="center" vertical="center" wrapText="1"/>
    </xf>
    <xf numFmtId="0" fontId="12" fillId="0" borderId="17" xfId="1" applyFont="1" applyFill="1" applyBorder="1" applyAlignment="1">
      <alignment vertical="center"/>
    </xf>
    <xf numFmtId="2" fontId="12" fillId="5" borderId="45" xfId="0" applyNumberFormat="1" applyFont="1" applyFill="1" applyBorder="1" applyAlignment="1">
      <alignment horizontal="center" vertical="center" wrapText="1"/>
    </xf>
    <xf numFmtId="0" fontId="12" fillId="0" borderId="17" xfId="1" applyFont="1" applyBorder="1" applyAlignment="1">
      <alignment vertical="center" wrapText="1"/>
    </xf>
    <xf numFmtId="3" fontId="23" fillId="0" borderId="20" xfId="0" applyNumberFormat="1" applyFont="1" applyBorder="1" applyAlignment="1">
      <alignment horizontal="center" vertical="center" wrapText="1"/>
    </xf>
    <xf numFmtId="0" fontId="10" fillId="8" borderId="20"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12" fillId="6" borderId="17" xfId="1" applyFont="1" applyFill="1" applyBorder="1" applyAlignment="1">
      <alignment vertical="center" wrapText="1"/>
    </xf>
    <xf numFmtId="0" fontId="12" fillId="0" borderId="25" xfId="0" applyFont="1" applyBorder="1" applyAlignment="1">
      <alignment horizontal="center" vertical="center" wrapText="1"/>
    </xf>
    <xf numFmtId="0" fontId="12" fillId="6" borderId="52" xfId="1" applyFont="1" applyFill="1" applyBorder="1" applyAlignment="1">
      <alignment vertical="center" wrapText="1"/>
    </xf>
    <xf numFmtId="2" fontId="12" fillId="5" borderId="39" xfId="0" applyNumberFormat="1" applyFont="1" applyFill="1" applyBorder="1" applyAlignment="1">
      <alignment horizontal="center" vertical="center" wrapText="1"/>
    </xf>
    <xf numFmtId="0" fontId="23" fillId="0" borderId="27" xfId="0" applyFont="1" applyBorder="1" applyAlignment="1">
      <alignment horizontal="center" vertical="center" wrapText="1"/>
    </xf>
    <xf numFmtId="170" fontId="23" fillId="6" borderId="3" xfId="7" applyNumberFormat="1" applyFont="1" applyFill="1" applyBorder="1" applyAlignment="1">
      <alignment horizontal="center" vertical="center" wrapText="1"/>
    </xf>
    <xf numFmtId="0" fontId="12" fillId="6" borderId="53" xfId="1" applyFont="1" applyFill="1" applyBorder="1" applyAlignment="1">
      <alignment vertical="center" wrapText="1"/>
    </xf>
    <xf numFmtId="168" fontId="23" fillId="6" borderId="23" xfId="0" applyNumberFormat="1" applyFont="1" applyFill="1" applyBorder="1" applyAlignment="1">
      <alignment horizontal="center" vertical="center" wrapText="1"/>
    </xf>
    <xf numFmtId="2" fontId="12" fillId="6" borderId="23" xfId="0" applyNumberFormat="1" applyFont="1" applyFill="1" applyBorder="1" applyAlignment="1">
      <alignment horizontal="center" vertical="center" wrapText="1"/>
    </xf>
    <xf numFmtId="2" fontId="12" fillId="5" borderId="11" xfId="0" applyNumberFormat="1" applyFont="1" applyFill="1" applyBorder="1" applyAlignment="1">
      <alignment horizontal="center" vertical="center" wrapText="1"/>
    </xf>
    <xf numFmtId="2" fontId="8" fillId="8" borderId="23" xfId="0" applyNumberFormat="1" applyFont="1" applyFill="1" applyBorder="1" applyAlignment="1">
      <alignment horizontal="center" vertical="center" wrapText="1"/>
    </xf>
    <xf numFmtId="2" fontId="8" fillId="8" borderId="9" xfId="0" applyNumberFormat="1" applyFont="1" applyFill="1" applyBorder="1" applyAlignment="1">
      <alignment horizontal="center" vertical="center" wrapText="1"/>
    </xf>
    <xf numFmtId="2" fontId="8" fillId="8" borderId="19" xfId="0" applyNumberFormat="1" applyFont="1" applyFill="1" applyBorder="1" applyAlignment="1">
      <alignment horizontal="center" vertical="center" wrapText="1"/>
    </xf>
    <xf numFmtId="2" fontId="12" fillId="5" borderId="16" xfId="0" applyNumberFormat="1" applyFont="1" applyFill="1" applyBorder="1" applyAlignment="1">
      <alignment horizontal="center" vertical="center" wrapText="1"/>
    </xf>
    <xf numFmtId="168" fontId="23" fillId="0" borderId="20" xfId="0" applyNumberFormat="1" applyFont="1" applyBorder="1" applyAlignment="1">
      <alignment horizontal="center" vertical="center" wrapText="1"/>
    </xf>
    <xf numFmtId="2" fontId="12" fillId="0" borderId="20" xfId="0" applyNumberFormat="1" applyFont="1" applyBorder="1" applyAlignment="1">
      <alignment horizontal="center" vertical="center" wrapText="1"/>
    </xf>
    <xf numFmtId="2" fontId="10" fillId="8" borderId="20" xfId="0" applyNumberFormat="1" applyFont="1" applyFill="1" applyBorder="1" applyAlignment="1">
      <alignment horizontal="center" vertical="center" wrapText="1"/>
    </xf>
    <xf numFmtId="168" fontId="23" fillId="6" borderId="20" xfId="0" applyNumberFormat="1" applyFont="1" applyFill="1" applyBorder="1" applyAlignment="1">
      <alignment horizontal="center" vertical="center" wrapText="1"/>
    </xf>
    <xf numFmtId="2" fontId="12" fillId="6" borderId="20" xfId="0" applyNumberFormat="1" applyFont="1" applyFill="1" applyBorder="1" applyAlignment="1">
      <alignment horizontal="center" vertical="center" wrapText="1"/>
    </xf>
    <xf numFmtId="2" fontId="8" fillId="8" borderId="33" xfId="0" applyNumberFormat="1" applyFont="1" applyFill="1" applyBorder="1" applyAlignment="1">
      <alignment horizontal="center" vertical="center" wrapText="1"/>
    </xf>
    <xf numFmtId="2" fontId="8" fillId="8" borderId="55" xfId="0" applyNumberFormat="1" applyFont="1" applyFill="1" applyBorder="1" applyAlignment="1">
      <alignment horizontal="center" vertical="center" wrapText="1"/>
    </xf>
    <xf numFmtId="2" fontId="8" fillId="8" borderId="38" xfId="0" applyNumberFormat="1" applyFont="1" applyFill="1" applyBorder="1" applyAlignment="1">
      <alignment horizontal="center" vertical="center" wrapText="1"/>
    </xf>
    <xf numFmtId="0" fontId="12" fillId="0" borderId="22" xfId="1" applyFont="1" applyBorder="1" applyAlignment="1">
      <alignment vertical="center"/>
    </xf>
    <xf numFmtId="0" fontId="23" fillId="0" borderId="30" xfId="0" applyFont="1" applyBorder="1" applyAlignment="1">
      <alignment horizontal="center" vertical="center" wrapText="1"/>
    </xf>
    <xf numFmtId="0" fontId="8" fillId="8" borderId="19" xfId="0" applyFont="1" applyFill="1" applyBorder="1" applyAlignment="1">
      <alignment horizontal="center" vertical="center" wrapText="1"/>
    </xf>
    <xf numFmtId="3" fontId="8" fillId="8" borderId="25" xfId="0" applyNumberFormat="1" applyFont="1" applyFill="1" applyBorder="1" applyAlignment="1">
      <alignment horizontal="center" vertical="center" wrapText="1"/>
    </xf>
    <xf numFmtId="3" fontId="23" fillId="2" borderId="33" xfId="0" applyNumberFormat="1" applyFont="1" applyFill="1" applyBorder="1" applyAlignment="1">
      <alignment horizontal="center" vertical="center" wrapText="1"/>
    </xf>
    <xf numFmtId="0" fontId="8" fillId="8" borderId="55" xfId="0" applyFont="1" applyFill="1" applyBorder="1" applyAlignment="1">
      <alignment horizontal="center" vertical="center" wrapText="1"/>
    </xf>
    <xf numFmtId="0" fontId="8" fillId="8" borderId="38" xfId="0" applyFont="1" applyFill="1" applyBorder="1" applyAlignment="1">
      <alignment horizontal="center" vertical="center" wrapText="1"/>
    </xf>
    <xf numFmtId="3" fontId="12" fillId="0" borderId="47" xfId="0" applyNumberFormat="1" applyFont="1" applyBorder="1" applyAlignment="1">
      <alignment horizontal="center" vertical="center" wrapText="1"/>
    </xf>
    <xf numFmtId="3" fontId="12" fillId="0" borderId="7" xfId="0" applyNumberFormat="1" applyFont="1" applyBorder="1" applyAlignment="1">
      <alignment horizontal="center" vertical="center" wrapText="1"/>
    </xf>
    <xf numFmtId="2" fontId="12" fillId="5" borderId="56" xfId="0" applyNumberFormat="1" applyFont="1" applyFill="1" applyBorder="1" applyAlignment="1">
      <alignment horizontal="center" vertical="center" wrapText="1"/>
    </xf>
    <xf numFmtId="3" fontId="12" fillId="0" borderId="57" xfId="0" applyNumberFormat="1" applyFont="1" applyBorder="1" applyAlignment="1">
      <alignment horizontal="center" vertical="center" wrapText="1"/>
    </xf>
    <xf numFmtId="3" fontId="23" fillId="6" borderId="3" xfId="0" applyNumberFormat="1" applyFont="1" applyFill="1" applyBorder="1" applyAlignment="1">
      <alignment vertical="center" wrapText="1"/>
    </xf>
    <xf numFmtId="3" fontId="23" fillId="6" borderId="4" xfId="0" applyNumberFormat="1" applyFont="1" applyFill="1" applyBorder="1" applyAlignment="1">
      <alignment vertical="center" wrapText="1"/>
    </xf>
    <xf numFmtId="3" fontId="10" fillId="8" borderId="20" xfId="0" applyNumberFormat="1" applyFont="1" applyFill="1" applyBorder="1" applyAlignment="1">
      <alignment horizontal="center" vertical="center" wrapText="1"/>
    </xf>
    <xf numFmtId="2" fontId="12" fillId="11" borderId="18" xfId="0" applyNumberFormat="1" applyFont="1" applyFill="1" applyBorder="1" applyAlignment="1">
      <alignment horizontal="center" vertical="center" wrapText="1"/>
    </xf>
    <xf numFmtId="3" fontId="12" fillId="3" borderId="13" xfId="0" applyNumberFormat="1" applyFont="1" applyFill="1" applyBorder="1" applyAlignment="1">
      <alignment horizontal="center" vertical="center" wrapText="1"/>
    </xf>
    <xf numFmtId="3" fontId="12" fillId="3" borderId="27" xfId="0" applyNumberFormat="1" applyFont="1" applyFill="1" applyBorder="1" applyAlignment="1">
      <alignment horizontal="center" vertical="center" wrapText="1"/>
    </xf>
    <xf numFmtId="2" fontId="12" fillId="11" borderId="26" xfId="0" applyNumberFormat="1" applyFont="1" applyFill="1" applyBorder="1" applyAlignment="1">
      <alignment horizontal="center" vertical="center" wrapText="1"/>
    </xf>
    <xf numFmtId="3" fontId="12" fillId="3" borderId="33" xfId="0" applyNumberFormat="1" applyFont="1" applyFill="1" applyBorder="1" applyAlignment="1">
      <alignment horizontal="center" vertical="center" wrapText="1"/>
    </xf>
    <xf numFmtId="3" fontId="12" fillId="3" borderId="5" xfId="0" applyNumberFormat="1" applyFont="1" applyFill="1" applyBorder="1" applyAlignment="1">
      <alignment horizontal="center" vertical="center" wrapText="1"/>
    </xf>
    <xf numFmtId="170" fontId="23" fillId="0" borderId="48" xfId="7" applyNumberFormat="1" applyFont="1" applyBorder="1" applyAlignment="1">
      <alignment horizontal="center" vertical="center" wrapText="1"/>
    </xf>
    <xf numFmtId="0" fontId="12" fillId="0" borderId="44" xfId="0" applyFont="1" applyBorder="1" applyAlignment="1">
      <alignment horizontal="center" vertical="center" wrapText="1"/>
    </xf>
    <xf numFmtId="3" fontId="23" fillId="8" borderId="20" xfId="0" applyNumberFormat="1" applyFont="1" applyFill="1" applyBorder="1" applyAlignment="1">
      <alignment horizontal="center" vertical="center" wrapText="1"/>
    </xf>
    <xf numFmtId="0" fontId="12" fillId="0" borderId="20" xfId="0" applyFont="1" applyBorder="1" applyAlignment="1">
      <alignment horizontal="center" vertical="center" wrapText="1"/>
    </xf>
    <xf numFmtId="0" fontId="12" fillId="0" borderId="27" xfId="0" applyFont="1" applyBorder="1" applyAlignment="1">
      <alignment horizontal="center" vertical="center" wrapText="1"/>
    </xf>
    <xf numFmtId="170" fontId="23" fillId="6" borderId="3" xfId="7" applyNumberFormat="1" applyFont="1" applyFill="1" applyBorder="1" applyAlignment="1" applyProtection="1">
      <alignment vertical="center" wrapText="1"/>
    </xf>
    <xf numFmtId="170" fontId="12" fillId="0" borderId="23" xfId="7" applyNumberFormat="1" applyFont="1" applyBorder="1" applyAlignment="1">
      <alignment horizontal="center" vertical="center" wrapText="1"/>
    </xf>
    <xf numFmtId="170" fontId="23" fillId="4" borderId="3" xfId="7" applyNumberFormat="1" applyFont="1" applyFill="1" applyBorder="1" applyAlignment="1" applyProtection="1">
      <alignment vertical="center" wrapText="1"/>
    </xf>
    <xf numFmtId="166" fontId="12" fillId="6" borderId="23" xfId="0" applyNumberFormat="1" applyFont="1" applyFill="1" applyBorder="1" applyAlignment="1">
      <alignment horizontal="center" vertical="center" wrapText="1"/>
    </xf>
    <xf numFmtId="166" fontId="12" fillId="6" borderId="20" xfId="0" applyNumberFormat="1" applyFont="1" applyFill="1" applyBorder="1" applyAlignment="1">
      <alignment horizontal="center" vertical="center" wrapText="1"/>
    </xf>
    <xf numFmtId="3" fontId="23" fillId="6" borderId="42" xfId="0" applyNumberFormat="1" applyFont="1" applyFill="1" applyBorder="1" applyAlignment="1" applyProtection="1">
      <alignment vertical="center" wrapText="1"/>
    </xf>
    <xf numFmtId="3" fontId="23" fillId="6" borderId="37" xfId="0" applyNumberFormat="1" applyFont="1" applyFill="1" applyBorder="1" applyAlignment="1" applyProtection="1">
      <alignment vertical="center" wrapText="1"/>
    </xf>
    <xf numFmtId="3" fontId="12" fillId="8" borderId="33" xfId="0" applyNumberFormat="1" applyFont="1" applyFill="1" applyBorder="1" applyAlignment="1">
      <alignment horizontal="center" vertical="center" wrapText="1"/>
    </xf>
    <xf numFmtId="3" fontId="12" fillId="0" borderId="30" xfId="0" applyNumberFormat="1" applyFont="1" applyBorder="1" applyAlignment="1">
      <alignment horizontal="center" vertical="center"/>
    </xf>
    <xf numFmtId="3" fontId="12" fillId="0" borderId="51" xfId="0" applyNumberFormat="1" applyFont="1" applyBorder="1" applyAlignment="1">
      <alignment horizontal="center" vertical="center"/>
    </xf>
    <xf numFmtId="3" fontId="12" fillId="0" borderId="20" xfId="0" applyNumberFormat="1" applyFont="1" applyBorder="1" applyAlignment="1">
      <alignment horizontal="center" vertical="center"/>
    </xf>
    <xf numFmtId="3" fontId="12" fillId="0" borderId="13" xfId="0" applyNumberFormat="1" applyFont="1" applyBorder="1" applyAlignment="1">
      <alignment horizontal="center" vertical="center"/>
    </xf>
    <xf numFmtId="3" fontId="12" fillId="0" borderId="27" xfId="0" applyNumberFormat="1" applyFont="1" applyBorder="1" applyAlignment="1">
      <alignment horizontal="center" vertical="center"/>
    </xf>
    <xf numFmtId="2" fontId="12" fillId="5" borderId="26" xfId="0" applyNumberFormat="1" applyFont="1" applyFill="1" applyBorder="1" applyAlignment="1">
      <alignment horizontal="center" vertical="center"/>
    </xf>
    <xf numFmtId="3" fontId="12" fillId="0" borderId="5" xfId="0" applyNumberFormat="1" applyFont="1" applyBorder="1" applyAlignment="1">
      <alignment horizontal="center" vertical="center"/>
    </xf>
    <xf numFmtId="3" fontId="12" fillId="0" borderId="33" xfId="0" applyNumberFormat="1" applyFont="1" applyBorder="1" applyAlignment="1">
      <alignment horizontal="center" vertical="center"/>
    </xf>
    <xf numFmtId="170" fontId="23" fillId="0" borderId="24" xfId="7" applyNumberFormat="1" applyFont="1" applyBorder="1" applyAlignment="1">
      <alignment horizontal="center" vertical="center" wrapText="1"/>
    </xf>
    <xf numFmtId="3" fontId="23" fillId="6" borderId="35" xfId="0" applyNumberFormat="1" applyFont="1" applyFill="1" applyBorder="1" applyAlignment="1" applyProtection="1">
      <alignment vertical="center"/>
    </xf>
    <xf numFmtId="0" fontId="10" fillId="8" borderId="20" xfId="0" applyFont="1" applyFill="1" applyBorder="1" applyAlignment="1">
      <alignment horizontal="center" vertical="center"/>
    </xf>
    <xf numFmtId="0" fontId="8" fillId="8" borderId="20" xfId="0" applyFont="1" applyFill="1" applyBorder="1" applyAlignment="1">
      <alignment horizontal="center" vertical="center"/>
    </xf>
    <xf numFmtId="3" fontId="12" fillId="0" borderId="23" xfId="0" applyNumberFormat="1" applyFont="1" applyBorder="1" applyAlignment="1">
      <alignment horizontal="center" vertical="center"/>
    </xf>
    <xf numFmtId="3" fontId="23" fillId="8" borderId="20" xfId="0" applyNumberFormat="1" applyFont="1" applyFill="1" applyBorder="1" applyAlignment="1">
      <alignment horizontal="center" vertical="center"/>
    </xf>
    <xf numFmtId="2" fontId="12" fillId="5" borderId="11" xfId="0" applyNumberFormat="1" applyFont="1" applyFill="1" applyBorder="1" applyAlignment="1">
      <alignment horizontal="center" vertical="center"/>
    </xf>
    <xf numFmtId="0" fontId="12" fillId="3" borderId="23" xfId="0" applyFont="1" applyFill="1" applyBorder="1" applyAlignment="1">
      <alignment horizontal="center" vertical="center"/>
    </xf>
    <xf numFmtId="3" fontId="23" fillId="6" borderId="50" xfId="0" applyNumberFormat="1" applyFont="1" applyFill="1" applyBorder="1" applyAlignment="1" applyProtection="1">
      <alignment vertical="center"/>
    </xf>
    <xf numFmtId="170" fontId="23" fillId="0" borderId="22" xfId="7" applyNumberFormat="1" applyFont="1" applyBorder="1" applyAlignment="1">
      <alignment horizontal="center" vertical="center"/>
    </xf>
    <xf numFmtId="2" fontId="12" fillId="5" borderId="28" xfId="0" applyNumberFormat="1" applyFont="1" applyFill="1" applyBorder="1" applyAlignment="1">
      <alignment horizontal="center" vertical="center"/>
    </xf>
    <xf numFmtId="3" fontId="12" fillId="0" borderId="55" xfId="0" applyNumberFormat="1" applyFont="1" applyBorder="1" applyAlignment="1">
      <alignment horizontal="center" vertical="center"/>
    </xf>
    <xf numFmtId="170" fontId="23" fillId="0" borderId="59" xfId="7" applyNumberFormat="1" applyFont="1" applyBorder="1" applyAlignment="1">
      <alignment horizontal="center" vertical="center"/>
    </xf>
    <xf numFmtId="3" fontId="12" fillId="0" borderId="60" xfId="0" applyNumberFormat="1" applyFont="1" applyBorder="1" applyAlignment="1">
      <alignment horizontal="center" vertical="center"/>
    </xf>
    <xf numFmtId="2" fontId="12" fillId="5" borderId="59" xfId="0" applyNumberFormat="1" applyFont="1" applyFill="1" applyBorder="1" applyAlignment="1">
      <alignment horizontal="center" vertical="center"/>
    </xf>
    <xf numFmtId="3" fontId="12" fillId="0" borderId="9" xfId="0" applyNumberFormat="1" applyFont="1" applyBorder="1" applyAlignment="1">
      <alignment horizontal="center" vertical="center"/>
    </xf>
    <xf numFmtId="170" fontId="23" fillId="0" borderId="18" xfId="7" applyNumberFormat="1" applyFont="1" applyBorder="1" applyAlignment="1">
      <alignment horizontal="center" vertical="center"/>
    </xf>
    <xf numFmtId="0" fontId="8" fillId="8" borderId="13" xfId="0" applyFont="1" applyFill="1" applyBorder="1" applyAlignment="1">
      <alignment horizontal="center" vertical="center"/>
    </xf>
    <xf numFmtId="0" fontId="12" fillId="0" borderId="20" xfId="0" applyFont="1" applyBorder="1" applyAlignment="1">
      <alignment horizontal="center" vertical="center"/>
    </xf>
    <xf numFmtId="0" fontId="12" fillId="0" borderId="23" xfId="0" applyFont="1" applyBorder="1" applyAlignment="1">
      <alignment horizontal="center" vertical="center"/>
    </xf>
    <xf numFmtId="170" fontId="23" fillId="6" borderId="26" xfId="7" applyNumberFormat="1" applyFont="1" applyFill="1" applyBorder="1" applyAlignment="1">
      <alignment horizontal="center" vertical="center"/>
    </xf>
    <xf numFmtId="0" fontId="12" fillId="0" borderId="27" xfId="0" applyFont="1" applyBorder="1" applyAlignment="1">
      <alignment horizontal="center" vertical="center"/>
    </xf>
    <xf numFmtId="170" fontId="23" fillId="6" borderId="3" xfId="7" applyNumberFormat="1" applyFont="1" applyFill="1" applyBorder="1" applyAlignment="1">
      <alignment horizontal="center" vertical="center"/>
    </xf>
    <xf numFmtId="170" fontId="23" fillId="6" borderId="22" xfId="7" applyNumberFormat="1" applyFont="1" applyFill="1" applyBorder="1" applyAlignment="1">
      <alignment horizontal="center" vertical="center"/>
    </xf>
    <xf numFmtId="9" fontId="12" fillId="6" borderId="18" xfId="7" applyNumberFormat="1" applyFont="1" applyFill="1" applyBorder="1" applyAlignment="1">
      <alignment horizontal="center" vertical="center"/>
    </xf>
    <xf numFmtId="2" fontId="12" fillId="5" borderId="10" xfId="0" applyNumberFormat="1" applyFont="1" applyFill="1" applyBorder="1" applyAlignment="1">
      <alignment horizontal="center" vertical="center"/>
    </xf>
    <xf numFmtId="2" fontId="12" fillId="5" borderId="0" xfId="0" applyNumberFormat="1" applyFont="1" applyFill="1" applyBorder="1" applyAlignment="1">
      <alignment horizontal="center" vertical="center"/>
    </xf>
    <xf numFmtId="2" fontId="12" fillId="5" borderId="32" xfId="0" applyNumberFormat="1" applyFont="1" applyFill="1" applyBorder="1" applyAlignment="1">
      <alignment horizontal="center" vertical="center"/>
    </xf>
    <xf numFmtId="2" fontId="12" fillId="5" borderId="3" xfId="0" applyNumberFormat="1" applyFont="1" applyFill="1" applyBorder="1" applyAlignment="1">
      <alignment horizontal="center" vertical="center"/>
    </xf>
    <xf numFmtId="2" fontId="12" fillId="5" borderId="29" xfId="0" applyNumberFormat="1" applyFont="1" applyFill="1" applyBorder="1" applyAlignment="1">
      <alignment horizontal="center" vertical="center"/>
    </xf>
    <xf numFmtId="2" fontId="12" fillId="5" borderId="21" xfId="0" applyNumberFormat="1" applyFont="1" applyFill="1" applyBorder="1" applyAlignment="1">
      <alignment horizontal="center" vertical="center"/>
    </xf>
    <xf numFmtId="2" fontId="12" fillId="5" borderId="16" xfId="0" applyNumberFormat="1" applyFont="1" applyFill="1" applyBorder="1" applyAlignment="1">
      <alignment horizontal="center" vertical="center"/>
    </xf>
    <xf numFmtId="2" fontId="12" fillId="5" borderId="58" xfId="0" applyNumberFormat="1" applyFont="1" applyFill="1" applyBorder="1" applyAlignment="1">
      <alignment horizontal="center" vertical="center"/>
    </xf>
    <xf numFmtId="2" fontId="12" fillId="5" borderId="49" xfId="0" applyNumberFormat="1" applyFont="1" applyFill="1" applyBorder="1" applyAlignment="1">
      <alignment horizontal="center" vertical="center"/>
    </xf>
    <xf numFmtId="3" fontId="12" fillId="8" borderId="33" xfId="0" applyNumberFormat="1" applyFont="1" applyFill="1" applyBorder="1" applyAlignment="1">
      <alignment horizontal="center" vertical="center"/>
    </xf>
    <xf numFmtId="2" fontId="12" fillId="5" borderId="2" xfId="0" applyNumberFormat="1" applyFont="1" applyFill="1" applyBorder="1" applyAlignment="1">
      <alignment horizontal="center" vertical="center"/>
    </xf>
    <xf numFmtId="170" fontId="23" fillId="0" borderId="59" xfId="7" applyNumberFormat="1" applyFont="1" applyBorder="1" applyAlignment="1">
      <alignment horizontal="center" vertical="center" wrapText="1"/>
    </xf>
    <xf numFmtId="3" fontId="12" fillId="0" borderId="60" xfId="0" applyNumberFormat="1" applyFont="1" applyBorder="1" applyAlignment="1">
      <alignment horizontal="center" vertical="center" wrapText="1"/>
    </xf>
    <xf numFmtId="2" fontId="12" fillId="5" borderId="59" xfId="0" applyNumberFormat="1" applyFont="1" applyFill="1" applyBorder="1" applyAlignment="1">
      <alignment horizontal="center" vertical="center" wrapText="1"/>
    </xf>
    <xf numFmtId="3" fontId="12" fillId="8" borderId="27" xfId="0" applyNumberFormat="1" applyFont="1" applyFill="1" applyBorder="1" applyAlignment="1">
      <alignment horizontal="center" vertical="center" wrapText="1"/>
    </xf>
    <xf numFmtId="3" fontId="12" fillId="8" borderId="5" xfId="0" applyNumberFormat="1" applyFont="1" applyFill="1" applyBorder="1" applyAlignment="1">
      <alignment horizontal="center" vertical="center" wrapText="1"/>
    </xf>
    <xf numFmtId="2" fontId="23" fillId="6" borderId="3" xfId="0" applyNumberFormat="1" applyFont="1" applyFill="1" applyBorder="1" applyAlignment="1" applyProtection="1">
      <alignment vertical="center" wrapText="1"/>
    </xf>
    <xf numFmtId="0" fontId="12" fillId="0" borderId="0" xfId="1" applyFont="1" applyBorder="1" applyAlignment="1">
      <alignment vertical="center" wrapText="1"/>
    </xf>
    <xf numFmtId="3" fontId="32" fillId="0" borderId="0" xfId="1" applyNumberFormat="1" applyFont="1" applyFill="1" applyBorder="1" applyAlignment="1" applyProtection="1">
      <alignment horizontal="left" vertical="center"/>
    </xf>
    <xf numFmtId="0" fontId="23" fillId="0" borderId="0" xfId="0" applyFont="1" applyFill="1" applyBorder="1" applyAlignment="1">
      <alignment horizontal="center" vertical="center" wrapText="1"/>
    </xf>
    <xf numFmtId="0" fontId="23" fillId="0" borderId="0" xfId="0" applyFont="1" applyFill="1" applyBorder="1" applyAlignment="1">
      <alignment horizontal="center" vertical="center"/>
    </xf>
    <xf numFmtId="3" fontId="12" fillId="0" borderId="0" xfId="0" applyNumberFormat="1" applyFont="1" applyFill="1" applyBorder="1" applyAlignment="1">
      <alignment horizontal="center" vertical="center"/>
    </xf>
    <xf numFmtId="3" fontId="12" fillId="0" borderId="61" xfId="0" applyNumberFormat="1" applyFont="1" applyBorder="1" applyAlignment="1">
      <alignment horizontal="center" vertical="center" wrapText="1"/>
    </xf>
    <xf numFmtId="3" fontId="23" fillId="4" borderId="3" xfId="0" applyNumberFormat="1" applyFont="1" applyFill="1" applyBorder="1" applyAlignment="1">
      <alignment vertical="center" wrapText="1"/>
    </xf>
    <xf numFmtId="3" fontId="23" fillId="4" borderId="4" xfId="0" applyNumberFormat="1" applyFont="1" applyFill="1" applyBorder="1" applyAlignment="1">
      <alignment vertical="center" wrapText="1"/>
    </xf>
    <xf numFmtId="0" fontId="12" fillId="0" borderId="21" xfId="1" applyFont="1" applyBorder="1" applyAlignment="1">
      <alignment horizontal="left" vertical="center" wrapText="1"/>
    </xf>
    <xf numFmtId="177" fontId="23" fillId="0" borderId="20" xfId="0" applyNumberFormat="1" applyFont="1" applyBorder="1" applyAlignment="1">
      <alignment horizontal="center" vertical="center" wrapText="1"/>
    </xf>
    <xf numFmtId="177" fontId="12" fillId="5" borderId="18" xfId="0" applyNumberFormat="1" applyFont="1" applyFill="1" applyBorder="1" applyAlignment="1">
      <alignment horizontal="center" vertical="center" wrapText="1"/>
    </xf>
    <xf numFmtId="177" fontId="12" fillId="0" borderId="20" xfId="0" applyNumberFormat="1" applyFont="1" applyBorder="1" applyAlignment="1">
      <alignment horizontal="center" vertical="center" wrapText="1"/>
    </xf>
    <xf numFmtId="177" fontId="12" fillId="0" borderId="25" xfId="0" applyNumberFormat="1" applyFont="1" applyBorder="1" applyAlignment="1">
      <alignment horizontal="center" vertical="center" wrapText="1"/>
    </xf>
    <xf numFmtId="173" fontId="23" fillId="0" borderId="25" xfId="0" applyNumberFormat="1" applyFont="1" applyBorder="1" applyAlignment="1">
      <alignment horizontal="center" vertical="center" wrapText="1"/>
    </xf>
    <xf numFmtId="173" fontId="12" fillId="0" borderId="25" xfId="0" applyNumberFormat="1" applyFont="1" applyBorder="1" applyAlignment="1">
      <alignment horizontal="center" vertical="center" wrapText="1"/>
    </xf>
    <xf numFmtId="173" fontId="12" fillId="0" borderId="14" xfId="0" applyNumberFormat="1" applyFont="1" applyBorder="1" applyAlignment="1">
      <alignment horizontal="center" vertical="center" wrapText="1"/>
    </xf>
    <xf numFmtId="0" fontId="23" fillId="0" borderId="25" xfId="0" applyFont="1" applyBorder="1" applyAlignment="1">
      <alignment horizontal="center" vertical="center" wrapText="1"/>
    </xf>
    <xf numFmtId="3" fontId="12" fillId="5" borderId="18" xfId="0" applyNumberFormat="1" applyFont="1" applyFill="1" applyBorder="1" applyAlignment="1">
      <alignment horizontal="center" vertical="center" wrapText="1"/>
    </xf>
    <xf numFmtId="0" fontId="12" fillId="0" borderId="14" xfId="0" applyFont="1" applyBorder="1" applyAlignment="1">
      <alignment horizontal="center" vertical="center" wrapText="1"/>
    </xf>
    <xf numFmtId="173" fontId="23" fillId="3" borderId="25" xfId="0" applyNumberFormat="1" applyFont="1" applyFill="1" applyBorder="1" applyAlignment="1">
      <alignment horizontal="center" vertical="center" wrapText="1"/>
    </xf>
    <xf numFmtId="173" fontId="12" fillId="3" borderId="25" xfId="0" applyNumberFormat="1" applyFont="1" applyFill="1" applyBorder="1" applyAlignment="1">
      <alignment horizontal="center" vertical="center" wrapText="1"/>
    </xf>
    <xf numFmtId="0" fontId="23" fillId="3" borderId="25" xfId="0" applyFont="1" applyFill="1" applyBorder="1" applyAlignment="1">
      <alignment horizontal="center" vertical="center" wrapText="1"/>
    </xf>
    <xf numFmtId="0" fontId="12" fillId="3" borderId="25" xfId="0" applyFont="1" applyFill="1" applyBorder="1" applyAlignment="1">
      <alignment horizontal="center" vertical="center" wrapText="1"/>
    </xf>
    <xf numFmtId="173" fontId="12" fillId="5" borderId="18" xfId="0" applyNumberFormat="1" applyFont="1" applyFill="1" applyBorder="1" applyAlignment="1">
      <alignment horizontal="center" vertical="center" wrapText="1"/>
    </xf>
    <xf numFmtId="173" fontId="23" fillId="5" borderId="18" xfId="0" applyNumberFormat="1" applyFont="1" applyFill="1" applyBorder="1" applyAlignment="1">
      <alignment horizontal="center" vertical="center" wrapText="1"/>
    </xf>
    <xf numFmtId="173" fontId="23" fillId="3" borderId="25" xfId="0" applyNumberFormat="1" applyFont="1" applyFill="1" applyBorder="1" applyAlignment="1">
      <alignment horizontal="center" vertical="center"/>
    </xf>
    <xf numFmtId="173" fontId="12" fillId="5" borderId="18" xfId="0" applyNumberFormat="1" applyFont="1" applyFill="1" applyBorder="1" applyAlignment="1">
      <alignment horizontal="center" vertical="center"/>
    </xf>
    <xf numFmtId="173" fontId="12" fillId="3" borderId="25" xfId="0" applyNumberFormat="1" applyFont="1" applyFill="1" applyBorder="1" applyAlignment="1">
      <alignment horizontal="center" vertical="center"/>
    </xf>
    <xf numFmtId="0" fontId="23" fillId="3" borderId="25" xfId="0" applyFont="1" applyFill="1" applyBorder="1" applyAlignment="1">
      <alignment horizontal="center" vertical="center"/>
    </xf>
    <xf numFmtId="0" fontId="12" fillId="3" borderId="25" xfId="0" applyFont="1" applyFill="1" applyBorder="1" applyAlignment="1">
      <alignment horizontal="center" vertical="center"/>
    </xf>
    <xf numFmtId="173" fontId="12" fillId="3" borderId="14" xfId="0" applyNumberFormat="1" applyFont="1" applyFill="1" applyBorder="1" applyAlignment="1">
      <alignment horizontal="center" vertical="center"/>
    </xf>
    <xf numFmtId="0" fontId="12" fillId="3" borderId="14" xfId="0" applyFont="1" applyFill="1" applyBorder="1" applyAlignment="1">
      <alignment horizontal="center" vertical="center"/>
    </xf>
    <xf numFmtId="3" fontId="23" fillId="6" borderId="3" xfId="0" applyNumberFormat="1" applyFont="1" applyFill="1" applyBorder="1" applyAlignment="1">
      <alignment vertical="center"/>
    </xf>
    <xf numFmtId="3" fontId="23" fillId="6" borderId="4" xfId="0" applyNumberFormat="1" applyFont="1" applyFill="1" applyBorder="1" applyAlignment="1">
      <alignment vertical="center"/>
    </xf>
    <xf numFmtId="170" fontId="23" fillId="0" borderId="22" xfId="7" applyNumberFormat="1" applyFont="1" applyFill="1" applyBorder="1" applyAlignment="1">
      <alignment horizontal="center" vertical="center"/>
    </xf>
    <xf numFmtId="168" fontId="12" fillId="5" borderId="24" xfId="0" applyNumberFormat="1" applyFont="1" applyFill="1" applyBorder="1" applyAlignment="1">
      <alignment horizontal="center" vertical="center" wrapText="1"/>
    </xf>
    <xf numFmtId="173" fontId="23" fillId="3" borderId="37" xfId="0" applyNumberFormat="1" applyFont="1" applyFill="1" applyBorder="1" applyAlignment="1">
      <alignment horizontal="center" vertical="center" wrapText="1"/>
    </xf>
    <xf numFmtId="173" fontId="12" fillId="5" borderId="24" xfId="0" applyNumberFormat="1" applyFont="1" applyFill="1" applyBorder="1" applyAlignment="1">
      <alignment horizontal="center" vertical="center" wrapText="1"/>
    </xf>
    <xf numFmtId="173" fontId="12" fillId="3" borderId="37" xfId="0" applyNumberFormat="1" applyFont="1" applyFill="1" applyBorder="1" applyAlignment="1">
      <alignment horizontal="center" vertical="center" wrapText="1"/>
    </xf>
    <xf numFmtId="0" fontId="23" fillId="3" borderId="44"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2" fillId="3" borderId="44" xfId="0" applyFont="1" applyFill="1" applyBorder="1" applyAlignment="1">
      <alignment horizontal="center" vertical="center" wrapText="1"/>
    </xf>
    <xf numFmtId="173" fontId="12" fillId="3" borderId="14" xfId="0" applyNumberFormat="1" applyFont="1" applyFill="1" applyBorder="1" applyAlignment="1">
      <alignment horizontal="center" vertical="center" wrapText="1"/>
    </xf>
    <xf numFmtId="173" fontId="12" fillId="3" borderId="20" xfId="0" applyNumberFormat="1"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20" xfId="0" applyFont="1" applyFill="1" applyBorder="1" applyAlignment="1">
      <alignment horizontal="center" vertical="center" wrapText="1"/>
    </xf>
    <xf numFmtId="177" fontId="23" fillId="5" borderId="18" xfId="0" applyNumberFormat="1" applyFont="1" applyFill="1" applyBorder="1" applyAlignment="1">
      <alignment horizontal="center" vertical="center" wrapText="1"/>
    </xf>
    <xf numFmtId="173" fontId="12" fillId="0" borderId="25" xfId="0" applyNumberFormat="1" applyFont="1" applyFill="1" applyBorder="1" applyAlignment="1">
      <alignment horizontal="center" vertical="center" wrapText="1"/>
    </xf>
    <xf numFmtId="3" fontId="23" fillId="6" borderId="13" xfId="0" applyNumberFormat="1" applyFont="1" applyFill="1" applyBorder="1" applyAlignment="1">
      <alignment horizontal="center" vertical="center"/>
    </xf>
    <xf numFmtId="3" fontId="23" fillId="0" borderId="23" xfId="2" applyNumberFormat="1" applyFont="1" applyBorder="1" applyAlignment="1">
      <alignment horizontal="center" vertical="center" wrapText="1"/>
    </xf>
    <xf numFmtId="3" fontId="23" fillId="9" borderId="20" xfId="0" applyNumberFormat="1" applyFont="1" applyFill="1" applyBorder="1" applyAlignment="1">
      <alignment horizontal="center" vertical="center" wrapText="1"/>
    </xf>
    <xf numFmtId="9" fontId="23" fillId="9" borderId="18" xfId="7" applyNumberFormat="1" applyFont="1" applyFill="1" applyBorder="1" applyAlignment="1">
      <alignment horizontal="center" vertical="center" wrapText="1"/>
    </xf>
    <xf numFmtId="3" fontId="23" fillId="9" borderId="13" xfId="0" applyNumberFormat="1" applyFont="1" applyFill="1" applyBorder="1" applyAlignment="1">
      <alignment horizontal="center" vertical="center" wrapText="1"/>
    </xf>
    <xf numFmtId="170" fontId="23" fillId="9" borderId="18" xfId="8" applyNumberFormat="1" applyFont="1" applyFill="1" applyBorder="1" applyAlignment="1">
      <alignment horizontal="center" vertical="center" wrapText="1"/>
    </xf>
    <xf numFmtId="1" fontId="23" fillId="0" borderId="30" xfId="0" applyNumberFormat="1" applyFont="1" applyFill="1" applyBorder="1" applyAlignment="1" applyProtection="1">
      <alignment horizontal="center" vertical="center" wrapText="1"/>
    </xf>
    <xf numFmtId="174" fontId="23" fillId="0" borderId="20" xfId="0" applyNumberFormat="1" applyFont="1" applyFill="1" applyBorder="1" applyAlignment="1" applyProtection="1">
      <alignment horizontal="center" vertical="center" wrapText="1"/>
    </xf>
    <xf numFmtId="166" fontId="23" fillId="3" borderId="20" xfId="7" applyNumberFormat="1" applyFont="1" applyFill="1" applyBorder="1" applyAlignment="1">
      <alignment horizontal="center" vertical="center" wrapText="1"/>
    </xf>
    <xf numFmtId="1" fontId="23" fillId="3" borderId="20" xfId="7" applyNumberFormat="1" applyFont="1" applyFill="1" applyBorder="1" applyAlignment="1">
      <alignment horizontal="center" vertical="center" wrapText="1"/>
    </xf>
    <xf numFmtId="3" fontId="23" fillId="6" borderId="49" xfId="0" applyNumberFormat="1" applyFont="1" applyFill="1" applyBorder="1" applyAlignment="1" applyProtection="1">
      <alignment vertical="center"/>
    </xf>
    <xf numFmtId="3" fontId="23" fillId="6" borderId="35" xfId="0" applyNumberFormat="1" applyFont="1" applyFill="1" applyBorder="1" applyAlignment="1" applyProtection="1">
      <alignment vertical="center" wrapText="1"/>
    </xf>
    <xf numFmtId="0" fontId="12" fillId="0" borderId="29" xfId="1" applyFont="1" applyFill="1" applyBorder="1" applyAlignment="1">
      <alignment vertical="center" wrapText="1"/>
    </xf>
    <xf numFmtId="2" fontId="12" fillId="5" borderId="29" xfId="0" applyNumberFormat="1" applyFont="1" applyFill="1" applyBorder="1" applyAlignment="1">
      <alignment horizontal="center" vertical="center" wrapText="1"/>
    </xf>
    <xf numFmtId="1" fontId="23" fillId="0" borderId="30" xfId="0" applyNumberFormat="1" applyFont="1" applyFill="1" applyBorder="1" applyAlignment="1">
      <alignment horizontal="center" vertical="center" wrapText="1"/>
    </xf>
    <xf numFmtId="0" fontId="23" fillId="0" borderId="19" xfId="0" applyFont="1" applyFill="1" applyBorder="1" applyAlignment="1" applyProtection="1">
      <alignment horizontal="center" vertical="center" wrapText="1"/>
    </xf>
    <xf numFmtId="0" fontId="23" fillId="0" borderId="25" xfId="0" applyFont="1" applyFill="1" applyBorder="1" applyAlignment="1" applyProtection="1">
      <alignment horizontal="center" vertical="center" wrapText="1"/>
    </xf>
    <xf numFmtId="0" fontId="23" fillId="0" borderId="23" xfId="0" applyFont="1" applyFill="1" applyBorder="1" applyAlignment="1" applyProtection="1">
      <alignment horizontal="center" vertical="center" wrapText="1"/>
    </xf>
    <xf numFmtId="0" fontId="23" fillId="0" borderId="20" xfId="0" applyFont="1" applyFill="1" applyBorder="1" applyAlignment="1" applyProtection="1">
      <alignment horizontal="center" vertical="center" wrapText="1"/>
    </xf>
    <xf numFmtId="0" fontId="23" fillId="0" borderId="33" xfId="0" applyFont="1" applyFill="1" applyBorder="1" applyAlignment="1" applyProtection="1">
      <alignment horizontal="center" vertical="center" wrapText="1"/>
    </xf>
    <xf numFmtId="0" fontId="23" fillId="0" borderId="63" xfId="0" applyFont="1" applyFill="1" applyBorder="1" applyAlignment="1" applyProtection="1">
      <alignment horizontal="center" vertical="center" wrapText="1"/>
    </xf>
    <xf numFmtId="0" fontId="23" fillId="0" borderId="36" xfId="0" applyFont="1" applyFill="1" applyBorder="1" applyAlignment="1" applyProtection="1">
      <alignment horizontal="center" vertical="center" wrapText="1"/>
    </xf>
    <xf numFmtId="0" fontId="23" fillId="0" borderId="30" xfId="0" applyFont="1" applyFill="1" applyBorder="1" applyAlignment="1" applyProtection="1">
      <alignment horizontal="center" vertical="center" wrapText="1"/>
    </xf>
    <xf numFmtId="2" fontId="23" fillId="0" borderId="20" xfId="0" applyNumberFormat="1" applyFont="1" applyFill="1" applyBorder="1" applyAlignment="1" applyProtection="1">
      <alignment horizontal="center" vertical="center" wrapText="1"/>
    </xf>
    <xf numFmtId="0" fontId="23" fillId="0" borderId="23" xfId="0" applyFont="1" applyFill="1" applyBorder="1" applyAlignment="1" applyProtection="1">
      <alignment horizontal="center" vertical="center"/>
    </xf>
    <xf numFmtId="2" fontId="12" fillId="5" borderId="39" xfId="0" applyNumberFormat="1" applyFont="1" applyFill="1" applyBorder="1" applyAlignment="1">
      <alignment horizontal="center" vertical="center"/>
    </xf>
    <xf numFmtId="0" fontId="23" fillId="0" borderId="33" xfId="0" applyFont="1" applyFill="1" applyBorder="1" applyAlignment="1" applyProtection="1">
      <alignment horizontal="center" vertical="center"/>
    </xf>
    <xf numFmtId="0" fontId="23" fillId="0" borderId="47" xfId="0" applyFont="1" applyFill="1" applyBorder="1" applyAlignment="1" applyProtection="1">
      <alignment horizontal="center" vertical="center" wrapText="1"/>
    </xf>
    <xf numFmtId="2" fontId="12" fillId="5" borderId="49" xfId="0" applyNumberFormat="1" applyFont="1" applyFill="1" applyBorder="1" applyAlignment="1">
      <alignment horizontal="center" vertical="center" wrapText="1"/>
    </xf>
    <xf numFmtId="0" fontId="8" fillId="8" borderId="6" xfId="0" applyFont="1" applyFill="1" applyBorder="1" applyAlignment="1">
      <alignment horizontal="center" vertical="center" wrapText="1"/>
    </xf>
    <xf numFmtId="168" fontId="12" fillId="8" borderId="20" xfId="0" applyNumberFormat="1" applyFont="1" applyFill="1" applyBorder="1" applyAlignment="1">
      <alignment horizontal="center" vertical="center" wrapText="1"/>
    </xf>
    <xf numFmtId="168" fontId="12" fillId="8" borderId="23" xfId="0" applyNumberFormat="1" applyFont="1" applyFill="1" applyBorder="1" applyAlignment="1">
      <alignment horizontal="center" vertical="center" wrapText="1"/>
    </xf>
    <xf numFmtId="0" fontId="12" fillId="0" borderId="16" xfId="1" applyFont="1" applyBorder="1" applyAlignment="1">
      <alignment horizontal="left" vertical="center" wrapText="1"/>
    </xf>
    <xf numFmtId="170" fontId="23" fillId="3" borderId="20" xfId="7" applyNumberFormat="1"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30" xfId="0" applyFont="1" applyFill="1" applyBorder="1" applyAlignment="1">
      <alignment horizontal="center" vertical="center" wrapText="1"/>
    </xf>
    <xf numFmtId="175" fontId="23" fillId="0" borderId="23" xfId="2" applyNumberFormat="1" applyFont="1" applyFill="1" applyBorder="1" applyAlignment="1">
      <alignment horizontal="center" vertical="center" wrapText="1"/>
    </xf>
    <xf numFmtId="171" fontId="23" fillId="0" borderId="20" xfId="2" applyNumberFormat="1" applyFont="1" applyFill="1" applyBorder="1" applyAlignment="1">
      <alignment horizontal="center" vertical="center" wrapText="1"/>
    </xf>
    <xf numFmtId="175" fontId="23" fillId="0" borderId="23" xfId="2" applyNumberFormat="1" applyFont="1" applyBorder="1" applyAlignment="1">
      <alignment horizontal="center" vertical="center" wrapText="1"/>
    </xf>
    <xf numFmtId="171" fontId="12" fillId="0" borderId="20" xfId="4" applyNumberFormat="1" applyFont="1" applyBorder="1" applyAlignment="1">
      <alignment horizontal="center" vertical="center" wrapText="1"/>
    </xf>
    <xf numFmtId="3" fontId="23" fillId="6" borderId="23" xfId="0" applyNumberFormat="1" applyFont="1" applyFill="1" applyBorder="1" applyAlignment="1">
      <alignment horizontal="center" vertical="center" wrapText="1"/>
    </xf>
    <xf numFmtId="0" fontId="23" fillId="6" borderId="20" xfId="0" applyFont="1" applyFill="1" applyBorder="1" applyAlignment="1">
      <alignment horizontal="center" vertical="center"/>
    </xf>
    <xf numFmtId="171" fontId="12" fillId="10" borderId="20" xfId="0" applyNumberFormat="1" applyFont="1" applyFill="1" applyBorder="1" applyAlignment="1">
      <alignment horizontal="center" vertical="center"/>
    </xf>
    <xf numFmtId="171" fontId="12" fillId="3" borderId="20" xfId="0" applyNumberFormat="1" applyFont="1" applyFill="1" applyBorder="1" applyAlignment="1">
      <alignment horizontal="center" vertical="center"/>
    </xf>
    <xf numFmtId="0" fontId="33" fillId="0" borderId="0" xfId="0" applyFont="1"/>
    <xf numFmtId="171" fontId="23" fillId="6" borderId="20" xfId="0" applyNumberFormat="1" applyFont="1" applyFill="1" applyBorder="1" applyAlignment="1">
      <alignment horizontal="center" vertical="center"/>
    </xf>
    <xf numFmtId="171" fontId="23" fillId="6" borderId="33" xfId="0" applyNumberFormat="1" applyFont="1" applyFill="1" applyBorder="1" applyAlignment="1">
      <alignment horizontal="center" vertical="center"/>
    </xf>
    <xf numFmtId="171" fontId="12" fillId="0" borderId="20" xfId="0" applyNumberFormat="1" applyFont="1" applyFill="1" applyBorder="1" applyAlignment="1">
      <alignment horizontal="center" vertical="center"/>
    </xf>
    <xf numFmtId="0" fontId="12" fillId="0" borderId="0" xfId="1" applyFont="1" applyFill="1" applyBorder="1" applyAlignment="1">
      <alignment vertical="center"/>
    </xf>
    <xf numFmtId="0" fontId="12" fillId="0" borderId="35" xfId="1" applyFont="1" applyFill="1" applyBorder="1" applyAlignment="1">
      <alignment vertical="center"/>
    </xf>
    <xf numFmtId="0" fontId="23" fillId="6" borderId="23" xfId="0" applyFont="1" applyFill="1" applyBorder="1" applyAlignment="1">
      <alignment horizontal="center" vertical="center"/>
    </xf>
    <xf numFmtId="174" fontId="8" fillId="0" borderId="0" xfId="0" applyNumberFormat="1" applyFont="1" applyAlignment="1">
      <alignment vertical="center"/>
    </xf>
    <xf numFmtId="171" fontId="2" fillId="3" borderId="20" xfId="0" applyNumberFormat="1" applyFont="1" applyFill="1" applyBorder="1" applyAlignment="1">
      <alignment horizontal="center" vertical="center"/>
    </xf>
    <xf numFmtId="171" fontId="2" fillId="10" borderId="20" xfId="0" applyNumberFormat="1" applyFont="1" applyFill="1" applyBorder="1" applyAlignment="1">
      <alignment horizontal="center" vertical="center"/>
    </xf>
    <xf numFmtId="171" fontId="2" fillId="3" borderId="20" xfId="0" applyNumberFormat="1" applyFont="1" applyFill="1" applyBorder="1" applyAlignment="1">
      <alignment horizontal="center" vertical="center"/>
    </xf>
    <xf numFmtId="0" fontId="23" fillId="6" borderId="18" xfId="0" applyFont="1" applyFill="1" applyBorder="1" applyAlignment="1">
      <alignment horizontal="center" vertical="center" wrapText="1"/>
    </xf>
    <xf numFmtId="0" fontId="23" fillId="6" borderId="28" xfId="0" applyFont="1" applyFill="1" applyBorder="1" applyAlignment="1">
      <alignment horizontal="center" vertical="center" wrapText="1"/>
    </xf>
    <xf numFmtId="9" fontId="12" fillId="0" borderId="18" xfId="7" applyNumberFormat="1" applyFont="1" applyFill="1" applyBorder="1" applyAlignment="1">
      <alignment horizontal="center" vertical="center" wrapText="1"/>
    </xf>
    <xf numFmtId="0" fontId="12" fillId="3" borderId="21" xfId="1" applyFont="1" applyFill="1" applyBorder="1" applyAlignment="1">
      <alignment vertical="center"/>
    </xf>
    <xf numFmtId="0" fontId="12" fillId="3" borderId="16" xfId="1" applyFont="1" applyFill="1" applyBorder="1" applyAlignment="1">
      <alignment horizontal="left" vertical="center"/>
    </xf>
    <xf numFmtId="0" fontId="12" fillId="3" borderId="32" xfId="1" applyFont="1" applyFill="1" applyBorder="1" applyAlignment="1">
      <alignment horizontal="left" vertical="center"/>
    </xf>
    <xf numFmtId="1" fontId="23" fillId="0" borderId="20" xfId="0" applyNumberFormat="1" applyFont="1" applyFill="1" applyBorder="1" applyAlignment="1" applyProtection="1">
      <alignment horizontal="center" vertical="center" wrapText="1"/>
    </xf>
    <xf numFmtId="175" fontId="23" fillId="3" borderId="13" xfId="2" applyNumberFormat="1" applyFont="1" applyFill="1" applyBorder="1" applyAlignment="1">
      <alignment horizontal="center" vertical="center" wrapText="1"/>
    </xf>
    <xf numFmtId="3" fontId="12" fillId="3" borderId="23" xfId="0" applyNumberFormat="1" applyFont="1" applyFill="1" applyBorder="1" applyAlignment="1">
      <alignment horizontal="center" vertical="center" wrapText="1"/>
    </xf>
    <xf numFmtId="0" fontId="12" fillId="3" borderId="21" xfId="0" applyFont="1" applyFill="1" applyBorder="1" applyAlignment="1">
      <alignment vertical="center" wrapText="1"/>
    </xf>
    <xf numFmtId="0" fontId="12" fillId="3" borderId="20" xfId="0" applyNumberFormat="1" applyFont="1" applyFill="1" applyBorder="1" applyAlignment="1">
      <alignment horizontal="center" vertical="center" wrapText="1"/>
    </xf>
    <xf numFmtId="9" fontId="23" fillId="3" borderId="18" xfId="7" applyFont="1" applyFill="1" applyBorder="1" applyAlignment="1">
      <alignment horizontal="center" vertical="center" wrapText="1"/>
    </xf>
    <xf numFmtId="2" fontId="12" fillId="3" borderId="20" xfId="0" applyNumberFormat="1" applyFont="1" applyFill="1" applyBorder="1" applyAlignment="1">
      <alignment horizontal="center" vertical="center" wrapText="1"/>
    </xf>
    <xf numFmtId="0" fontId="12" fillId="3" borderId="20" xfId="0" applyNumberFormat="1" applyFont="1" applyFill="1" applyBorder="1" applyAlignment="1">
      <alignment horizontal="center" vertical="center"/>
    </xf>
    <xf numFmtId="2" fontId="12" fillId="3" borderId="20" xfId="0" applyNumberFormat="1" applyFont="1" applyFill="1" applyBorder="1" applyAlignment="1">
      <alignment horizontal="center" vertical="center"/>
    </xf>
    <xf numFmtId="0" fontId="12" fillId="3" borderId="20" xfId="0" applyFont="1" applyFill="1" applyBorder="1" applyAlignment="1">
      <alignment horizontal="center" vertical="center"/>
    </xf>
    <xf numFmtId="168" fontId="23" fillId="6" borderId="38" xfId="0" applyNumberFormat="1" applyFont="1" applyFill="1" applyBorder="1" applyAlignment="1">
      <alignment horizontal="center" vertical="center" wrapText="1"/>
    </xf>
    <xf numFmtId="168" fontId="12" fillId="3" borderId="23" xfId="0" applyNumberFormat="1" applyFont="1" applyFill="1" applyBorder="1" applyAlignment="1">
      <alignment horizontal="center" vertical="center" wrapText="1"/>
    </xf>
    <xf numFmtId="170" fontId="12" fillId="3" borderId="28" xfId="7" applyNumberFormat="1" applyFont="1" applyFill="1" applyBorder="1" applyAlignment="1">
      <alignment horizontal="center" vertical="center" wrapText="1"/>
    </xf>
    <xf numFmtId="0" fontId="12" fillId="3" borderId="33" xfId="0" applyFont="1" applyFill="1" applyBorder="1" applyAlignment="1">
      <alignment horizontal="center" vertical="center" wrapText="1"/>
    </xf>
    <xf numFmtId="3" fontId="12" fillId="3" borderId="13" xfId="0" applyNumberFormat="1" applyFont="1" applyFill="1" applyBorder="1" applyAlignment="1">
      <alignment horizontal="center" vertical="center"/>
    </xf>
    <xf numFmtId="168" fontId="12" fillId="3" borderId="23" xfId="0" applyNumberFormat="1" applyFont="1" applyFill="1" applyBorder="1" applyAlignment="1">
      <alignment horizontal="center" vertical="center"/>
    </xf>
    <xf numFmtId="3" fontId="12" fillId="3" borderId="30" xfId="0" applyNumberFormat="1" applyFont="1" applyFill="1" applyBorder="1" applyAlignment="1">
      <alignment horizontal="center" vertical="center"/>
    </xf>
    <xf numFmtId="179" fontId="23" fillId="3" borderId="13" xfId="2" applyNumberFormat="1" applyFont="1" applyFill="1" applyBorder="1" applyAlignment="1">
      <alignment horizontal="center" vertical="center" wrapText="1"/>
    </xf>
    <xf numFmtId="3" fontId="23" fillId="3" borderId="9" xfId="0" applyNumberFormat="1" applyFont="1" applyFill="1" applyBorder="1" applyAlignment="1">
      <alignment horizontal="center" vertical="center" wrapText="1"/>
    </xf>
    <xf numFmtId="3" fontId="23" fillId="3" borderId="13" xfId="0" applyNumberFormat="1" applyFont="1" applyFill="1" applyBorder="1" applyAlignment="1">
      <alignment horizontal="center" vertical="center" wrapText="1"/>
    </xf>
    <xf numFmtId="172" fontId="23" fillId="3" borderId="13" xfId="0" applyNumberFormat="1" applyFont="1" applyFill="1" applyBorder="1" applyAlignment="1">
      <alignment horizontal="center" vertical="center" wrapText="1"/>
    </xf>
    <xf numFmtId="168" fontId="23" fillId="3" borderId="13" xfId="0" applyNumberFormat="1" applyFont="1" applyFill="1" applyBorder="1" applyAlignment="1">
      <alignment horizontal="center" vertical="center" wrapText="1"/>
    </xf>
    <xf numFmtId="3" fontId="23" fillId="6" borderId="64" xfId="0" applyNumberFormat="1" applyFont="1" applyFill="1" applyBorder="1" applyAlignment="1" applyProtection="1">
      <alignment vertical="center" wrapText="1"/>
    </xf>
    <xf numFmtId="170" fontId="23" fillId="3" borderId="28" xfId="7" applyNumberFormat="1" applyFont="1" applyFill="1" applyBorder="1" applyAlignment="1">
      <alignment horizontal="center" vertical="center" wrapText="1"/>
    </xf>
    <xf numFmtId="168" fontId="23" fillId="3" borderId="9" xfId="0" applyNumberFormat="1" applyFont="1" applyFill="1" applyBorder="1" applyAlignment="1">
      <alignment horizontal="center" vertical="center" wrapText="1"/>
    </xf>
    <xf numFmtId="168" fontId="12" fillId="3" borderId="20" xfId="0" applyNumberFormat="1" applyFont="1" applyFill="1" applyBorder="1" applyAlignment="1">
      <alignment horizontal="center" vertical="center" wrapText="1"/>
    </xf>
    <xf numFmtId="3" fontId="23" fillId="6" borderId="64" xfId="0" applyNumberFormat="1" applyFont="1" applyFill="1" applyBorder="1" applyAlignment="1">
      <alignment vertical="center" wrapText="1"/>
    </xf>
    <xf numFmtId="170" fontId="23" fillId="3" borderId="28" xfId="7" applyNumberFormat="1" applyFont="1" applyFill="1" applyBorder="1" applyAlignment="1">
      <alignment horizontal="center" vertical="center"/>
    </xf>
    <xf numFmtId="3" fontId="23" fillId="6" borderId="64" xfId="0" applyNumberFormat="1" applyFont="1" applyFill="1" applyBorder="1" applyAlignment="1">
      <alignment vertical="center"/>
    </xf>
    <xf numFmtId="168" fontId="12" fillId="3" borderId="20" xfId="0" applyNumberFormat="1" applyFont="1" applyFill="1" applyBorder="1" applyAlignment="1">
      <alignment horizontal="center" vertical="center"/>
    </xf>
    <xf numFmtId="170" fontId="12" fillId="3" borderId="28" xfId="7" applyNumberFormat="1" applyFont="1" applyFill="1" applyBorder="1" applyAlignment="1">
      <alignment horizontal="center" vertical="center"/>
    </xf>
    <xf numFmtId="2" fontId="23" fillId="5" borderId="18" xfId="0" applyNumberFormat="1" applyFont="1" applyFill="1" applyBorder="1" applyAlignment="1">
      <alignment horizontal="center" vertical="center"/>
    </xf>
    <xf numFmtId="0" fontId="12" fillId="3" borderId="33" xfId="0" applyFont="1" applyFill="1" applyBorder="1" applyAlignment="1">
      <alignment horizontal="center" vertical="center"/>
    </xf>
    <xf numFmtId="169" fontId="23" fillId="3" borderId="13" xfId="0" applyNumberFormat="1" applyFont="1" applyFill="1" applyBorder="1" applyAlignment="1">
      <alignment horizontal="center" vertical="center" wrapText="1"/>
    </xf>
    <xf numFmtId="0" fontId="12" fillId="3" borderId="30" xfId="0" applyFont="1" applyFill="1" applyBorder="1" applyAlignment="1">
      <alignment horizontal="center" vertical="center" wrapText="1"/>
    </xf>
    <xf numFmtId="166" fontId="23" fillId="0" borderId="30" xfId="0" applyNumberFormat="1" applyFont="1" applyBorder="1" applyAlignment="1">
      <alignment horizontal="center" vertical="center" wrapText="1"/>
    </xf>
    <xf numFmtId="166" fontId="23" fillId="0" borderId="33" xfId="0" applyNumberFormat="1" applyFont="1" applyBorder="1" applyAlignment="1">
      <alignment horizontal="center" vertical="center" wrapText="1"/>
    </xf>
    <xf numFmtId="2" fontId="12" fillId="5" borderId="0" xfId="0" applyNumberFormat="1" applyFont="1" applyFill="1" applyAlignment="1">
      <alignment horizontal="center" vertical="center" wrapText="1"/>
    </xf>
    <xf numFmtId="166" fontId="23" fillId="0" borderId="47" xfId="0" applyNumberFormat="1" applyFont="1" applyBorder="1" applyAlignment="1">
      <alignment horizontal="center" vertical="center" wrapText="1"/>
    </xf>
    <xf numFmtId="2" fontId="28" fillId="5" borderId="30" xfId="0" applyNumberFormat="1" applyFont="1" applyFill="1" applyBorder="1" applyAlignment="1">
      <alignment horizontal="center" vertical="center" wrapText="1"/>
    </xf>
    <xf numFmtId="2" fontId="28" fillId="5" borderId="20" xfId="0" applyNumberFormat="1" applyFont="1" applyFill="1" applyBorder="1" applyAlignment="1">
      <alignment horizontal="center" vertical="center" wrapText="1"/>
    </xf>
    <xf numFmtId="2" fontId="28" fillId="5" borderId="23" xfId="0" applyNumberFormat="1" applyFont="1" applyFill="1" applyBorder="1" applyAlignment="1">
      <alignment horizontal="center" vertical="center" wrapText="1"/>
    </xf>
    <xf numFmtId="3" fontId="28" fillId="6" borderId="3" xfId="0" applyNumberFormat="1" applyFont="1" applyFill="1" applyBorder="1" applyAlignment="1">
      <alignment vertical="center" wrapText="1"/>
    </xf>
    <xf numFmtId="166" fontId="34" fillId="5" borderId="24" xfId="0" applyNumberFormat="1" applyFont="1" applyFill="1" applyBorder="1" applyAlignment="1">
      <alignment horizontal="center" vertical="center" wrapText="1"/>
    </xf>
    <xf numFmtId="166" fontId="34" fillId="5" borderId="18" xfId="0" applyNumberFormat="1" applyFont="1" applyFill="1" applyBorder="1" applyAlignment="1">
      <alignment horizontal="center" vertical="center" wrapText="1"/>
    </xf>
    <xf numFmtId="166" fontId="34" fillId="5" borderId="28" xfId="0" applyNumberFormat="1" applyFont="1" applyFill="1" applyBorder="1" applyAlignment="1">
      <alignment horizontal="center" vertical="center" wrapText="1"/>
    </xf>
    <xf numFmtId="166" fontId="34" fillId="5" borderId="14" xfId="0" applyNumberFormat="1" applyFont="1" applyFill="1" applyBorder="1" applyAlignment="1">
      <alignment horizontal="center" vertical="center" wrapText="1"/>
    </xf>
    <xf numFmtId="10" fontId="23" fillId="0" borderId="39" xfId="7" applyNumberFormat="1" applyFont="1" applyFill="1" applyBorder="1" applyAlignment="1">
      <alignment horizontal="center" vertical="center" wrapText="1"/>
    </xf>
    <xf numFmtId="2" fontId="28" fillId="5" borderId="27" xfId="0" applyNumberFormat="1" applyFont="1" applyFill="1" applyBorder="1" applyAlignment="1">
      <alignment horizontal="center" vertical="center" wrapText="1"/>
    </xf>
    <xf numFmtId="2" fontId="34" fillId="5" borderId="10" xfId="0" applyNumberFormat="1" applyFont="1" applyFill="1" applyBorder="1" applyAlignment="1">
      <alignment horizontal="center" vertical="center" wrapText="1"/>
    </xf>
    <xf numFmtId="170" fontId="23" fillId="6" borderId="3" xfId="0" applyNumberFormat="1" applyFont="1" applyFill="1" applyBorder="1" applyAlignment="1">
      <alignment vertical="center" wrapText="1"/>
    </xf>
    <xf numFmtId="166" fontId="23" fillId="6" borderId="3" xfId="0" applyNumberFormat="1" applyFont="1" applyFill="1" applyBorder="1" applyAlignment="1">
      <alignment vertical="center" wrapText="1"/>
    </xf>
    <xf numFmtId="0" fontId="23" fillId="0" borderId="23" xfId="0" applyFont="1" applyBorder="1" applyAlignment="1">
      <alignment horizontal="center" vertical="center" wrapText="1"/>
    </xf>
    <xf numFmtId="166" fontId="12" fillId="5" borderId="10" xfId="0" applyNumberFormat="1" applyFont="1" applyFill="1" applyBorder="1" applyAlignment="1">
      <alignment horizontal="center" vertical="center" wrapText="1"/>
    </xf>
    <xf numFmtId="0" fontId="23" fillId="3" borderId="18" xfId="1" applyFont="1" applyFill="1" applyBorder="1" applyAlignment="1">
      <alignment vertical="center"/>
    </xf>
    <xf numFmtId="0" fontId="23" fillId="3" borderId="26" xfId="1" applyFont="1" applyFill="1" applyBorder="1" applyAlignment="1">
      <alignment vertical="center"/>
    </xf>
    <xf numFmtId="3" fontId="1" fillId="4" borderId="2" xfId="0" applyNumberFormat="1" applyFont="1" applyFill="1" applyBorder="1" applyAlignment="1">
      <alignment vertical="center"/>
    </xf>
    <xf numFmtId="3" fontId="28" fillId="4" borderId="3" xfId="0" applyNumberFormat="1" applyFont="1" applyFill="1" applyBorder="1" applyAlignment="1">
      <alignment vertical="center" wrapText="1"/>
    </xf>
    <xf numFmtId="3" fontId="1" fillId="6" borderId="2" xfId="0" applyNumberFormat="1" applyFont="1" applyFill="1" applyBorder="1" applyAlignment="1">
      <alignment vertical="center"/>
    </xf>
    <xf numFmtId="3" fontId="23" fillId="6" borderId="2" xfId="0" applyNumberFormat="1" applyFont="1" applyFill="1" applyBorder="1" applyAlignment="1">
      <alignment vertical="center"/>
    </xf>
    <xf numFmtId="166" fontId="12" fillId="5" borderId="26" xfId="0" applyNumberFormat="1" applyFont="1" applyFill="1" applyBorder="1" applyAlignment="1">
      <alignment horizontal="center" vertical="center" wrapText="1"/>
    </xf>
    <xf numFmtId="10" fontId="28" fillId="4" borderId="3" xfId="0" applyNumberFormat="1" applyFont="1" applyFill="1" applyBorder="1" applyAlignment="1">
      <alignment vertical="center" wrapText="1"/>
    </xf>
    <xf numFmtId="0" fontId="12" fillId="0" borderId="72" xfId="1" applyFont="1" applyBorder="1" applyAlignment="1">
      <alignment horizontal="left" vertical="center" wrapText="1"/>
    </xf>
    <xf numFmtId="166" fontId="34" fillId="5" borderId="10" xfId="0" applyNumberFormat="1" applyFont="1" applyFill="1" applyBorder="1" applyAlignment="1">
      <alignment horizontal="center" vertical="center" wrapText="1"/>
    </xf>
    <xf numFmtId="3" fontId="28" fillId="4" borderId="3" xfId="0" applyNumberFormat="1" applyFont="1" applyFill="1" applyBorder="1" applyAlignment="1">
      <alignment vertical="center"/>
    </xf>
    <xf numFmtId="3" fontId="28" fillId="6" borderId="3" xfId="0" applyNumberFormat="1" applyFont="1" applyFill="1" applyBorder="1" applyAlignment="1">
      <alignment vertical="center"/>
    </xf>
    <xf numFmtId="166" fontId="23" fillId="6" borderId="3" xfId="0" applyNumberFormat="1" applyFont="1" applyFill="1" applyBorder="1" applyAlignment="1">
      <alignment vertical="center"/>
    </xf>
    <xf numFmtId="166" fontId="23" fillId="0" borderId="20" xfId="0" applyNumberFormat="1" applyFont="1" applyBorder="1" applyAlignment="1">
      <alignment horizontal="center" vertical="center"/>
    </xf>
    <xf numFmtId="170" fontId="23" fillId="0" borderId="29" xfId="7" applyNumberFormat="1" applyFont="1" applyFill="1" applyBorder="1" applyAlignment="1">
      <alignment horizontal="center" vertical="center"/>
    </xf>
    <xf numFmtId="170" fontId="23" fillId="0" borderId="21" xfId="7" applyNumberFormat="1" applyFont="1" applyFill="1" applyBorder="1" applyAlignment="1">
      <alignment horizontal="center" vertical="center"/>
    </xf>
    <xf numFmtId="170" fontId="23" fillId="0" borderId="16" xfId="7" applyNumberFormat="1" applyFont="1" applyFill="1" applyBorder="1" applyAlignment="1">
      <alignment horizontal="center" vertical="center"/>
    </xf>
    <xf numFmtId="170" fontId="23" fillId="6" borderId="3" xfId="0" applyNumberFormat="1" applyFont="1" applyFill="1" applyBorder="1" applyAlignment="1">
      <alignment vertical="center"/>
    </xf>
    <xf numFmtId="166" fontId="23" fillId="5" borderId="24" xfId="0" applyNumberFormat="1" applyFont="1" applyFill="1" applyBorder="1" applyAlignment="1">
      <alignment horizontal="center" vertical="center"/>
    </xf>
    <xf numFmtId="166" fontId="23" fillId="5" borderId="18" xfId="0" applyNumberFormat="1" applyFont="1" applyFill="1" applyBorder="1" applyAlignment="1">
      <alignment horizontal="center" vertical="center"/>
    </xf>
    <xf numFmtId="166" fontId="23" fillId="5" borderId="28" xfId="0" applyNumberFormat="1" applyFont="1" applyFill="1" applyBorder="1" applyAlignment="1">
      <alignment horizontal="center" vertical="center"/>
    </xf>
    <xf numFmtId="2" fontId="23" fillId="5" borderId="10" xfId="0" applyNumberFormat="1" applyFont="1" applyFill="1" applyBorder="1" applyAlignment="1">
      <alignment horizontal="center" vertical="center"/>
    </xf>
    <xf numFmtId="2" fontId="28" fillId="5" borderId="10" xfId="0" applyNumberFormat="1" applyFont="1" applyFill="1" applyBorder="1" applyAlignment="1">
      <alignment horizontal="center" vertical="center"/>
    </xf>
    <xf numFmtId="166" fontId="12" fillId="5" borderId="28" xfId="0" applyNumberFormat="1" applyFont="1" applyFill="1" applyBorder="1" applyAlignment="1">
      <alignment horizontal="center" vertical="center" wrapText="1"/>
    </xf>
    <xf numFmtId="166" fontId="12" fillId="5" borderId="14" xfId="0" applyNumberFormat="1" applyFont="1" applyFill="1" applyBorder="1" applyAlignment="1">
      <alignment horizontal="center" vertical="center" wrapText="1"/>
    </xf>
    <xf numFmtId="170" fontId="1" fillId="6" borderId="24" xfId="7" applyNumberFormat="1" applyFont="1" applyFill="1" applyBorder="1" applyAlignment="1">
      <alignment horizontal="center" vertical="center" wrapText="1"/>
    </xf>
    <xf numFmtId="2" fontId="1" fillId="0" borderId="18" xfId="0" applyNumberFormat="1" applyFont="1" applyBorder="1" applyAlignment="1">
      <alignment horizontal="center" vertical="center" wrapText="1"/>
    </xf>
    <xf numFmtId="2" fontId="23" fillId="0" borderId="25" xfId="0" applyNumberFormat="1" applyFont="1" applyFill="1" applyBorder="1" applyAlignment="1" applyProtection="1">
      <alignment horizontal="center" vertical="center" wrapText="1"/>
    </xf>
    <xf numFmtId="2" fontId="23" fillId="0" borderId="20" xfId="0" applyNumberFormat="1" applyFont="1" applyFill="1" applyBorder="1" applyAlignment="1">
      <alignment horizontal="center" vertical="center" wrapText="1"/>
    </xf>
    <xf numFmtId="175" fontId="23" fillId="3" borderId="30" xfId="2" applyNumberFormat="1" applyFont="1" applyFill="1" applyBorder="1" applyAlignment="1">
      <alignment horizontal="center" vertical="center" wrapText="1"/>
    </xf>
    <xf numFmtId="175" fontId="23" fillId="3" borderId="20" xfId="2" applyNumberFormat="1" applyFont="1" applyFill="1" applyBorder="1" applyAlignment="1">
      <alignment horizontal="center" vertical="center" wrapText="1"/>
    </xf>
    <xf numFmtId="170" fontId="23" fillId="3" borderId="18" xfId="8" applyNumberFormat="1" applyFont="1" applyFill="1" applyBorder="1" applyAlignment="1">
      <alignment horizontal="center" vertical="center" wrapText="1"/>
    </xf>
    <xf numFmtId="3" fontId="23" fillId="3" borderId="13" xfId="0" applyNumberFormat="1" applyFont="1" applyFill="1" applyBorder="1" applyAlignment="1">
      <alignment horizontal="center" vertical="center"/>
    </xf>
    <xf numFmtId="3" fontId="12" fillId="3" borderId="23" xfId="0" applyNumberFormat="1" applyFont="1" applyFill="1" applyBorder="1" applyAlignment="1">
      <alignment horizontal="center" vertical="center"/>
    </xf>
    <xf numFmtId="170" fontId="23" fillId="3" borderId="22" xfId="7" applyNumberFormat="1" applyFont="1" applyFill="1" applyBorder="1" applyAlignment="1">
      <alignment horizontal="center" vertical="center"/>
    </xf>
    <xf numFmtId="0" fontId="8" fillId="0" borderId="31" xfId="0" applyFont="1" applyFill="1" applyBorder="1" applyAlignment="1">
      <alignment vertical="center"/>
    </xf>
    <xf numFmtId="3" fontId="12" fillId="6" borderId="37" xfId="0" applyNumberFormat="1" applyFont="1" applyFill="1" applyBorder="1" applyAlignment="1">
      <alignment horizontal="center" vertical="center" wrapText="1"/>
    </xf>
    <xf numFmtId="3" fontId="12" fillId="6" borderId="30" xfId="0" applyNumberFormat="1" applyFont="1" applyFill="1" applyBorder="1" applyAlignment="1">
      <alignment horizontal="center" vertical="center" wrapText="1"/>
    </xf>
    <xf numFmtId="4" fontId="12" fillId="3" borderId="20" xfId="0" applyNumberFormat="1" applyFont="1" applyFill="1" applyBorder="1" applyAlignment="1">
      <alignment horizontal="center" vertical="center" wrapText="1"/>
    </xf>
    <xf numFmtId="0" fontId="0" fillId="0" borderId="0" xfId="0" applyAlignment="1">
      <alignment horizontal="left" indent="1"/>
    </xf>
    <xf numFmtId="0" fontId="38" fillId="0" borderId="0" xfId="0" applyFont="1"/>
    <xf numFmtId="0" fontId="37" fillId="0" borderId="0" xfId="0" applyFont="1"/>
    <xf numFmtId="0" fontId="39" fillId="14" borderId="0" xfId="0" applyFont="1" applyFill="1"/>
    <xf numFmtId="0" fontId="35" fillId="14" borderId="0" xfId="0" applyFont="1" applyFill="1"/>
    <xf numFmtId="0" fontId="36" fillId="15" borderId="0" xfId="0" applyFont="1" applyFill="1"/>
    <xf numFmtId="171" fontId="2" fillId="0" borderId="13" xfId="0" applyNumberFormat="1" applyFont="1" applyBorder="1" applyAlignment="1">
      <alignment horizontal="center" vertical="center"/>
    </xf>
    <xf numFmtId="171" fontId="2" fillId="0" borderId="15" xfId="0" applyNumberFormat="1" applyFont="1" applyBorder="1" applyAlignment="1">
      <alignment horizontal="center" vertical="center"/>
    </xf>
    <xf numFmtId="171" fontId="2" fillId="10" borderId="13" xfId="0" applyNumberFormat="1" applyFont="1" applyFill="1" applyBorder="1" applyAlignment="1">
      <alignment horizontal="center" vertical="center"/>
    </xf>
    <xf numFmtId="171" fontId="2" fillId="10" borderId="15" xfId="0" applyNumberFormat="1" applyFont="1" applyFill="1" applyBorder="1" applyAlignment="1">
      <alignment horizontal="center" vertical="center"/>
    </xf>
    <xf numFmtId="0" fontId="1" fillId="6" borderId="68" xfId="0" applyFont="1" applyFill="1" applyBorder="1" applyAlignment="1">
      <alignment horizontal="center" vertical="center" wrapText="1"/>
    </xf>
    <xf numFmtId="0" fontId="1" fillId="6" borderId="69"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6" borderId="11" xfId="0" applyFont="1" applyFill="1" applyBorder="1" applyAlignment="1">
      <alignment horizontal="center" vertical="center" wrapText="1"/>
    </xf>
    <xf numFmtId="171" fontId="2" fillId="0" borderId="13" xfId="0" applyNumberFormat="1" applyFont="1" applyBorder="1" applyAlignment="1">
      <alignment horizontal="center" vertical="center" wrapText="1"/>
    </xf>
    <xf numFmtId="171" fontId="2" fillId="0" borderId="15" xfId="0" applyNumberFormat="1" applyFont="1" applyBorder="1" applyAlignment="1">
      <alignment horizontal="center" vertical="center" wrapText="1"/>
    </xf>
    <xf numFmtId="171" fontId="2" fillId="10" borderId="13" xfId="0" applyNumberFormat="1" applyFont="1" applyFill="1" applyBorder="1" applyAlignment="1">
      <alignment horizontal="center" vertical="center" wrapText="1"/>
    </xf>
    <xf numFmtId="171" fontId="2" fillId="10" borderId="15" xfId="0" applyNumberFormat="1"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6" borderId="37" xfId="0" applyFont="1" applyFill="1" applyBorder="1" applyAlignment="1">
      <alignment horizontal="center" vertical="center" wrapText="1"/>
    </xf>
    <xf numFmtId="3" fontId="1" fillId="4" borderId="3" xfId="0" applyNumberFormat="1" applyFont="1" applyFill="1" applyBorder="1" applyAlignment="1" applyProtection="1">
      <alignment horizontal="center" vertical="center"/>
    </xf>
    <xf numFmtId="3" fontId="1" fillId="4" borderId="4" xfId="0" applyNumberFormat="1" applyFont="1" applyFill="1" applyBorder="1" applyAlignment="1" applyProtection="1">
      <alignment horizontal="center" vertical="center"/>
    </xf>
    <xf numFmtId="0" fontId="1" fillId="6" borderId="13" xfId="0" applyFont="1" applyFill="1" applyBorder="1" applyAlignment="1">
      <alignment horizontal="center" vertical="center"/>
    </xf>
    <xf numFmtId="0" fontId="1" fillId="6" borderId="15" xfId="0" applyFont="1" applyFill="1" applyBorder="1" applyAlignment="1">
      <alignment horizontal="center" vertical="center"/>
    </xf>
    <xf numFmtId="3" fontId="27" fillId="12" borderId="1" xfId="0" applyNumberFormat="1" applyFont="1" applyFill="1" applyBorder="1" applyAlignment="1" applyProtection="1">
      <alignment horizontal="center" vertical="center"/>
    </xf>
    <xf numFmtId="0" fontId="23" fillId="0" borderId="1" xfId="0" applyFont="1" applyBorder="1" applyAlignment="1">
      <alignment horizontal="center" vertical="center" wrapText="1"/>
    </xf>
    <xf numFmtId="4" fontId="23" fillId="0" borderId="28" xfId="6" applyNumberFormat="1" applyFont="1" applyFill="1" applyBorder="1" applyAlignment="1" applyProtection="1">
      <alignment horizontal="center" vertical="center" wrapText="1"/>
    </xf>
    <xf numFmtId="4" fontId="23" fillId="0" borderId="33" xfId="6" applyNumberFormat="1" applyFont="1" applyFill="1" applyBorder="1" applyAlignment="1" applyProtection="1">
      <alignment horizontal="center" vertical="center" wrapText="1"/>
    </xf>
    <xf numFmtId="4" fontId="12" fillId="0" borderId="28" xfId="6" applyNumberFormat="1" applyFont="1" applyFill="1" applyBorder="1" applyAlignment="1" applyProtection="1">
      <alignment horizontal="center" vertical="center" wrapText="1"/>
    </xf>
    <xf numFmtId="4" fontId="12" fillId="0" borderId="33" xfId="6" applyNumberFormat="1" applyFont="1" applyFill="1" applyBorder="1" applyAlignment="1" applyProtection="1">
      <alignment horizontal="center" vertical="center" wrapText="1"/>
    </xf>
    <xf numFmtId="4" fontId="12" fillId="0" borderId="24" xfId="6" applyNumberFormat="1" applyFont="1" applyFill="1" applyBorder="1" applyAlignment="1" applyProtection="1">
      <alignment horizontal="center" vertical="center" wrapText="1"/>
    </xf>
    <xf numFmtId="4" fontId="12" fillId="0" borderId="30" xfId="6" applyNumberFormat="1" applyFont="1" applyFill="1" applyBorder="1" applyAlignment="1" applyProtection="1">
      <alignment horizontal="center" vertical="center" wrapText="1"/>
    </xf>
    <xf numFmtId="171" fontId="1" fillId="6" borderId="55" xfId="0" applyNumberFormat="1" applyFont="1" applyFill="1" applyBorder="1" applyAlignment="1">
      <alignment horizontal="center" vertical="center" wrapText="1"/>
    </xf>
    <xf numFmtId="171" fontId="1" fillId="6" borderId="46" xfId="0" applyNumberFormat="1" applyFont="1" applyFill="1" applyBorder="1" applyAlignment="1">
      <alignment horizontal="center" vertical="center" wrapText="1"/>
    </xf>
    <xf numFmtId="4" fontId="23" fillId="0" borderId="24" xfId="6" applyNumberFormat="1" applyFont="1" applyFill="1" applyBorder="1" applyAlignment="1" applyProtection="1">
      <alignment horizontal="center" vertical="center" wrapText="1"/>
    </xf>
    <xf numFmtId="4" fontId="23" fillId="0" borderId="30" xfId="6" applyNumberFormat="1" applyFont="1" applyFill="1" applyBorder="1" applyAlignment="1" applyProtection="1">
      <alignment horizontal="center" vertical="center" wrapText="1"/>
    </xf>
    <xf numFmtId="171" fontId="1" fillId="6" borderId="13" xfId="0" applyNumberFormat="1" applyFont="1" applyFill="1" applyBorder="1" applyAlignment="1">
      <alignment horizontal="center" vertical="center" wrapText="1"/>
    </xf>
    <xf numFmtId="171" fontId="1" fillId="6" borderId="15" xfId="0" applyNumberFormat="1" applyFont="1" applyFill="1" applyBorder="1" applyAlignment="1">
      <alignment horizontal="center" vertical="center" wrapText="1"/>
    </xf>
    <xf numFmtId="171" fontId="2" fillId="0" borderId="13" xfId="0" applyNumberFormat="1" applyFont="1" applyFill="1" applyBorder="1" applyAlignment="1">
      <alignment horizontal="center" vertical="center"/>
    </xf>
    <xf numFmtId="171" fontId="2" fillId="0" borderId="15" xfId="0" applyNumberFormat="1" applyFont="1" applyFill="1" applyBorder="1" applyAlignment="1">
      <alignment horizontal="center" vertical="center"/>
    </xf>
    <xf numFmtId="171" fontId="2" fillId="0" borderId="13" xfId="0" applyNumberFormat="1" applyFont="1" applyFill="1" applyBorder="1" applyAlignment="1">
      <alignment horizontal="center" vertical="center" wrapText="1"/>
    </xf>
    <xf numFmtId="171" fontId="2" fillId="0" borderId="15" xfId="0" applyNumberFormat="1" applyFont="1" applyFill="1" applyBorder="1" applyAlignment="1">
      <alignment horizontal="center" vertical="center" wrapText="1"/>
    </xf>
    <xf numFmtId="171" fontId="2" fillId="3" borderId="13" xfId="0" applyNumberFormat="1" applyFont="1" applyFill="1" applyBorder="1" applyAlignment="1">
      <alignment horizontal="center" vertical="center"/>
    </xf>
    <xf numFmtId="171" fontId="2" fillId="3" borderId="15" xfId="0" applyNumberFormat="1" applyFont="1" applyFill="1" applyBorder="1" applyAlignment="1">
      <alignment horizontal="center" vertical="center"/>
    </xf>
    <xf numFmtId="171" fontId="2" fillId="3" borderId="13" xfId="0" applyNumberFormat="1" applyFont="1" applyFill="1" applyBorder="1" applyAlignment="1">
      <alignment horizontal="center" vertical="center" wrapText="1"/>
    </xf>
    <xf numFmtId="171" fontId="2" fillId="3" borderId="15" xfId="0" applyNumberFormat="1" applyFont="1" applyFill="1" applyBorder="1" applyAlignment="1">
      <alignment horizontal="center" vertical="center" wrapText="1"/>
    </xf>
    <xf numFmtId="4" fontId="2" fillId="0" borderId="29" xfId="6" applyNumberFormat="1" applyFont="1" applyFill="1" applyBorder="1" applyAlignment="1" applyProtection="1">
      <alignment horizontal="center" vertical="center" wrapText="1"/>
    </xf>
    <xf numFmtId="4" fontId="2" fillId="0" borderId="37" xfId="6" applyNumberFormat="1" applyFont="1" applyFill="1" applyBorder="1" applyAlignment="1" applyProtection="1">
      <alignment horizontal="center" vertical="center" wrapText="1"/>
    </xf>
    <xf numFmtId="4" fontId="1" fillId="0" borderId="42" xfId="6" applyNumberFormat="1" applyFont="1" applyFill="1" applyBorder="1" applyAlignment="1" applyProtection="1">
      <alignment horizontal="center" vertical="center" wrapText="1"/>
    </xf>
    <xf numFmtId="4" fontId="1" fillId="0" borderId="37" xfId="6" applyNumberFormat="1" applyFont="1" applyFill="1" applyBorder="1" applyAlignment="1" applyProtection="1">
      <alignment horizontal="center" vertical="center" wrapText="1"/>
    </xf>
    <xf numFmtId="171" fontId="2" fillId="3" borderId="25" xfId="0" applyNumberFormat="1" applyFont="1" applyFill="1" applyBorder="1" applyAlignment="1">
      <alignment horizontal="center" vertical="center"/>
    </xf>
    <xf numFmtId="4" fontId="2" fillId="0" borderId="32" xfId="0" applyNumberFormat="1" applyFont="1" applyFill="1" applyBorder="1" applyAlignment="1">
      <alignment horizontal="center" vertical="center" wrapText="1"/>
    </xf>
    <xf numFmtId="4" fontId="2" fillId="0" borderId="38" xfId="0" applyNumberFormat="1" applyFont="1" applyFill="1" applyBorder="1" applyAlignment="1">
      <alignment horizontal="center" vertical="center" wrapText="1"/>
    </xf>
    <xf numFmtId="3" fontId="27" fillId="12" borderId="2" xfId="0" applyNumberFormat="1" applyFont="1" applyFill="1" applyBorder="1" applyAlignment="1" applyProtection="1">
      <alignment horizontal="center" vertical="center"/>
    </xf>
    <xf numFmtId="3" fontId="27" fillId="12" borderId="3" xfId="0" applyNumberFormat="1" applyFont="1" applyFill="1" applyBorder="1" applyAlignment="1" applyProtection="1">
      <alignment horizontal="center" vertical="center"/>
    </xf>
    <xf numFmtId="3" fontId="27" fillId="12" borderId="4" xfId="0" applyNumberFormat="1" applyFont="1" applyFill="1" applyBorder="1" applyAlignment="1" applyProtection="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3" fontId="1" fillId="0" borderId="2"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0" fontId="1" fillId="6" borderId="25" xfId="0" applyFont="1" applyFill="1" applyBorder="1" applyAlignment="1">
      <alignment horizontal="center" vertical="center"/>
    </xf>
    <xf numFmtId="171" fontId="2" fillId="10" borderId="25" xfId="0" applyNumberFormat="1" applyFont="1" applyFill="1" applyBorder="1" applyAlignment="1">
      <alignment horizontal="center" vertical="center"/>
    </xf>
    <xf numFmtId="4" fontId="1" fillId="0" borderId="70" xfId="0" applyNumberFormat="1" applyFont="1" applyFill="1" applyBorder="1" applyAlignment="1">
      <alignment horizontal="center" vertical="center" wrapText="1"/>
    </xf>
    <xf numFmtId="4" fontId="1" fillId="0" borderId="38" xfId="0" applyNumberFormat="1" applyFont="1" applyFill="1" applyBorder="1" applyAlignment="1">
      <alignment horizontal="center" vertical="center" wrapText="1"/>
    </xf>
    <xf numFmtId="171" fontId="2" fillId="0" borderId="25" xfId="0" applyNumberFormat="1" applyFont="1" applyFill="1" applyBorder="1" applyAlignment="1">
      <alignment horizontal="center" vertical="center"/>
    </xf>
    <xf numFmtId="171" fontId="1" fillId="6" borderId="55" xfId="0" applyNumberFormat="1" applyFont="1" applyFill="1" applyBorder="1" applyAlignment="1">
      <alignment horizontal="center" vertical="center"/>
    </xf>
    <xf numFmtId="171" fontId="1" fillId="6" borderId="38" xfId="0" applyNumberFormat="1" applyFont="1" applyFill="1" applyBorder="1" applyAlignment="1">
      <alignment horizontal="center" vertical="center"/>
    </xf>
    <xf numFmtId="171" fontId="1" fillId="6" borderId="13" xfId="0" applyNumberFormat="1" applyFont="1" applyFill="1" applyBorder="1" applyAlignment="1">
      <alignment horizontal="center" vertical="center"/>
    </xf>
    <xf numFmtId="171" fontId="1" fillId="6" borderId="25" xfId="0" applyNumberFormat="1" applyFont="1" applyFill="1" applyBorder="1" applyAlignment="1">
      <alignment horizontal="center" vertical="center"/>
    </xf>
    <xf numFmtId="0" fontId="2" fillId="0" borderId="29" xfId="6" applyNumberFormat="1" applyFont="1" applyFill="1" applyBorder="1" applyAlignment="1" applyProtection="1">
      <alignment horizontal="center" vertical="center" wrapText="1"/>
    </xf>
    <xf numFmtId="0" fontId="2" fillId="0" borderId="37" xfId="6" applyNumberFormat="1" applyFont="1" applyFill="1" applyBorder="1" applyAlignment="1" applyProtection="1">
      <alignment horizontal="center" vertical="center" wrapText="1"/>
    </xf>
    <xf numFmtId="0" fontId="1" fillId="6" borderId="7"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0" borderId="29" xfId="6" applyNumberFormat="1" applyFont="1" applyFill="1" applyBorder="1" applyAlignment="1" applyProtection="1">
      <alignment horizontal="center" vertical="center" wrapText="1"/>
    </xf>
    <xf numFmtId="0" fontId="1" fillId="0" borderId="37" xfId="6" applyNumberFormat="1" applyFont="1" applyFill="1" applyBorder="1" applyAlignment="1" applyProtection="1">
      <alignment horizontal="center" vertical="center" wrapText="1"/>
    </xf>
    <xf numFmtId="4" fontId="1" fillId="0" borderId="32" xfId="0" applyNumberFormat="1" applyFont="1" applyFill="1" applyBorder="1" applyAlignment="1">
      <alignment horizontal="center" vertical="center" wrapText="1"/>
    </xf>
    <xf numFmtId="3" fontId="2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71" fontId="1" fillId="6" borderId="36" xfId="0" applyNumberFormat="1" applyFont="1" applyFill="1" applyBorder="1" applyAlignment="1">
      <alignment horizontal="center" vertical="center"/>
    </xf>
    <xf numFmtId="171" fontId="1" fillId="6" borderId="20" xfId="0" applyNumberFormat="1" applyFont="1" applyFill="1" applyBorder="1" applyAlignment="1">
      <alignment horizontal="center" vertical="center"/>
    </xf>
    <xf numFmtId="0" fontId="1" fillId="6" borderId="14" xfId="0" applyFont="1" applyFill="1" applyBorder="1" applyAlignment="1">
      <alignment horizontal="center" vertical="center" wrapText="1"/>
    </xf>
    <xf numFmtId="0" fontId="1" fillId="6" borderId="25" xfId="0" applyFont="1" applyFill="1" applyBorder="1" applyAlignment="1">
      <alignment horizontal="center" vertical="center" wrapText="1"/>
    </xf>
    <xf numFmtId="171" fontId="2" fillId="10" borderId="36" xfId="0" applyNumberFormat="1" applyFont="1" applyFill="1" applyBorder="1" applyAlignment="1">
      <alignment horizontal="center" vertical="center"/>
    </xf>
    <xf numFmtId="171" fontId="2" fillId="10" borderId="20" xfId="0" applyNumberFormat="1" applyFont="1" applyFill="1" applyBorder="1" applyAlignment="1">
      <alignment horizontal="center" vertical="center"/>
    </xf>
    <xf numFmtId="171" fontId="2" fillId="3" borderId="36" xfId="0" applyNumberFormat="1" applyFont="1" applyFill="1" applyBorder="1" applyAlignment="1">
      <alignment horizontal="center" vertical="center"/>
    </xf>
    <xf numFmtId="171" fontId="2" fillId="3" borderId="20" xfId="0" applyNumberFormat="1" applyFont="1" applyFill="1" applyBorder="1" applyAlignment="1">
      <alignment horizontal="center" vertical="center"/>
    </xf>
    <xf numFmtId="171" fontId="2" fillId="0" borderId="36" xfId="0" applyNumberFormat="1" applyFont="1" applyBorder="1" applyAlignment="1">
      <alignment horizontal="center" vertical="center"/>
    </xf>
    <xf numFmtId="171" fontId="2" fillId="10" borderId="36" xfId="0" applyNumberFormat="1" applyFont="1" applyFill="1" applyBorder="1" applyAlignment="1">
      <alignment horizontal="center" vertical="center" wrapText="1"/>
    </xf>
    <xf numFmtId="171" fontId="2" fillId="0" borderId="36" xfId="0" applyNumberFormat="1" applyFont="1" applyBorder="1" applyAlignment="1">
      <alignment horizontal="center" vertical="center" wrapText="1"/>
    </xf>
    <xf numFmtId="171" fontId="1" fillId="6" borderId="36" xfId="0" applyNumberFormat="1" applyFont="1" applyFill="1" applyBorder="1" applyAlignment="1">
      <alignment horizontal="center" vertical="center" wrapText="1"/>
    </xf>
    <xf numFmtId="0" fontId="23" fillId="0" borderId="1" xfId="0" applyFont="1" applyBorder="1" applyAlignment="1">
      <alignment horizontal="center" vertical="center"/>
    </xf>
    <xf numFmtId="0" fontId="1" fillId="6" borderId="39" xfId="0" applyFont="1" applyFill="1" applyBorder="1" applyAlignment="1">
      <alignment horizontal="center" vertical="center" wrapText="1"/>
    </xf>
    <xf numFmtId="0" fontId="1" fillId="6" borderId="6" xfId="0" applyFont="1" applyFill="1" applyBorder="1" applyAlignment="1">
      <alignment horizontal="center" vertical="center" wrapText="1"/>
    </xf>
    <xf numFmtId="2" fontId="2" fillId="0" borderId="32" xfId="0" applyNumberFormat="1" applyFont="1" applyFill="1" applyBorder="1" applyAlignment="1">
      <alignment horizontal="center" vertical="center" wrapText="1"/>
    </xf>
    <xf numFmtId="2" fontId="2" fillId="0" borderId="38" xfId="0" applyNumberFormat="1" applyFont="1" applyFill="1" applyBorder="1" applyAlignment="1">
      <alignment horizontal="center" vertical="center" wrapText="1"/>
    </xf>
    <xf numFmtId="4" fontId="1" fillId="0" borderId="29" xfId="6" applyNumberFormat="1" applyFont="1" applyFill="1" applyBorder="1" applyAlignment="1" applyProtection="1">
      <alignment horizontal="center" vertical="center" wrapText="1"/>
    </xf>
    <xf numFmtId="171" fontId="1" fillId="6" borderId="34" xfId="0" applyNumberFormat="1" applyFont="1" applyFill="1" applyBorder="1" applyAlignment="1">
      <alignment horizontal="center" vertical="center" wrapText="1"/>
    </xf>
    <xf numFmtId="171" fontId="1" fillId="6" borderId="34" xfId="0" applyNumberFormat="1" applyFont="1" applyFill="1" applyBorder="1" applyAlignment="1">
      <alignment horizontal="center" vertical="center"/>
    </xf>
    <xf numFmtId="171" fontId="1" fillId="6" borderId="33" xfId="0" applyNumberFormat="1" applyFont="1" applyFill="1" applyBorder="1" applyAlignment="1">
      <alignment horizontal="center" vertical="center"/>
    </xf>
    <xf numFmtId="2" fontId="1" fillId="0" borderId="32" xfId="0" applyNumberFormat="1" applyFont="1" applyFill="1" applyBorder="1" applyAlignment="1">
      <alignment horizontal="center" vertical="center" wrapText="1"/>
    </xf>
    <xf numFmtId="2" fontId="1" fillId="0" borderId="38" xfId="0" applyNumberFormat="1" applyFont="1" applyFill="1" applyBorder="1" applyAlignment="1">
      <alignment horizontal="center" vertical="center" wrapText="1"/>
    </xf>
    <xf numFmtId="3" fontId="1" fillId="4" borderId="2" xfId="0" applyNumberFormat="1" applyFont="1" applyFill="1" applyBorder="1" applyAlignment="1" applyProtection="1">
      <alignment horizontal="center" vertical="center"/>
    </xf>
    <xf numFmtId="3" fontId="23" fillId="0" borderId="2" xfId="0" applyNumberFormat="1" applyFont="1" applyBorder="1" applyAlignment="1">
      <alignment horizontal="center" vertical="center" wrapText="1"/>
    </xf>
    <xf numFmtId="3" fontId="23" fillId="0" borderId="4" xfId="0" applyNumberFormat="1"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171" fontId="2" fillId="0" borderId="36" xfId="0" applyNumberFormat="1" applyFont="1" applyFill="1" applyBorder="1" applyAlignment="1">
      <alignment horizontal="center" vertical="center" wrapText="1"/>
    </xf>
    <xf numFmtId="171" fontId="2" fillId="0" borderId="36" xfId="0" applyNumberFormat="1" applyFont="1" applyFill="1" applyBorder="1" applyAlignment="1">
      <alignment horizontal="center" vertical="center"/>
    </xf>
    <xf numFmtId="0" fontId="23" fillId="6" borderId="51" xfId="0" applyFont="1" applyFill="1" applyBorder="1" applyAlignment="1">
      <alignment horizontal="center" vertical="center" wrapText="1"/>
    </xf>
    <xf numFmtId="0" fontId="23" fillId="6" borderId="42" xfId="0" applyFont="1" applyFill="1" applyBorder="1" applyAlignment="1">
      <alignment horizontal="center" vertical="center" wrapText="1"/>
    </xf>
    <xf numFmtId="0" fontId="23" fillId="6" borderId="37"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23" fillId="6" borderId="15" xfId="0" applyFont="1" applyFill="1" applyBorder="1" applyAlignment="1">
      <alignment horizontal="center" vertical="center" wrapText="1"/>
    </xf>
    <xf numFmtId="0" fontId="23" fillId="6" borderId="13" xfId="0" applyFont="1" applyFill="1" applyBorder="1" applyAlignment="1">
      <alignment horizontal="center" vertical="center"/>
    </xf>
    <xf numFmtId="0" fontId="23" fillId="6" borderId="15" xfId="0" applyFont="1" applyFill="1" applyBorder="1" applyAlignment="1">
      <alignment horizontal="center" vertical="center"/>
    </xf>
    <xf numFmtId="0" fontId="23" fillId="6" borderId="68" xfId="0" applyFont="1" applyFill="1" applyBorder="1" applyAlignment="1">
      <alignment horizontal="center" vertical="center" wrapText="1"/>
    </xf>
    <xf numFmtId="0" fontId="23" fillId="6" borderId="69" xfId="0" applyFont="1" applyFill="1" applyBorder="1" applyAlignment="1">
      <alignment horizontal="center" vertical="center" wrapText="1"/>
    </xf>
    <xf numFmtId="0" fontId="23" fillId="6" borderId="16" xfId="0" applyFont="1" applyFill="1" applyBorder="1" applyAlignment="1">
      <alignment horizontal="center" vertical="center" wrapText="1"/>
    </xf>
    <xf numFmtId="0" fontId="23" fillId="6" borderId="11" xfId="0" applyFont="1" applyFill="1" applyBorder="1" applyAlignment="1">
      <alignment horizontal="center" vertical="center" wrapText="1"/>
    </xf>
    <xf numFmtId="3" fontId="1" fillId="0" borderId="1" xfId="0" applyNumberFormat="1" applyFont="1" applyBorder="1" applyAlignment="1">
      <alignment horizontal="center" vertical="center" wrapText="1"/>
    </xf>
    <xf numFmtId="171" fontId="12" fillId="10" borderId="13" xfId="0" applyNumberFormat="1" applyFont="1" applyFill="1" applyBorder="1" applyAlignment="1">
      <alignment horizontal="center" vertical="center"/>
    </xf>
    <xf numFmtId="171" fontId="12" fillId="10" borderId="15" xfId="0" applyNumberFormat="1" applyFont="1" applyFill="1" applyBorder="1" applyAlignment="1">
      <alignment horizontal="center" vertical="center"/>
    </xf>
    <xf numFmtId="171" fontId="23" fillId="6" borderId="13" xfId="0" applyNumberFormat="1" applyFont="1" applyFill="1" applyBorder="1" applyAlignment="1">
      <alignment horizontal="center" vertical="center" wrapText="1"/>
    </xf>
    <xf numFmtId="171" fontId="23" fillId="6" borderId="15" xfId="0" applyNumberFormat="1" applyFont="1" applyFill="1" applyBorder="1" applyAlignment="1">
      <alignment horizontal="center" vertical="center" wrapText="1"/>
    </xf>
    <xf numFmtId="171" fontId="12" fillId="0" borderId="13" xfId="0" applyNumberFormat="1" applyFont="1" applyBorder="1" applyAlignment="1">
      <alignment horizontal="center" vertical="center"/>
    </xf>
    <xf numFmtId="171" fontId="12" fillId="0" borderId="15" xfId="0" applyNumberFormat="1" applyFont="1" applyBorder="1" applyAlignment="1">
      <alignment horizontal="center" vertical="center"/>
    </xf>
    <xf numFmtId="3" fontId="27" fillId="12" borderId="49" xfId="0" applyNumberFormat="1" applyFont="1" applyFill="1" applyBorder="1" applyAlignment="1" applyProtection="1">
      <alignment horizontal="center" vertical="center"/>
    </xf>
    <xf numFmtId="3" fontId="27" fillId="12" borderId="35" xfId="0" applyNumberFormat="1" applyFont="1" applyFill="1" applyBorder="1" applyAlignment="1" applyProtection="1">
      <alignment horizontal="center" vertical="center"/>
    </xf>
    <xf numFmtId="171" fontId="12" fillId="0" borderId="13" xfId="0" applyNumberFormat="1" applyFont="1" applyFill="1" applyBorder="1" applyAlignment="1">
      <alignment horizontal="center" vertical="center"/>
    </xf>
    <xf numFmtId="171" fontId="12" fillId="0" borderId="15" xfId="0" applyNumberFormat="1" applyFont="1" applyFill="1" applyBorder="1" applyAlignment="1">
      <alignment horizontal="center" vertical="center"/>
    </xf>
    <xf numFmtId="171" fontId="23" fillId="6" borderId="55" xfId="0" applyNumberFormat="1" applyFont="1" applyFill="1" applyBorder="1" applyAlignment="1">
      <alignment horizontal="center" vertical="center" wrapText="1"/>
    </xf>
    <xf numFmtId="171" fontId="23" fillId="6" borderId="46" xfId="0" applyNumberFormat="1" applyFont="1" applyFill="1" applyBorder="1" applyAlignment="1">
      <alignment horizontal="center" vertical="center" wrapText="1"/>
    </xf>
    <xf numFmtId="171" fontId="12" fillId="0" borderId="13" xfId="0" applyNumberFormat="1" applyFont="1" applyBorder="1" applyAlignment="1">
      <alignment horizontal="center" vertical="center" wrapText="1"/>
    </xf>
    <xf numFmtId="171" fontId="12" fillId="0" borderId="15" xfId="0" applyNumberFormat="1" applyFont="1" applyBorder="1" applyAlignment="1">
      <alignment horizontal="center" vertical="center" wrapText="1"/>
    </xf>
    <xf numFmtId="4" fontId="1" fillId="0" borderId="29" xfId="0" applyNumberFormat="1" applyFont="1" applyFill="1" applyBorder="1" applyAlignment="1">
      <alignment horizontal="center" vertical="center" wrapText="1"/>
    </xf>
    <xf numFmtId="4" fontId="1" fillId="0" borderId="37" xfId="0" applyNumberFormat="1" applyFont="1" applyFill="1" applyBorder="1" applyAlignment="1">
      <alignment horizontal="center" vertical="center" wrapText="1"/>
    </xf>
    <xf numFmtId="4" fontId="2" fillId="0" borderId="29" xfId="0" applyNumberFormat="1" applyFont="1" applyFill="1" applyBorder="1" applyAlignment="1">
      <alignment horizontal="center" vertical="center" wrapText="1"/>
    </xf>
    <xf numFmtId="4" fontId="2" fillId="0" borderId="37" xfId="0" applyNumberFormat="1" applyFont="1" applyFill="1" applyBorder="1" applyAlignment="1">
      <alignment horizontal="center" vertical="center" wrapText="1"/>
    </xf>
    <xf numFmtId="0" fontId="1" fillId="6" borderId="5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37" xfId="0" applyFont="1" applyFill="1" applyBorder="1" applyAlignment="1">
      <alignment horizontal="center" vertical="center"/>
    </xf>
    <xf numFmtId="0" fontId="14" fillId="12" borderId="1" xfId="0" applyFont="1" applyFill="1" applyBorder="1" applyAlignment="1">
      <alignment horizontal="center" vertical="center"/>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36" fillId="0" borderId="0" xfId="0" applyFont="1"/>
  </cellXfs>
  <cellStyles count="9">
    <cellStyle name="Comma" xfId="2" builtinId="3"/>
    <cellStyle name="Currency" xfId="4" builtinId="4"/>
    <cellStyle name="Hyperlink" xfId="1" builtinId="8"/>
    <cellStyle name="Millares 2" xfId="3" xr:uid="{00000000-0005-0000-0000-000002000000}"/>
    <cellStyle name="Normal" xfId="0" builtinId="0"/>
    <cellStyle name="Normal 2" xfId="5" xr:uid="{00000000-0005-0000-0000-000005000000}"/>
    <cellStyle name="Normal_0110406" xfId="6" xr:uid="{00000000-0005-0000-0000-000006000000}"/>
    <cellStyle name="Percent" xfId="7" builtinId="5"/>
    <cellStyle name="Porcentaje 2"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8</xdr:col>
      <xdr:colOff>311150</xdr:colOff>
      <xdr:row>15</xdr:row>
      <xdr:rowOff>184150</xdr:rowOff>
    </xdr:from>
    <xdr:to>
      <xdr:col>15</xdr:col>
      <xdr:colOff>120650</xdr:colOff>
      <xdr:row>45</xdr:row>
      <xdr:rowOff>25400</xdr:rowOff>
    </xdr:to>
    <xdr:pic>
      <xdr:nvPicPr>
        <xdr:cNvPr id="425196" name="Imagen 1">
          <a:extLst>
            <a:ext uri="{FF2B5EF4-FFF2-40B4-BE49-F238E27FC236}">
              <a16:creationId xmlns:a16="http://schemas.microsoft.com/office/drawing/2014/main" id="{A74F1233-7C51-4B6C-9F75-934D5B8B8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2946400"/>
          <a:ext cx="5410200" cy="536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381000</xdr:colOff>
      <xdr:row>15</xdr:row>
      <xdr:rowOff>158750</xdr:rowOff>
    </xdr:from>
    <xdr:to>
      <xdr:col>15</xdr:col>
      <xdr:colOff>139700</xdr:colOff>
      <xdr:row>44</xdr:row>
      <xdr:rowOff>139700</xdr:rowOff>
    </xdr:to>
    <xdr:pic>
      <xdr:nvPicPr>
        <xdr:cNvPr id="434412" name="Imagen 2" descr="Distrito Latina">
          <a:extLst>
            <a:ext uri="{FF2B5EF4-FFF2-40B4-BE49-F238E27FC236}">
              <a16:creationId xmlns:a16="http://schemas.microsoft.com/office/drawing/2014/main" id="{0647870F-2463-4E35-99A2-0DD0D8D9B0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0" y="2921000"/>
          <a:ext cx="53594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438150</xdr:colOff>
      <xdr:row>16</xdr:row>
      <xdr:rowOff>0</xdr:rowOff>
    </xdr:from>
    <xdr:to>
      <xdr:col>15</xdr:col>
      <xdr:colOff>203200</xdr:colOff>
      <xdr:row>44</xdr:row>
      <xdr:rowOff>158750</xdr:rowOff>
    </xdr:to>
    <xdr:pic>
      <xdr:nvPicPr>
        <xdr:cNvPr id="435436" name="Imagen 2" descr="Distrito Carabanchel">
          <a:extLst>
            <a:ext uri="{FF2B5EF4-FFF2-40B4-BE49-F238E27FC236}">
              <a16:creationId xmlns:a16="http://schemas.microsoft.com/office/drawing/2014/main" id="{C63B5FD7-FAB3-404E-B7FE-3ADBC1817F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8950" y="2946400"/>
          <a:ext cx="5365750" cy="531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241300</xdr:colOff>
      <xdr:row>16</xdr:row>
      <xdr:rowOff>44450</xdr:rowOff>
    </xdr:from>
    <xdr:to>
      <xdr:col>15</xdr:col>
      <xdr:colOff>0</xdr:colOff>
      <xdr:row>45</xdr:row>
      <xdr:rowOff>25400</xdr:rowOff>
    </xdr:to>
    <xdr:pic>
      <xdr:nvPicPr>
        <xdr:cNvPr id="436460" name="Imagen 2" descr="Distrito Usera">
          <a:extLst>
            <a:ext uri="{FF2B5EF4-FFF2-40B4-BE49-F238E27FC236}">
              <a16:creationId xmlns:a16="http://schemas.microsoft.com/office/drawing/2014/main" id="{5435981E-B5DC-4AA2-91CD-D8E809A91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2100" y="2990850"/>
          <a:ext cx="53594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247650</xdr:colOff>
      <xdr:row>16</xdr:row>
      <xdr:rowOff>101600</xdr:rowOff>
    </xdr:from>
    <xdr:to>
      <xdr:col>15</xdr:col>
      <xdr:colOff>19050</xdr:colOff>
      <xdr:row>45</xdr:row>
      <xdr:rowOff>82550</xdr:rowOff>
    </xdr:to>
    <xdr:pic>
      <xdr:nvPicPr>
        <xdr:cNvPr id="437484" name="Imagen 2" descr="JMDpvallecas">
          <a:extLst>
            <a:ext uri="{FF2B5EF4-FFF2-40B4-BE49-F238E27FC236}">
              <a16:creationId xmlns:a16="http://schemas.microsoft.com/office/drawing/2014/main" id="{48076D8F-C445-4865-95CA-5B43B08BC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3048000"/>
          <a:ext cx="53721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279400</xdr:colOff>
      <xdr:row>16</xdr:row>
      <xdr:rowOff>6350</xdr:rowOff>
    </xdr:from>
    <xdr:to>
      <xdr:col>15</xdr:col>
      <xdr:colOff>38100</xdr:colOff>
      <xdr:row>44</xdr:row>
      <xdr:rowOff>177800</xdr:rowOff>
    </xdr:to>
    <xdr:pic>
      <xdr:nvPicPr>
        <xdr:cNvPr id="438508" name="Imagen 2" descr="JMD Moratalaz">
          <a:extLst>
            <a:ext uri="{FF2B5EF4-FFF2-40B4-BE49-F238E27FC236}">
              <a16:creationId xmlns:a16="http://schemas.microsoft.com/office/drawing/2014/main" id="{9532F339-A051-4C2B-BDCA-B35AE6BF1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0200" y="2952750"/>
          <a:ext cx="535940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292100</xdr:colOff>
      <xdr:row>16</xdr:row>
      <xdr:rowOff>44450</xdr:rowOff>
    </xdr:from>
    <xdr:to>
      <xdr:col>15</xdr:col>
      <xdr:colOff>50800</xdr:colOff>
      <xdr:row>45</xdr:row>
      <xdr:rowOff>25400</xdr:rowOff>
    </xdr:to>
    <xdr:pic>
      <xdr:nvPicPr>
        <xdr:cNvPr id="439532" name="Imagen 2" descr="JM Ciudad Lineal">
          <a:extLst>
            <a:ext uri="{FF2B5EF4-FFF2-40B4-BE49-F238E27FC236}">
              <a16:creationId xmlns:a16="http://schemas.microsoft.com/office/drawing/2014/main" id="{06A0BAC4-0D6E-4FED-A9F4-5013F2509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2900" y="2990850"/>
          <a:ext cx="53594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171450</xdr:colOff>
      <xdr:row>16</xdr:row>
      <xdr:rowOff>63500</xdr:rowOff>
    </xdr:from>
    <xdr:to>
      <xdr:col>14</xdr:col>
      <xdr:colOff>787400</xdr:colOff>
      <xdr:row>45</xdr:row>
      <xdr:rowOff>38100</xdr:rowOff>
    </xdr:to>
    <xdr:pic>
      <xdr:nvPicPr>
        <xdr:cNvPr id="440556" name="Imagen 2" descr="JMD Hortaleza">
          <a:extLst>
            <a:ext uri="{FF2B5EF4-FFF2-40B4-BE49-F238E27FC236}">
              <a16:creationId xmlns:a16="http://schemas.microsoft.com/office/drawing/2014/main" id="{FF77E3AB-C732-49BC-B980-DADF5F8E7E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3009900"/>
          <a:ext cx="5416550" cy="531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330200</xdr:colOff>
      <xdr:row>16</xdr:row>
      <xdr:rowOff>38100</xdr:rowOff>
    </xdr:from>
    <xdr:to>
      <xdr:col>15</xdr:col>
      <xdr:colOff>82550</xdr:colOff>
      <xdr:row>45</xdr:row>
      <xdr:rowOff>25400</xdr:rowOff>
    </xdr:to>
    <xdr:pic>
      <xdr:nvPicPr>
        <xdr:cNvPr id="441580" name="Imagen 2" descr="JMD Villaverde">
          <a:extLst>
            <a:ext uri="{FF2B5EF4-FFF2-40B4-BE49-F238E27FC236}">
              <a16:creationId xmlns:a16="http://schemas.microsoft.com/office/drawing/2014/main" id="{CC4F804D-498F-4DD6-A543-C45C464AC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0" y="2984500"/>
          <a:ext cx="535305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292100</xdr:colOff>
      <xdr:row>15</xdr:row>
      <xdr:rowOff>139700</xdr:rowOff>
    </xdr:from>
    <xdr:to>
      <xdr:col>15</xdr:col>
      <xdr:colOff>50800</xdr:colOff>
      <xdr:row>44</xdr:row>
      <xdr:rowOff>184150</xdr:rowOff>
    </xdr:to>
    <xdr:pic>
      <xdr:nvPicPr>
        <xdr:cNvPr id="442604" name="Imagen 2" descr="Villa de Vallecas">
          <a:extLst>
            <a:ext uri="{FF2B5EF4-FFF2-40B4-BE49-F238E27FC236}">
              <a16:creationId xmlns:a16="http://schemas.microsoft.com/office/drawing/2014/main" id="{041F0D1A-B31E-4398-A003-7A73E89DA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2900" y="2901950"/>
          <a:ext cx="5359400" cy="538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450850</xdr:colOff>
      <xdr:row>16</xdr:row>
      <xdr:rowOff>38100</xdr:rowOff>
    </xdr:from>
    <xdr:to>
      <xdr:col>15</xdr:col>
      <xdr:colOff>209550</xdr:colOff>
      <xdr:row>45</xdr:row>
      <xdr:rowOff>25400</xdr:rowOff>
    </xdr:to>
    <xdr:pic>
      <xdr:nvPicPr>
        <xdr:cNvPr id="443628" name="Imagen 2" descr="JMD Vicálvaro">
          <a:extLst>
            <a:ext uri="{FF2B5EF4-FFF2-40B4-BE49-F238E27FC236}">
              <a16:creationId xmlns:a16="http://schemas.microsoft.com/office/drawing/2014/main" id="{09C956FA-A065-4737-81B2-27AB92E97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1650" y="2984500"/>
          <a:ext cx="535940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508000</xdr:colOff>
      <xdr:row>16</xdr:row>
      <xdr:rowOff>38100</xdr:rowOff>
    </xdr:from>
    <xdr:to>
      <xdr:col>15</xdr:col>
      <xdr:colOff>273050</xdr:colOff>
      <xdr:row>45</xdr:row>
      <xdr:rowOff>25400</xdr:rowOff>
    </xdr:to>
    <xdr:pic>
      <xdr:nvPicPr>
        <xdr:cNvPr id="426220" name="Imagen 2" descr="Distrito Arganzuela">
          <a:extLst>
            <a:ext uri="{FF2B5EF4-FFF2-40B4-BE49-F238E27FC236}">
              <a16:creationId xmlns:a16="http://schemas.microsoft.com/office/drawing/2014/main" id="{85A5537C-94B9-471C-9734-9434B2C47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8800" y="2984500"/>
          <a:ext cx="536575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298450</xdr:colOff>
      <xdr:row>16</xdr:row>
      <xdr:rowOff>63500</xdr:rowOff>
    </xdr:from>
    <xdr:to>
      <xdr:col>15</xdr:col>
      <xdr:colOff>57150</xdr:colOff>
      <xdr:row>45</xdr:row>
      <xdr:rowOff>38100</xdr:rowOff>
    </xdr:to>
    <xdr:pic>
      <xdr:nvPicPr>
        <xdr:cNvPr id="444652" name="Imagen 2" descr="SanBlas-Canillejas">
          <a:extLst>
            <a:ext uri="{FF2B5EF4-FFF2-40B4-BE49-F238E27FC236}">
              <a16:creationId xmlns:a16="http://schemas.microsoft.com/office/drawing/2014/main" id="{387E715E-D3A2-4C44-8D81-9EE621DC22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9250" y="3009900"/>
          <a:ext cx="5359400" cy="531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412750</xdr:colOff>
      <xdr:row>16</xdr:row>
      <xdr:rowOff>76200</xdr:rowOff>
    </xdr:from>
    <xdr:to>
      <xdr:col>15</xdr:col>
      <xdr:colOff>171450</xdr:colOff>
      <xdr:row>45</xdr:row>
      <xdr:rowOff>63500</xdr:rowOff>
    </xdr:to>
    <xdr:pic>
      <xdr:nvPicPr>
        <xdr:cNvPr id="445676" name="Imagen 2" descr="JMD Barajas">
          <a:extLst>
            <a:ext uri="{FF2B5EF4-FFF2-40B4-BE49-F238E27FC236}">
              <a16:creationId xmlns:a16="http://schemas.microsoft.com/office/drawing/2014/main" id="{4B639290-B0CB-4937-BCF6-35336FD37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3550" y="3022600"/>
          <a:ext cx="535940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311150</xdr:colOff>
      <xdr:row>16</xdr:row>
      <xdr:rowOff>63500</xdr:rowOff>
    </xdr:from>
    <xdr:to>
      <xdr:col>15</xdr:col>
      <xdr:colOff>82550</xdr:colOff>
      <xdr:row>45</xdr:row>
      <xdr:rowOff>63500</xdr:rowOff>
    </xdr:to>
    <xdr:pic>
      <xdr:nvPicPr>
        <xdr:cNvPr id="427244" name="Imagen 2" descr="JMDretiro">
          <a:extLst>
            <a:ext uri="{FF2B5EF4-FFF2-40B4-BE49-F238E27FC236}">
              <a16:creationId xmlns:a16="http://schemas.microsoft.com/office/drawing/2014/main" id="{B53978A6-6B24-4E26-833F-85EA8C138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3009900"/>
          <a:ext cx="5372100" cy="534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349250</xdr:colOff>
      <xdr:row>16</xdr:row>
      <xdr:rowOff>25400</xdr:rowOff>
    </xdr:from>
    <xdr:to>
      <xdr:col>15</xdr:col>
      <xdr:colOff>120650</xdr:colOff>
      <xdr:row>45</xdr:row>
      <xdr:rowOff>6350</xdr:rowOff>
    </xdr:to>
    <xdr:pic>
      <xdr:nvPicPr>
        <xdr:cNvPr id="428268" name="Imagen 2" descr="Distrito Salamanca">
          <a:extLst>
            <a:ext uri="{FF2B5EF4-FFF2-40B4-BE49-F238E27FC236}">
              <a16:creationId xmlns:a16="http://schemas.microsoft.com/office/drawing/2014/main" id="{1EC9150B-8BCC-4BBD-AAAD-5CC4DCAD2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0050" y="2971800"/>
          <a:ext cx="53721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292100</xdr:colOff>
      <xdr:row>15</xdr:row>
      <xdr:rowOff>158750</xdr:rowOff>
    </xdr:from>
    <xdr:to>
      <xdr:col>15</xdr:col>
      <xdr:colOff>57150</xdr:colOff>
      <xdr:row>44</xdr:row>
      <xdr:rowOff>146050</xdr:rowOff>
    </xdr:to>
    <xdr:pic>
      <xdr:nvPicPr>
        <xdr:cNvPr id="429292" name="Imagen 2" descr="Distrito Chamartín">
          <a:extLst>
            <a:ext uri="{FF2B5EF4-FFF2-40B4-BE49-F238E27FC236}">
              <a16:creationId xmlns:a16="http://schemas.microsoft.com/office/drawing/2014/main" id="{A2F7F984-6C58-45B3-8DF4-3325CA869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2900" y="2921000"/>
          <a:ext cx="536575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628650</xdr:colOff>
      <xdr:row>15</xdr:row>
      <xdr:rowOff>177800</xdr:rowOff>
    </xdr:from>
    <xdr:to>
      <xdr:col>15</xdr:col>
      <xdr:colOff>387350</xdr:colOff>
      <xdr:row>44</xdr:row>
      <xdr:rowOff>158750</xdr:rowOff>
    </xdr:to>
    <xdr:pic>
      <xdr:nvPicPr>
        <xdr:cNvPr id="430316" name="Imagen 2" descr="DistritoTetuán">
          <a:extLst>
            <a:ext uri="{FF2B5EF4-FFF2-40B4-BE49-F238E27FC236}">
              <a16:creationId xmlns:a16="http://schemas.microsoft.com/office/drawing/2014/main" id="{E5EEB009-B132-4B8C-BA6B-00F13E0E7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29450" y="2940050"/>
          <a:ext cx="535940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273050</xdr:colOff>
      <xdr:row>15</xdr:row>
      <xdr:rowOff>158750</xdr:rowOff>
    </xdr:from>
    <xdr:to>
      <xdr:col>15</xdr:col>
      <xdr:colOff>38100</xdr:colOff>
      <xdr:row>44</xdr:row>
      <xdr:rowOff>139700</xdr:rowOff>
    </xdr:to>
    <xdr:pic>
      <xdr:nvPicPr>
        <xdr:cNvPr id="431340" name="Imagen 2" descr="JMChamberi">
          <a:extLst>
            <a:ext uri="{FF2B5EF4-FFF2-40B4-BE49-F238E27FC236}">
              <a16:creationId xmlns:a16="http://schemas.microsoft.com/office/drawing/2014/main" id="{1B434C5A-696C-47B1-BEEE-D788E3F53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73850" y="2921000"/>
          <a:ext cx="5365750" cy="532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279400</xdr:colOff>
      <xdr:row>16</xdr:row>
      <xdr:rowOff>38100</xdr:rowOff>
    </xdr:from>
    <xdr:to>
      <xdr:col>15</xdr:col>
      <xdr:colOff>38100</xdr:colOff>
      <xdr:row>45</xdr:row>
      <xdr:rowOff>25400</xdr:rowOff>
    </xdr:to>
    <xdr:pic>
      <xdr:nvPicPr>
        <xdr:cNvPr id="432364" name="Imagen 2" descr="JMD Fuencarral">
          <a:extLst>
            <a:ext uri="{FF2B5EF4-FFF2-40B4-BE49-F238E27FC236}">
              <a16:creationId xmlns:a16="http://schemas.microsoft.com/office/drawing/2014/main" id="{F5375F59-158C-4DA0-B344-29149EE7C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0200" y="2984500"/>
          <a:ext cx="535940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158750</xdr:colOff>
      <xdr:row>15</xdr:row>
      <xdr:rowOff>158750</xdr:rowOff>
    </xdr:from>
    <xdr:to>
      <xdr:col>14</xdr:col>
      <xdr:colOff>781050</xdr:colOff>
      <xdr:row>44</xdr:row>
      <xdr:rowOff>146050</xdr:rowOff>
    </xdr:to>
    <xdr:pic>
      <xdr:nvPicPr>
        <xdr:cNvPr id="433388" name="Imagen 2" descr="Dto Moncloa-Aravaca">
          <a:extLst>
            <a:ext uri="{FF2B5EF4-FFF2-40B4-BE49-F238E27FC236}">
              <a16:creationId xmlns:a16="http://schemas.microsoft.com/office/drawing/2014/main" id="{19BEBAD1-ACD8-466F-8E88-46E7262FF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9550" y="2921000"/>
          <a:ext cx="5422900" cy="532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
  <sheetViews>
    <sheetView view="pageLayout" zoomScale="70" zoomScaleNormal="110" zoomScalePageLayoutView="7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
  <sheetViews>
    <sheetView view="pageLayout" topLeftCell="A8" zoomScale="70" zoomScaleNormal="110" zoomScalePageLayoutView="7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AF427"/>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6.21875" style="8" customWidth="1"/>
    <col min="2" max="2" width="9.21875" style="2" customWidth="1"/>
    <col min="3" max="3" width="10.44140625" style="2" customWidth="1"/>
    <col min="4" max="4" width="7.44140625" style="2" customWidth="1"/>
    <col min="5" max="5" width="10.44140625" style="2" customWidth="1"/>
    <col min="6" max="6" width="6.44140625" style="2" customWidth="1"/>
    <col min="7" max="7" width="10.21875" style="2" customWidth="1"/>
    <col min="8" max="8" width="6.77734375" style="2" customWidth="1"/>
    <col min="9" max="9" width="11.44140625" style="2" customWidth="1"/>
    <col min="10" max="10" width="6.44140625" style="2" customWidth="1"/>
    <col min="11" max="11" width="9" style="2" customWidth="1"/>
    <col min="12" max="12" width="6.44140625" style="2" customWidth="1"/>
    <col min="13" max="13" width="9.77734375" style="2" customWidth="1"/>
    <col min="14" max="14" width="6.44140625" style="2" customWidth="1"/>
    <col min="15" max="15" width="10.21875" style="2" customWidth="1"/>
    <col min="16" max="16" width="6.77734375" style="2" customWidth="1"/>
    <col min="17" max="17" width="12.21875" style="2" customWidth="1"/>
    <col min="18" max="16384" width="11.44140625" style="2"/>
  </cols>
  <sheetData>
    <row r="1" spans="1:32" ht="25.5" customHeight="1" thickBot="1">
      <c r="A1" s="1207" t="s">
        <v>196</v>
      </c>
      <c r="B1" s="1207"/>
      <c r="C1" s="1207"/>
      <c r="D1" s="1207"/>
      <c r="E1" s="1207"/>
      <c r="F1" s="1207"/>
      <c r="G1" s="1207"/>
      <c r="H1" s="1207"/>
      <c r="I1" s="1207"/>
      <c r="J1" s="1207"/>
      <c r="K1" s="1207"/>
      <c r="L1" s="1207"/>
      <c r="M1" s="1207"/>
      <c r="N1" s="1207"/>
      <c r="O1" s="1207"/>
      <c r="P1" s="1207"/>
      <c r="Q1" s="1207"/>
    </row>
    <row r="2" spans="1:32" ht="26.25" customHeight="1" thickBot="1">
      <c r="A2" s="17" t="s">
        <v>0</v>
      </c>
      <c r="B2" s="1259" t="s">
        <v>237</v>
      </c>
      <c r="C2" s="1259"/>
      <c r="D2" s="1260" t="s">
        <v>240</v>
      </c>
      <c r="E2" s="1260"/>
      <c r="F2" s="1260" t="s">
        <v>67</v>
      </c>
      <c r="G2" s="1260"/>
      <c r="H2" s="1260" t="s">
        <v>68</v>
      </c>
      <c r="I2" s="1260"/>
      <c r="J2" s="1260" t="s">
        <v>69</v>
      </c>
      <c r="K2" s="1260"/>
      <c r="L2" s="1260" t="s">
        <v>70</v>
      </c>
      <c r="M2" s="1260"/>
      <c r="N2" s="1260" t="s">
        <v>71</v>
      </c>
      <c r="O2" s="1260"/>
      <c r="P2" s="1260" t="s">
        <v>72</v>
      </c>
      <c r="Q2" s="1260"/>
    </row>
    <row r="3" spans="1:32" s="3" customFormat="1" ht="24.75" customHeight="1" thickBot="1">
      <c r="A3" s="227" t="s">
        <v>201</v>
      </c>
      <c r="B3" s="233"/>
      <c r="C3" s="233"/>
      <c r="D3" s="233"/>
      <c r="E3" s="233"/>
      <c r="F3" s="233"/>
      <c r="G3" s="233"/>
      <c r="H3" s="233"/>
      <c r="I3" s="233"/>
      <c r="J3" s="233"/>
      <c r="K3" s="233"/>
      <c r="L3" s="233"/>
      <c r="M3" s="233"/>
      <c r="N3" s="233"/>
      <c r="O3" s="233"/>
      <c r="P3" s="233"/>
      <c r="Q3" s="234"/>
      <c r="R3" s="2"/>
      <c r="S3" s="2"/>
      <c r="T3" s="2"/>
      <c r="U3" s="2"/>
      <c r="V3" s="2"/>
      <c r="W3" s="2"/>
      <c r="X3" s="2"/>
      <c r="Y3" s="2"/>
      <c r="Z3" s="2"/>
      <c r="AA3" s="2"/>
      <c r="AB3" s="2"/>
      <c r="AC3" s="2"/>
      <c r="AD3" s="2"/>
      <c r="AE3" s="2"/>
      <c r="AF3" s="2"/>
    </row>
    <row r="4" spans="1:32" s="3" customFormat="1" ht="19.5" customHeight="1">
      <c r="A4" s="228" t="s">
        <v>204</v>
      </c>
      <c r="B4" s="235" t="str">
        <f>IF(CENTRO!B4,CENTRO!B4,"")</f>
        <v/>
      </c>
      <c r="C4" s="230">
        <f>IF(CENTRO!C4,CENTRO!C4,"")</f>
        <v>60445.52</v>
      </c>
      <c r="D4" s="1256">
        <v>917.55</v>
      </c>
      <c r="E4" s="1257"/>
      <c r="F4" s="1252">
        <v>170.92</v>
      </c>
      <c r="G4" s="1253" t="s">
        <v>482</v>
      </c>
      <c r="H4" s="1252">
        <v>104.01</v>
      </c>
      <c r="I4" s="1253" t="s">
        <v>482</v>
      </c>
      <c r="J4" s="1252">
        <v>76.23</v>
      </c>
      <c r="K4" s="1253" t="s">
        <v>482</v>
      </c>
      <c r="L4" s="1252">
        <v>171.25</v>
      </c>
      <c r="M4" s="1253" t="s">
        <v>482</v>
      </c>
      <c r="N4" s="1252">
        <v>179.01</v>
      </c>
      <c r="O4" s="1253" t="s">
        <v>482</v>
      </c>
      <c r="P4" s="1252">
        <v>216.13</v>
      </c>
      <c r="Q4" s="1253"/>
      <c r="R4" s="2"/>
      <c r="S4" s="2"/>
      <c r="T4" s="2"/>
      <c r="U4" s="2"/>
      <c r="V4" s="2"/>
      <c r="W4" s="2"/>
      <c r="X4" s="2"/>
      <c r="Y4" s="2"/>
      <c r="Z4" s="2"/>
      <c r="AA4" s="2"/>
      <c r="AB4" s="2"/>
      <c r="AC4" s="2"/>
      <c r="AD4" s="2"/>
      <c r="AE4" s="2"/>
      <c r="AF4" s="2"/>
    </row>
    <row r="5" spans="1:32" s="3" customFormat="1" ht="19.5" customHeight="1" thickBot="1">
      <c r="A5" s="229" t="s">
        <v>208</v>
      </c>
      <c r="B5" s="235" t="str">
        <f>IF(CENTRO!B5,CENTRO!B5,"")</f>
        <v/>
      </c>
      <c r="C5" s="236">
        <f>IF(CENTRO!C5,CENTRO!C5,"")</f>
        <v>55.17</v>
      </c>
      <c r="D5" s="1258">
        <v>160.81</v>
      </c>
      <c r="E5" s="1246"/>
      <c r="F5" s="1234">
        <v>101.99</v>
      </c>
      <c r="G5" s="1235" t="s">
        <v>482</v>
      </c>
      <c r="H5" s="1234">
        <v>355.17</v>
      </c>
      <c r="I5" s="1235" t="s">
        <v>482</v>
      </c>
      <c r="J5" s="1234">
        <v>247.84</v>
      </c>
      <c r="K5" s="1235" t="s">
        <v>482</v>
      </c>
      <c r="L5" s="1234">
        <v>187.1</v>
      </c>
      <c r="M5" s="1235" t="s">
        <v>482</v>
      </c>
      <c r="N5" s="1234">
        <v>139.74</v>
      </c>
      <c r="O5" s="1235" t="s">
        <v>482</v>
      </c>
      <c r="P5" s="1234">
        <v>79.709999999999994</v>
      </c>
      <c r="Q5" s="1235"/>
      <c r="R5" s="2"/>
      <c r="S5" s="2"/>
      <c r="T5" s="2"/>
      <c r="U5" s="2"/>
      <c r="V5" s="2"/>
      <c r="W5" s="2"/>
      <c r="X5" s="2"/>
      <c r="Y5" s="2"/>
      <c r="Z5" s="2"/>
      <c r="AA5" s="2"/>
      <c r="AB5" s="2"/>
      <c r="AC5" s="2"/>
      <c r="AD5" s="2"/>
      <c r="AE5" s="2"/>
      <c r="AF5" s="2"/>
    </row>
    <row r="6" spans="1:32" ht="24.75" customHeight="1" thickBot="1">
      <c r="A6" s="224" t="s">
        <v>202</v>
      </c>
      <c r="B6" s="39" t="str">
        <f>IF(CENTRO!B6,CENTRO!B6,"")</f>
        <v/>
      </c>
      <c r="C6" s="39" t="str">
        <f>IF(CENTRO!C6,CENTRO!C6,"")</f>
        <v/>
      </c>
      <c r="D6" s="39"/>
      <c r="E6" s="39"/>
      <c r="F6" s="39"/>
      <c r="G6" s="39"/>
      <c r="H6" s="39"/>
      <c r="I6" s="39"/>
      <c r="J6" s="39"/>
      <c r="K6" s="39"/>
      <c r="L6" s="39"/>
      <c r="M6" s="39"/>
      <c r="N6" s="39"/>
      <c r="O6" s="39"/>
      <c r="P6" s="39"/>
      <c r="Q6" s="40"/>
    </row>
    <row r="7" spans="1:32" ht="20.25" customHeight="1" thickBot="1">
      <c r="A7" s="243" t="s">
        <v>483</v>
      </c>
      <c r="B7" s="42" t="str">
        <f>IF(CENTRO!B7,CENTRO!B7,"")</f>
        <v/>
      </c>
      <c r="C7" s="42" t="str">
        <f>IF(CENTRO!C7,CENTRO!C7,"")</f>
        <v/>
      </c>
      <c r="D7" s="42"/>
      <c r="E7" s="42"/>
      <c r="F7" s="42"/>
      <c r="G7" s="42"/>
      <c r="H7" s="42"/>
      <c r="I7" s="42"/>
      <c r="J7" s="42"/>
      <c r="K7" s="42"/>
      <c r="L7" s="42"/>
      <c r="M7" s="42"/>
      <c r="N7" s="42"/>
      <c r="O7" s="42"/>
      <c r="P7" s="42"/>
      <c r="Q7" s="43"/>
    </row>
    <row r="8" spans="1:32" s="4" customFormat="1" ht="19.5" customHeight="1">
      <c r="A8" s="246" t="s">
        <v>349</v>
      </c>
      <c r="B8" s="247">
        <f>IF(CENTRO!B8,CENTRO!B8,"")</f>
        <v>1</v>
      </c>
      <c r="C8" s="248">
        <f>IF(CENTRO!C8,CENTRO!C8,"")</f>
        <v>3326741</v>
      </c>
      <c r="D8" s="239">
        <f>E8/C8</f>
        <v>4.3987794661502051E-2</v>
      </c>
      <c r="E8" s="248">
        <v>146336</v>
      </c>
      <c r="F8" s="239">
        <f>G8/E8</f>
        <v>0.11893860704132954</v>
      </c>
      <c r="G8" s="248">
        <v>17405</v>
      </c>
      <c r="H8" s="239">
        <f>I8/E8</f>
        <v>0.24941914498141263</v>
      </c>
      <c r="I8" s="248">
        <v>36499</v>
      </c>
      <c r="J8" s="239">
        <f>K8/E8</f>
        <v>0.12771976820467965</v>
      </c>
      <c r="K8" s="248">
        <v>18690</v>
      </c>
      <c r="L8" s="239">
        <f>M8/E8</f>
        <v>0.21710993877104745</v>
      </c>
      <c r="M8" s="248">
        <v>31771</v>
      </c>
      <c r="N8" s="239">
        <f>O8/E8</f>
        <v>0.16941149136234421</v>
      </c>
      <c r="O8" s="248">
        <v>24791</v>
      </c>
      <c r="P8" s="239">
        <f>Q8/E8</f>
        <v>0.11740104963918653</v>
      </c>
      <c r="Q8" s="248">
        <v>17180</v>
      </c>
      <c r="T8" s="2"/>
    </row>
    <row r="9" spans="1:32" ht="19.5" customHeight="1">
      <c r="A9" s="249" t="s">
        <v>27</v>
      </c>
      <c r="B9" s="239">
        <f>IF(CENTRO!B9,CENTRO!B9,"")</f>
        <v>0.46657494526925902</v>
      </c>
      <c r="C9" s="250">
        <f>IF(CENTRO!C9,CENTRO!C9,"")</f>
        <v>1552174</v>
      </c>
      <c r="D9" s="251">
        <f>E9/E8</f>
        <v>0.45034031270500763</v>
      </c>
      <c r="E9" s="250">
        <v>65901</v>
      </c>
      <c r="F9" s="251">
        <f>G9/G$8</f>
        <v>0.45015800057454752</v>
      </c>
      <c r="G9" s="250">
        <v>7835</v>
      </c>
      <c r="H9" s="251">
        <f>I9/I$8</f>
        <v>0.44675196580728238</v>
      </c>
      <c r="I9" s="250">
        <v>16306</v>
      </c>
      <c r="J9" s="251">
        <f>K9/K$8</f>
        <v>0.44606741573033709</v>
      </c>
      <c r="K9" s="250">
        <v>8337</v>
      </c>
      <c r="L9" s="251">
        <f>M9/M$8</f>
        <v>0.44918321739951528</v>
      </c>
      <c r="M9" s="250">
        <v>14271</v>
      </c>
      <c r="N9" s="251">
        <f>O9/O$8</f>
        <v>0.45169618006534629</v>
      </c>
      <c r="O9" s="250">
        <v>11198</v>
      </c>
      <c r="P9" s="251">
        <f>Q9/Q$8</f>
        <v>0.46298020954598368</v>
      </c>
      <c r="Q9" s="270">
        <v>7954</v>
      </c>
    </row>
    <row r="10" spans="1:32" ht="19.5" customHeight="1">
      <c r="A10" s="255" t="s">
        <v>11</v>
      </c>
      <c r="B10" s="239">
        <f>IF(CENTRO!B10,CENTRO!B10,"")</f>
        <v>0.53342505473074098</v>
      </c>
      <c r="C10" s="250">
        <f>IF(CENTRO!C10,CENTRO!C10,"")</f>
        <v>1774567</v>
      </c>
      <c r="D10" s="251">
        <f>E10/E8</f>
        <v>0.54965968729499237</v>
      </c>
      <c r="E10" s="250">
        <v>80435</v>
      </c>
      <c r="F10" s="251">
        <f>G10/G$8</f>
        <v>0.54984199942545242</v>
      </c>
      <c r="G10" s="250">
        <v>9570</v>
      </c>
      <c r="H10" s="251">
        <f>I10/I$8</f>
        <v>0.55324803419271762</v>
      </c>
      <c r="I10" s="250">
        <v>20193</v>
      </c>
      <c r="J10" s="251">
        <f>K10/K$8</f>
        <v>0.55393258426966296</v>
      </c>
      <c r="K10" s="250">
        <v>10353</v>
      </c>
      <c r="L10" s="251">
        <f>M10/M$8</f>
        <v>0.55081678260048472</v>
      </c>
      <c r="M10" s="250">
        <v>17500</v>
      </c>
      <c r="N10" s="251">
        <f>O10/O$8</f>
        <v>0.54830381993465371</v>
      </c>
      <c r="O10" s="250">
        <v>13593</v>
      </c>
      <c r="P10" s="251">
        <f>Q10/Q$8</f>
        <v>0.53701979045401627</v>
      </c>
      <c r="Q10" s="270">
        <v>9226</v>
      </c>
    </row>
    <row r="11" spans="1:32" ht="19.5" customHeight="1">
      <c r="A11" s="246" t="s">
        <v>1</v>
      </c>
      <c r="B11" s="256" t="str">
        <f>IF(CENTRO!B11,CENTRO!B11,"")</f>
        <v/>
      </c>
      <c r="C11" s="257">
        <f>IF(CENTRO!C11,CENTRO!C11,"")</f>
        <v>44.05</v>
      </c>
      <c r="D11" s="256"/>
      <c r="E11" s="257">
        <v>45.42</v>
      </c>
      <c r="F11" s="256"/>
      <c r="G11" s="257">
        <v>44.46</v>
      </c>
      <c r="H11" s="256"/>
      <c r="I11" s="257">
        <v>46.84</v>
      </c>
      <c r="J11" s="256"/>
      <c r="K11" s="257">
        <v>45.83</v>
      </c>
      <c r="L11" s="256"/>
      <c r="M11" s="257">
        <v>45.94</v>
      </c>
      <c r="N11" s="256"/>
      <c r="O11" s="257">
        <v>43.27</v>
      </c>
      <c r="P11" s="256"/>
      <c r="Q11" s="279">
        <v>45.02</v>
      </c>
    </row>
    <row r="12" spans="1:32" ht="19.5" customHeight="1">
      <c r="A12" s="249" t="s">
        <v>174</v>
      </c>
      <c r="B12" s="251">
        <f>IF(CENTRO!B12,CENTRO!B12,"")</f>
        <v>0.12802198908781898</v>
      </c>
      <c r="C12" s="250">
        <f>IF(CENTRO!C12,CENTRO!C12,"")</f>
        <v>425896</v>
      </c>
      <c r="D12" s="251">
        <f>E12/E$8</f>
        <v>0.12716624753990816</v>
      </c>
      <c r="E12" s="250">
        <v>18609</v>
      </c>
      <c r="F12" s="251">
        <f>G12/G$8</f>
        <v>0.12910083309393852</v>
      </c>
      <c r="G12" s="250">
        <v>2247</v>
      </c>
      <c r="H12" s="251">
        <f>I12/I$8</f>
        <v>0.10482478972026631</v>
      </c>
      <c r="I12" s="250">
        <v>3826</v>
      </c>
      <c r="J12" s="251">
        <f>K12/K$8</f>
        <v>0.1146067415730337</v>
      </c>
      <c r="K12" s="250">
        <v>2142</v>
      </c>
      <c r="L12" s="251">
        <f>M12/M$8</f>
        <v>0.13543797803027918</v>
      </c>
      <c r="M12" s="250">
        <v>4303</v>
      </c>
      <c r="N12" s="251">
        <f>O12/O$8</f>
        <v>0.15860594570610301</v>
      </c>
      <c r="O12" s="250">
        <v>3932</v>
      </c>
      <c r="P12" s="251">
        <f>Q12/Q$8</f>
        <v>0.12566938300349242</v>
      </c>
      <c r="Q12" s="270">
        <v>2159</v>
      </c>
    </row>
    <row r="13" spans="1:32" ht="19.5" customHeight="1">
      <c r="A13" s="255" t="s">
        <v>175</v>
      </c>
      <c r="B13" s="251">
        <f>IF(CENTRO!B13,CENTRO!B13,"")</f>
        <v>0.16189538049400298</v>
      </c>
      <c r="C13" s="250">
        <f>IF(CENTRO!C13,CENTRO!C13,"")</f>
        <v>538584</v>
      </c>
      <c r="D13" s="251">
        <f t="shared" ref="D13:F18" si="0">E13/E$8</f>
        <v>0.15001093374152635</v>
      </c>
      <c r="E13" s="250">
        <v>21952</v>
      </c>
      <c r="F13" s="251">
        <f t="shared" si="0"/>
        <v>0.17546681987934501</v>
      </c>
      <c r="G13" s="250">
        <v>3054</v>
      </c>
      <c r="H13" s="251">
        <f t="shared" ref="H13:H18" si="1">I13/I$8</f>
        <v>0.1409353680922765</v>
      </c>
      <c r="I13" s="250">
        <v>5144</v>
      </c>
      <c r="J13" s="251">
        <f t="shared" ref="J13:J18" si="2">K13/K$8</f>
        <v>0.13873729266987694</v>
      </c>
      <c r="K13" s="250">
        <v>2593</v>
      </c>
      <c r="L13" s="251">
        <f t="shared" ref="L13:L18" si="3">M13/M$8</f>
        <v>0.14173302697428472</v>
      </c>
      <c r="M13" s="250">
        <v>4503</v>
      </c>
      <c r="N13" s="251">
        <f t="shared" ref="N13:N18" si="4">O13/O$8</f>
        <v>0.15186963010770038</v>
      </c>
      <c r="O13" s="250">
        <v>3765</v>
      </c>
      <c r="P13" s="251">
        <f t="shared" ref="P13:P18" si="5">Q13/Q$8</f>
        <v>0.16839348079161817</v>
      </c>
      <c r="Q13" s="270">
        <v>2893</v>
      </c>
    </row>
    <row r="14" spans="1:32" ht="19.5" customHeight="1">
      <c r="A14" s="255" t="s">
        <v>2</v>
      </c>
      <c r="B14" s="251">
        <f>IF(CENTRO!B14,CENTRO!B14,"")</f>
        <v>0.22299241209339712</v>
      </c>
      <c r="C14" s="250">
        <f>IF(CENTRO!C14,CENTRO!C14,"")</f>
        <v>741838</v>
      </c>
      <c r="D14" s="251">
        <f t="shared" si="0"/>
        <v>0.21732861360157446</v>
      </c>
      <c r="E14" s="250">
        <v>31803</v>
      </c>
      <c r="F14" s="251">
        <f t="shared" si="0"/>
        <v>0.20155127836828499</v>
      </c>
      <c r="G14" s="250">
        <v>3508</v>
      </c>
      <c r="H14" s="251">
        <f t="shared" si="1"/>
        <v>0.23236253048028713</v>
      </c>
      <c r="I14" s="250">
        <v>8481</v>
      </c>
      <c r="J14" s="251">
        <f t="shared" si="2"/>
        <v>0.24135901551631889</v>
      </c>
      <c r="K14" s="250">
        <v>4511</v>
      </c>
      <c r="L14" s="251">
        <f t="shared" si="3"/>
        <v>0.20112681376097699</v>
      </c>
      <c r="M14" s="250">
        <v>6390</v>
      </c>
      <c r="N14" s="251">
        <f t="shared" si="4"/>
        <v>0.21088298172723974</v>
      </c>
      <c r="O14" s="250">
        <v>5228</v>
      </c>
      <c r="P14" s="251">
        <f t="shared" si="5"/>
        <v>0.21449359720605354</v>
      </c>
      <c r="Q14" s="270">
        <v>3685</v>
      </c>
    </row>
    <row r="15" spans="1:32" ht="19.5" customHeight="1">
      <c r="A15" s="255" t="s">
        <v>3</v>
      </c>
      <c r="B15" s="251">
        <f>IF(CENTRO!B15,CENTRO!B15,"")</f>
        <v>0.28596815922850621</v>
      </c>
      <c r="C15" s="250">
        <f>IF(CENTRO!C15,CENTRO!C15,"")</f>
        <v>951342</v>
      </c>
      <c r="D15" s="251">
        <f t="shared" si="0"/>
        <v>0.27007708287776078</v>
      </c>
      <c r="E15" s="250">
        <v>39522</v>
      </c>
      <c r="F15" s="251">
        <f t="shared" si="0"/>
        <v>0.27618500430910659</v>
      </c>
      <c r="G15" s="250">
        <v>4807</v>
      </c>
      <c r="H15" s="251">
        <f t="shared" si="1"/>
        <v>0.26671963615441519</v>
      </c>
      <c r="I15" s="250">
        <v>9735</v>
      </c>
      <c r="J15" s="251">
        <f t="shared" si="2"/>
        <v>0.27078651685393257</v>
      </c>
      <c r="K15" s="250">
        <v>5061</v>
      </c>
      <c r="L15" s="251">
        <f t="shared" si="3"/>
        <v>0.27528249032136226</v>
      </c>
      <c r="M15" s="250">
        <v>8746</v>
      </c>
      <c r="N15" s="251">
        <f t="shared" si="4"/>
        <v>0.26735508854019602</v>
      </c>
      <c r="O15" s="250">
        <v>6628</v>
      </c>
      <c r="P15" s="251">
        <f t="shared" si="5"/>
        <v>0.26455180442374854</v>
      </c>
      <c r="Q15" s="270">
        <v>4545</v>
      </c>
    </row>
    <row r="16" spans="1:32" ht="19.5" customHeight="1">
      <c r="A16" s="255" t="s">
        <v>155</v>
      </c>
      <c r="B16" s="251">
        <f>IF(CENTRO!B16,CENTRO!B16,"")</f>
        <v>0.12945402121776237</v>
      </c>
      <c r="C16" s="250">
        <f>IF(CENTRO!C16,CENTRO!C16,"")</f>
        <v>430660</v>
      </c>
      <c r="D16" s="251">
        <f t="shared" si="0"/>
        <v>0.15186283621255192</v>
      </c>
      <c r="E16" s="250">
        <v>22223</v>
      </c>
      <c r="F16" s="251">
        <f t="shared" si="0"/>
        <v>0.14030451019821891</v>
      </c>
      <c r="G16" s="250">
        <v>2442</v>
      </c>
      <c r="H16" s="251">
        <f t="shared" si="1"/>
        <v>0.17142935422888297</v>
      </c>
      <c r="I16" s="250">
        <v>6257</v>
      </c>
      <c r="J16" s="251">
        <f t="shared" si="2"/>
        <v>0.15195291599785982</v>
      </c>
      <c r="K16" s="250">
        <v>2840</v>
      </c>
      <c r="L16" s="251">
        <f t="shared" si="3"/>
        <v>0.15196248150829372</v>
      </c>
      <c r="M16" s="250">
        <v>4828</v>
      </c>
      <c r="N16" s="251">
        <f t="shared" si="4"/>
        <v>0.13529103303618248</v>
      </c>
      <c r="O16" s="250">
        <v>3354</v>
      </c>
      <c r="P16" s="251">
        <f t="shared" si="5"/>
        <v>0.14563445867287544</v>
      </c>
      <c r="Q16" s="270">
        <v>2502</v>
      </c>
    </row>
    <row r="17" spans="1:32" ht="19.5" customHeight="1">
      <c r="A17" s="255" t="s">
        <v>167</v>
      </c>
      <c r="B17" s="251">
        <f>IF(CENTRO!B17,CENTRO!B17,"")</f>
        <v>7.1668037878512336E-2</v>
      </c>
      <c r="C17" s="250">
        <f>IF(CENTRO!C17,CENTRO!C17,"")</f>
        <v>238421</v>
      </c>
      <c r="D17" s="251">
        <f t="shared" si="0"/>
        <v>8.3554286026678332E-2</v>
      </c>
      <c r="E17" s="250">
        <v>12227</v>
      </c>
      <c r="F17" s="251">
        <f t="shared" si="0"/>
        <v>7.7391554151106004E-2</v>
      </c>
      <c r="G17" s="250">
        <v>1347</v>
      </c>
      <c r="H17" s="251">
        <f t="shared" si="1"/>
        <v>8.3728321323871882E-2</v>
      </c>
      <c r="I17" s="250">
        <v>3056</v>
      </c>
      <c r="J17" s="251">
        <f t="shared" si="2"/>
        <v>8.2557517388978069E-2</v>
      </c>
      <c r="K17" s="250">
        <v>1543</v>
      </c>
      <c r="L17" s="251">
        <f t="shared" si="3"/>
        <v>9.4457209404803122E-2</v>
      </c>
      <c r="M17" s="250">
        <v>3001</v>
      </c>
      <c r="N17" s="251">
        <f t="shared" si="4"/>
        <v>7.5995320882578349E-2</v>
      </c>
      <c r="O17" s="250">
        <v>1884</v>
      </c>
      <c r="P17" s="251">
        <f t="shared" si="5"/>
        <v>8.1257275902211878E-2</v>
      </c>
      <c r="Q17" s="270">
        <v>1396</v>
      </c>
    </row>
    <row r="18" spans="1:32" ht="19.5" customHeight="1">
      <c r="A18" s="255" t="s">
        <v>4</v>
      </c>
      <c r="B18" s="251">
        <f>IF(CENTRO!B18,CENTRO!B18,"")</f>
        <v>0.2011220590962747</v>
      </c>
      <c r="C18" s="250">
        <f>IF(CENTRO!C18,CENTRO!C18,"")</f>
        <v>669081</v>
      </c>
      <c r="D18" s="251">
        <f t="shared" si="0"/>
        <v>0.23541712223923025</v>
      </c>
      <c r="E18" s="250">
        <v>34450</v>
      </c>
      <c r="F18" s="251">
        <f t="shared" si="0"/>
        <v>0.2176960643493249</v>
      </c>
      <c r="G18" s="250">
        <v>3789</v>
      </c>
      <c r="H18" s="251">
        <f t="shared" si="1"/>
        <v>0.25515767555275487</v>
      </c>
      <c r="I18" s="250">
        <v>9313</v>
      </c>
      <c r="J18" s="251">
        <f t="shared" si="2"/>
        <v>0.23451043338683789</v>
      </c>
      <c r="K18" s="250">
        <v>4383</v>
      </c>
      <c r="L18" s="251">
        <f t="shared" si="3"/>
        <v>0.24641969091309684</v>
      </c>
      <c r="M18" s="250">
        <v>7829</v>
      </c>
      <c r="N18" s="251">
        <f t="shared" si="4"/>
        <v>0.21128635391876083</v>
      </c>
      <c r="O18" s="250">
        <v>5238</v>
      </c>
      <c r="P18" s="251">
        <f t="shared" si="5"/>
        <v>0.22689173457508732</v>
      </c>
      <c r="Q18" s="270">
        <v>3898</v>
      </c>
    </row>
    <row r="19" spans="1:32" s="4" customFormat="1" ht="19.5" customHeight="1">
      <c r="A19" s="263" t="s">
        <v>484</v>
      </c>
      <c r="B19" s="239">
        <f>IF(CENTRO!B19,CENTRO!B19,"")</f>
        <v>0.14011941416539489</v>
      </c>
      <c r="C19" s="248">
        <f>IF(CENTRO!C19,CENTRO!C19,"")</f>
        <v>466141</v>
      </c>
      <c r="D19" s="239">
        <f>E19/$E$8</f>
        <v>0.13860567461185216</v>
      </c>
      <c r="E19" s="267">
        <v>20283</v>
      </c>
      <c r="F19" s="239">
        <f>G19/G8</f>
        <v>0.14070669347888537</v>
      </c>
      <c r="G19" s="267">
        <v>2449</v>
      </c>
      <c r="H19" s="239">
        <f>I19/I8</f>
        <v>0.11244143675169183</v>
      </c>
      <c r="I19" s="267">
        <v>4104</v>
      </c>
      <c r="J19" s="239">
        <f>K19/K8</f>
        <v>0.12477260567148207</v>
      </c>
      <c r="K19" s="267">
        <v>2332</v>
      </c>
      <c r="L19" s="239">
        <f>M19/M8</f>
        <v>0.1491926599729313</v>
      </c>
      <c r="M19" s="267">
        <v>4740</v>
      </c>
      <c r="N19" s="239">
        <f>O19/O8</f>
        <v>0.17288532128595055</v>
      </c>
      <c r="O19" s="267">
        <v>4286</v>
      </c>
      <c r="P19" s="239">
        <f>Q19/Q8</f>
        <v>0.1380675203725262</v>
      </c>
      <c r="Q19" s="280">
        <v>2372</v>
      </c>
      <c r="T19" s="2"/>
    </row>
    <row r="20" spans="1:32" ht="19.5" customHeight="1">
      <c r="A20" s="263" t="s">
        <v>485</v>
      </c>
      <c r="B20" s="239">
        <f>IF(CENTRO!B20,CENTRO!B20,"")</f>
        <v>0.13980000000000001</v>
      </c>
      <c r="C20" s="265" t="str">
        <f>IF(CENTRO!C20,CENTRO!C20,"")</f>
        <v/>
      </c>
      <c r="D20" s="239">
        <v>0.13750000000000001</v>
      </c>
      <c r="E20" s="265"/>
      <c r="F20" s="239">
        <v>0.14050000000000001</v>
      </c>
      <c r="G20" s="281"/>
      <c r="H20" s="239">
        <v>0.11109999999999999</v>
      </c>
      <c r="I20" s="265"/>
      <c r="J20" s="239">
        <v>0.1234</v>
      </c>
      <c r="K20" s="281"/>
      <c r="L20" s="239">
        <v>0.1479</v>
      </c>
      <c r="M20" s="281"/>
      <c r="N20" s="239">
        <v>0.17129999999999998</v>
      </c>
      <c r="O20" s="281"/>
      <c r="P20" s="239">
        <v>0.13769999999999999</v>
      </c>
      <c r="Q20" s="266"/>
    </row>
    <row r="21" spans="1:32" ht="19.5" customHeight="1">
      <c r="A21" s="263" t="s">
        <v>486</v>
      </c>
      <c r="B21" s="239">
        <f>IF(CENTRO!B21,CENTRO!B21,"")</f>
        <v>0.2006</v>
      </c>
      <c r="C21" s="265" t="str">
        <f>IF(CENTRO!C21,CENTRO!C21,"")</f>
        <v/>
      </c>
      <c r="D21" s="239">
        <v>0.2334</v>
      </c>
      <c r="E21" s="265"/>
      <c r="F21" s="239">
        <v>0.21739999999999998</v>
      </c>
      <c r="G21" s="281"/>
      <c r="H21" s="239">
        <v>0.25209999999999999</v>
      </c>
      <c r="I21" s="265"/>
      <c r="J21" s="239">
        <v>0.23079999999999998</v>
      </c>
      <c r="K21" s="281"/>
      <c r="L21" s="239">
        <v>0.24600000000000002</v>
      </c>
      <c r="M21" s="281"/>
      <c r="N21" s="239">
        <v>0.20800000000000002</v>
      </c>
      <c r="O21" s="281"/>
      <c r="P21" s="239">
        <v>0.2263</v>
      </c>
      <c r="Q21" s="266"/>
    </row>
    <row r="22" spans="1:32" ht="19.5" customHeight="1">
      <c r="A22" s="263" t="s">
        <v>487</v>
      </c>
      <c r="B22" s="239">
        <f>IF(CENTRO!B22,CENTRO!B22,"")</f>
        <v>0.35210000000000002</v>
      </c>
      <c r="C22" s="265" t="str">
        <f>IF(CENTRO!C22,CENTRO!C22,"")</f>
        <v/>
      </c>
      <c r="D22" s="239">
        <v>0.3508</v>
      </c>
      <c r="E22" s="265"/>
      <c r="F22" s="239">
        <v>0.35570000000000002</v>
      </c>
      <c r="G22" s="281"/>
      <c r="H22" s="239">
        <v>0.31840000000000002</v>
      </c>
      <c r="I22" s="265"/>
      <c r="J22" s="239">
        <v>0.35409999999999997</v>
      </c>
      <c r="K22" s="281"/>
      <c r="L22" s="239">
        <v>0.37810000000000005</v>
      </c>
      <c r="M22" s="281"/>
      <c r="N22" s="239">
        <v>0.35270000000000001</v>
      </c>
      <c r="O22" s="281"/>
      <c r="P22" s="239">
        <v>0.36149999999999999</v>
      </c>
      <c r="Q22" s="266"/>
    </row>
    <row r="23" spans="1:32"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2"/>
      <c r="S23" s="2"/>
      <c r="T23" s="2"/>
      <c r="U23" s="2"/>
      <c r="V23" s="2"/>
      <c r="W23" s="2"/>
      <c r="X23" s="2"/>
      <c r="Y23" s="2"/>
      <c r="Z23" s="2"/>
      <c r="AA23" s="2"/>
      <c r="AB23" s="2"/>
      <c r="AC23" s="2"/>
      <c r="AD23" s="2"/>
      <c r="AE23" s="2"/>
      <c r="AF23" s="2"/>
    </row>
    <row r="24" spans="1:32"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2"/>
      <c r="S24" s="2"/>
      <c r="T24" s="2"/>
      <c r="U24" s="2"/>
      <c r="V24" s="2"/>
      <c r="W24" s="2"/>
      <c r="X24" s="2"/>
      <c r="Y24" s="2"/>
      <c r="Z24" s="2"/>
      <c r="AA24" s="2"/>
      <c r="AB24" s="2"/>
      <c r="AC24" s="2"/>
      <c r="AD24" s="2"/>
      <c r="AE24" s="2"/>
      <c r="AF24" s="2"/>
    </row>
    <row r="25" spans="1:32"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2"/>
      <c r="S25" s="2"/>
      <c r="T25" s="2"/>
      <c r="U25" s="2"/>
      <c r="V25" s="2"/>
      <c r="W25" s="2"/>
      <c r="X25" s="2"/>
      <c r="Y25" s="2"/>
      <c r="Z25" s="2"/>
      <c r="AA25" s="2"/>
      <c r="AB25" s="2"/>
      <c r="AC25" s="2"/>
      <c r="AD25" s="2"/>
      <c r="AE25" s="2"/>
      <c r="AF25" s="2"/>
    </row>
    <row r="26" spans="1:32" s="610" customFormat="1" ht="19.5" customHeight="1">
      <c r="A26" s="609" t="s">
        <v>492</v>
      </c>
      <c r="B26" s="239">
        <f>IF(CENTRO!B26,CENTRO!B26,"")</f>
        <v>0.516099231386841</v>
      </c>
      <c r="C26" s="275" t="str">
        <f>IF(CENTRO!C26,CENTRO!C26,"")</f>
        <v/>
      </c>
      <c r="D26" s="239">
        <v>0.58956100188526794</v>
      </c>
      <c r="E26" s="275"/>
      <c r="F26" s="239">
        <v>0.55735215293907447</v>
      </c>
      <c r="G26" s="275"/>
      <c r="H26" s="239">
        <v>0.57024442082890547</v>
      </c>
      <c r="I26" s="275"/>
      <c r="J26" s="239">
        <v>0.5484796328169822</v>
      </c>
      <c r="K26" s="275"/>
      <c r="L26" s="239">
        <v>0.64986354976571747</v>
      </c>
      <c r="M26" s="275"/>
      <c r="N26" s="239">
        <v>0.61116836274636088</v>
      </c>
      <c r="O26" s="275"/>
      <c r="P26" s="239">
        <v>0.5721847052381821</v>
      </c>
      <c r="Q26" s="276"/>
    </row>
    <row r="27" spans="1:32" s="4" customFormat="1" ht="19.5" customHeight="1">
      <c r="A27" s="246" t="s">
        <v>493</v>
      </c>
      <c r="B27" s="239">
        <f>IF(CENTRO!B27,CENTRO!B27,"")</f>
        <v>0.84882562243348669</v>
      </c>
      <c r="C27" s="607">
        <f>IF(CENTRO!C27,CENTRO!C27,"")</f>
        <v>2823823</v>
      </c>
      <c r="D27" s="239">
        <f>E27/E$8</f>
        <v>0.90666001530723817</v>
      </c>
      <c r="E27" s="267">
        <v>132677</v>
      </c>
      <c r="F27" s="239">
        <f>G27/G$8</f>
        <v>0.88612467681700657</v>
      </c>
      <c r="G27" s="267">
        <v>15423</v>
      </c>
      <c r="H27" s="239">
        <f>I27/I$8</f>
        <v>0.90243568316940193</v>
      </c>
      <c r="I27" s="267">
        <v>32938</v>
      </c>
      <c r="J27" s="239">
        <f>K27/K$8</f>
        <v>0.88614232209737831</v>
      </c>
      <c r="K27" s="267">
        <v>16562</v>
      </c>
      <c r="L27" s="239">
        <f>M27/M$8</f>
        <v>0.929495451827138</v>
      </c>
      <c r="M27" s="267">
        <v>29531</v>
      </c>
      <c r="N27" s="239">
        <f>O27/O$8</f>
        <v>0.91238756000161347</v>
      </c>
      <c r="O27" s="267">
        <v>22619</v>
      </c>
      <c r="P27" s="239">
        <f>Q27/Q$8</f>
        <v>0.90826542491268913</v>
      </c>
      <c r="Q27" s="280">
        <v>15604</v>
      </c>
    </row>
    <row r="28" spans="1:32" ht="19.5" customHeight="1">
      <c r="A28" s="255" t="s">
        <v>331</v>
      </c>
      <c r="B28" s="251">
        <f>IF(CENTRO!B28,CENTRO!B28,"")</f>
        <v>0.46690603483291976</v>
      </c>
      <c r="C28" s="250">
        <f>IF(CENTRO!C28,CENTRO!C28,"")</f>
        <v>1318460</v>
      </c>
      <c r="D28" s="251">
        <f>E28/E$27</f>
        <v>0.45589665126585616</v>
      </c>
      <c r="E28" s="250">
        <v>60487</v>
      </c>
      <c r="F28" s="251">
        <f t="shared" ref="F28:H32" si="6">G28/$E28</f>
        <v>0.11738059417726122</v>
      </c>
      <c r="G28" s="250">
        <v>7100</v>
      </c>
      <c r="H28" s="251">
        <f t="shared" si="6"/>
        <v>0.24491212987914759</v>
      </c>
      <c r="I28" s="250">
        <v>14814</v>
      </c>
      <c r="J28" s="251">
        <f>K28/$E28</f>
        <v>0.12281977945674277</v>
      </c>
      <c r="K28" s="250">
        <v>7429</v>
      </c>
      <c r="L28" s="251">
        <f>M28/$E28</f>
        <v>0.22153520591201414</v>
      </c>
      <c r="M28" s="250">
        <v>13400</v>
      </c>
      <c r="N28" s="251">
        <f>O28/$E28</f>
        <v>0.17329343495296509</v>
      </c>
      <c r="O28" s="250">
        <v>10482</v>
      </c>
      <c r="P28" s="251">
        <f>Q28/$E28</f>
        <v>0.12005885562186916</v>
      </c>
      <c r="Q28" s="270">
        <v>7262</v>
      </c>
    </row>
    <row r="29" spans="1:32" ht="19.5" customHeight="1">
      <c r="A29" s="255" t="s">
        <v>332</v>
      </c>
      <c r="B29" s="251">
        <f>IF(CENTRO!B29,CENTRO!B29,"")</f>
        <v>0.53309396516708019</v>
      </c>
      <c r="C29" s="250">
        <f>IF(CENTRO!C29,CENTRO!C29,"")</f>
        <v>1505363</v>
      </c>
      <c r="D29" s="251">
        <f>E29/E$27</f>
        <v>0.54410334873414379</v>
      </c>
      <c r="E29" s="250">
        <v>72190</v>
      </c>
      <c r="F29" s="251">
        <f t="shared" si="6"/>
        <v>0.11529297686660202</v>
      </c>
      <c r="G29" s="250">
        <v>8323</v>
      </c>
      <c r="H29" s="251">
        <f t="shared" si="6"/>
        <v>0.25105970356004986</v>
      </c>
      <c r="I29" s="250">
        <v>18124</v>
      </c>
      <c r="J29" s="251">
        <f>K29/$E29</f>
        <v>0.12651336750242415</v>
      </c>
      <c r="K29" s="250">
        <v>9133</v>
      </c>
      <c r="L29" s="251">
        <f>M29/$E29</f>
        <v>0.2234520016622801</v>
      </c>
      <c r="M29" s="250">
        <v>16131</v>
      </c>
      <c r="N29" s="251">
        <f>O29/$E29</f>
        <v>0.16812577919379415</v>
      </c>
      <c r="O29" s="250">
        <v>12137</v>
      </c>
      <c r="P29" s="251">
        <f>Q29/$E29</f>
        <v>0.11555617121484971</v>
      </c>
      <c r="Q29" s="270">
        <v>8342</v>
      </c>
    </row>
    <row r="30" spans="1:32" s="4" customFormat="1" ht="19.5" customHeight="1">
      <c r="A30" s="246" t="s">
        <v>494</v>
      </c>
      <c r="B30" s="239">
        <f>IF(CENTRO!B30,CENTRO!B30,"")</f>
        <v>0.14099999999999999</v>
      </c>
      <c r="C30" s="607">
        <f>IF(CENTRO!C30,CENTRO!C30,"")</f>
        <v>510881</v>
      </c>
      <c r="D30" s="239">
        <f>E30/E8</f>
        <v>0.10163596107588016</v>
      </c>
      <c r="E30" s="267">
        <v>14873</v>
      </c>
      <c r="F30" s="239">
        <f>G30/G8</f>
        <v>0.11548405630565929</v>
      </c>
      <c r="G30" s="267">
        <v>2010</v>
      </c>
      <c r="H30" s="239">
        <f>I30/I8</f>
        <v>0.10964683963944218</v>
      </c>
      <c r="I30" s="267">
        <v>4002</v>
      </c>
      <c r="J30" s="239">
        <f>K30/K8</f>
        <v>0.12471910112359551</v>
      </c>
      <c r="K30" s="267">
        <v>2331</v>
      </c>
      <c r="L30" s="239">
        <f>M30/M8</f>
        <v>7.9034339491989555E-2</v>
      </c>
      <c r="M30" s="267">
        <v>2511</v>
      </c>
      <c r="N30" s="239">
        <f>O30/O8</f>
        <v>9.6647977088459527E-2</v>
      </c>
      <c r="O30" s="267">
        <v>2396</v>
      </c>
      <c r="P30" s="239">
        <f>Q30/Q8</f>
        <v>9.4470314318975554E-2</v>
      </c>
      <c r="Q30" s="280">
        <v>1623</v>
      </c>
    </row>
    <row r="31" spans="1:32" ht="19.5" customHeight="1">
      <c r="A31" s="255" t="s">
        <v>333</v>
      </c>
      <c r="B31" s="251">
        <f>IF(CENTRO!B31,CENTRO!B31,"")</f>
        <v>0.46244820222321831</v>
      </c>
      <c r="C31" s="250">
        <f>IF(CENTRO!C31,CENTRO!C31,"")</f>
        <v>236256</v>
      </c>
      <c r="D31" s="251">
        <f>E31/E$30</f>
        <v>0.39911248571236468</v>
      </c>
      <c r="E31" s="250">
        <v>5936</v>
      </c>
      <c r="F31" s="251">
        <f t="shared" si="6"/>
        <v>0.12516846361185985</v>
      </c>
      <c r="G31" s="253">
        <v>743</v>
      </c>
      <c r="H31" s="251">
        <f t="shared" si="6"/>
        <v>0.28554582210242585</v>
      </c>
      <c r="I31" s="250">
        <v>1695</v>
      </c>
      <c r="J31" s="251">
        <f>K31/$E31</f>
        <v>0.16610512129380053</v>
      </c>
      <c r="K31" s="253">
        <v>986</v>
      </c>
      <c r="L31" s="251">
        <f>M31/$E31</f>
        <v>0.1664420485175202</v>
      </c>
      <c r="M31" s="253">
        <v>988</v>
      </c>
      <c r="N31" s="251">
        <f>O31/$E31</f>
        <v>0.1457210242587601</v>
      </c>
      <c r="O31" s="253">
        <v>865</v>
      </c>
      <c r="P31" s="251">
        <f>Q31/$E31</f>
        <v>0.11101752021563342</v>
      </c>
      <c r="Q31" s="254">
        <v>659</v>
      </c>
    </row>
    <row r="32" spans="1:32" ht="19.5" customHeight="1">
      <c r="A32" s="255" t="s">
        <v>334</v>
      </c>
      <c r="B32" s="251">
        <f>IF(CENTRO!B32,CENTRO!B32,"")</f>
        <v>0.53755179777678164</v>
      </c>
      <c r="C32" s="250">
        <f>IF(CENTRO!C32,CENTRO!C32,"")</f>
        <v>274625</v>
      </c>
      <c r="D32" s="251">
        <f>E32/E$30</f>
        <v>0.60088751428763532</v>
      </c>
      <c r="E32" s="250">
        <v>8937</v>
      </c>
      <c r="F32" s="251">
        <f t="shared" si="6"/>
        <v>0.14177016896050129</v>
      </c>
      <c r="G32" s="250">
        <v>1267</v>
      </c>
      <c r="H32" s="251">
        <f t="shared" si="6"/>
        <v>0.25814031554212824</v>
      </c>
      <c r="I32" s="250">
        <v>2307</v>
      </c>
      <c r="J32" s="251">
        <f>K32/$E32</f>
        <v>0.15049792995412331</v>
      </c>
      <c r="K32" s="250">
        <v>1345</v>
      </c>
      <c r="L32" s="251">
        <f>M32/$E32</f>
        <v>0.1704151281190556</v>
      </c>
      <c r="M32" s="250">
        <v>1523</v>
      </c>
      <c r="N32" s="251">
        <f>O32/$E32</f>
        <v>0.17131028309276045</v>
      </c>
      <c r="O32" s="250">
        <v>1531</v>
      </c>
      <c r="P32" s="251">
        <f>Q32/$E32</f>
        <v>0.10786617433143113</v>
      </c>
      <c r="Q32" s="254">
        <v>964</v>
      </c>
    </row>
    <row r="33" spans="1:32" ht="19.5" customHeight="1">
      <c r="A33" s="263" t="s">
        <v>607</v>
      </c>
      <c r="B33" s="623">
        <v>10.86</v>
      </c>
      <c r="C33" s="265" t="str">
        <f>IF(CENTRO!C33,CENTRO!C33,"")</f>
        <v/>
      </c>
      <c r="D33" s="239">
        <v>5.8698348367683034E-2</v>
      </c>
      <c r="E33" s="281" t="s">
        <v>482</v>
      </c>
      <c r="F33" s="239">
        <v>6.4131245339299023E-2</v>
      </c>
      <c r="G33" s="281" t="s">
        <v>482</v>
      </c>
      <c r="H33" s="239">
        <v>6.7677314564158098E-2</v>
      </c>
      <c r="I33" s="281" t="s">
        <v>482</v>
      </c>
      <c r="J33" s="239">
        <v>7.6271634997088875E-2</v>
      </c>
      <c r="K33" s="281" t="s">
        <v>482</v>
      </c>
      <c r="L33" s="239">
        <v>4.2850009362711446E-2</v>
      </c>
      <c r="M33" s="281" t="s">
        <v>482</v>
      </c>
      <c r="N33" s="239">
        <v>5.1688986608035184E-2</v>
      </c>
      <c r="O33" s="281" t="s">
        <v>482</v>
      </c>
      <c r="P33" s="239">
        <v>5.4330160204318551E-2</v>
      </c>
      <c r="Q33" s="266" t="s">
        <v>482</v>
      </c>
    </row>
    <row r="34" spans="1:32" ht="19.5" customHeight="1">
      <c r="A34" s="255" t="s">
        <v>614</v>
      </c>
      <c r="B34" s="251">
        <f>C34/$C$30</f>
        <v>5.0761331895294602E-2</v>
      </c>
      <c r="C34" s="250">
        <v>25933</v>
      </c>
      <c r="D34" s="251">
        <f>E34/$E$30</f>
        <v>8.9020372487057089E-2</v>
      </c>
      <c r="E34" s="250">
        <v>1324</v>
      </c>
      <c r="F34" s="251">
        <f>G34/$G$30</f>
        <v>7.1144278606965178E-2</v>
      </c>
      <c r="G34" s="253">
        <v>143</v>
      </c>
      <c r="H34" s="251">
        <f>I34/$I$30</f>
        <v>9.3953023488255877E-2</v>
      </c>
      <c r="I34" s="253">
        <v>376</v>
      </c>
      <c r="J34" s="251">
        <f>K34/$K$30</f>
        <v>8.8374088374088375E-2</v>
      </c>
      <c r="K34" s="253">
        <v>206</v>
      </c>
      <c r="L34" s="251">
        <f>M34/$M$30</f>
        <v>9.3189964157706098E-2</v>
      </c>
      <c r="M34" s="253">
        <v>234</v>
      </c>
      <c r="N34" s="251">
        <f>O34/$O$30</f>
        <v>7.8464106844741241E-2</v>
      </c>
      <c r="O34" s="253">
        <v>188</v>
      </c>
      <c r="P34" s="251">
        <f>Q34/$Q$30</f>
        <v>0.10905730129390019</v>
      </c>
      <c r="Q34" s="254">
        <v>177</v>
      </c>
    </row>
    <row r="35" spans="1:32" ht="19.5" customHeight="1" thickBot="1">
      <c r="A35" s="255" t="s">
        <v>617</v>
      </c>
      <c r="B35" s="251">
        <f>C35/$C$30</f>
        <v>7.6884832279924292E-2</v>
      </c>
      <c r="C35" s="250">
        <v>39279</v>
      </c>
      <c r="D35" s="251">
        <f>E35/$E$30</f>
        <v>8.048140926511127E-2</v>
      </c>
      <c r="E35" s="250">
        <v>1197</v>
      </c>
      <c r="F35" s="251">
        <f>G35/$G$30</f>
        <v>4.0298507462686567E-2</v>
      </c>
      <c r="G35" s="253">
        <v>81</v>
      </c>
      <c r="H35" s="251">
        <f>I35/$I$30</f>
        <v>9.9200399800099953E-2</v>
      </c>
      <c r="I35" s="253">
        <v>397</v>
      </c>
      <c r="J35" s="251">
        <f>K35/$K$30</f>
        <v>8.3655083655083659E-2</v>
      </c>
      <c r="K35" s="253">
        <v>195</v>
      </c>
      <c r="L35" s="251">
        <f>M35/$M$30</f>
        <v>6.6109119872560726E-2</v>
      </c>
      <c r="M35" s="253">
        <v>166</v>
      </c>
      <c r="N35" s="251">
        <f>O35/$O$30</f>
        <v>7.4707846410684481E-2</v>
      </c>
      <c r="O35" s="253">
        <v>179</v>
      </c>
      <c r="P35" s="251">
        <f>Q35/$Q$30</f>
        <v>0.11028958718422674</v>
      </c>
      <c r="Q35" s="254">
        <v>179</v>
      </c>
    </row>
    <row r="36" spans="1:32"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row>
    <row r="37" spans="1:32" s="4" customFormat="1" ht="19.5" customHeight="1">
      <c r="A37" s="580" t="s">
        <v>242</v>
      </c>
      <c r="B37" s="247">
        <f>IF(CENTRO!B37,CENTRO!B37,"")</f>
        <v>1</v>
      </c>
      <c r="C37" s="248">
        <f>IF(CENTRO!C37,CENTRO!C37,"")</f>
        <v>1307682</v>
      </c>
      <c r="D37" s="239">
        <f>E37/C37</f>
        <v>4.4962766177098101E-2</v>
      </c>
      <c r="E37" s="267">
        <v>58797</v>
      </c>
      <c r="F37" s="239">
        <f>G37/$E$37</f>
        <v>0.10447811963195401</v>
      </c>
      <c r="G37" s="267">
        <v>6143</v>
      </c>
      <c r="H37" s="239">
        <f>I37/$E$37</f>
        <v>0.27324523360035374</v>
      </c>
      <c r="I37" s="267">
        <v>16066</v>
      </c>
      <c r="J37" s="239">
        <f>K37/$E$37</f>
        <v>0.13771110770957701</v>
      </c>
      <c r="K37" s="267">
        <v>8097</v>
      </c>
      <c r="L37" s="239">
        <f>M37/$E$37</f>
        <v>0.21193258159429904</v>
      </c>
      <c r="M37" s="267">
        <v>12461</v>
      </c>
      <c r="N37" s="239">
        <f>O37/$E$37</f>
        <v>0.15842645032909841</v>
      </c>
      <c r="O37" s="267">
        <v>9315</v>
      </c>
      <c r="P37" s="239">
        <f>Q37/$E$37</f>
        <v>0.11420650713471776</v>
      </c>
      <c r="Q37" s="280">
        <v>6715</v>
      </c>
    </row>
    <row r="38" spans="1:32" ht="19.5" customHeight="1">
      <c r="A38" s="255" t="s">
        <v>241</v>
      </c>
      <c r="B38" s="348" t="str">
        <f>IF(CENTRO!B38,CENTRO!B38,"")</f>
        <v/>
      </c>
      <c r="C38" s="576">
        <f>IF(CENTRO!C38,CENTRO!C38,"")</f>
        <v>2.5499999999999998</v>
      </c>
      <c r="D38" s="348"/>
      <c r="E38" s="588">
        <v>2.5099999999999998</v>
      </c>
      <c r="F38" s="348"/>
      <c r="G38" s="588">
        <v>2.84</v>
      </c>
      <c r="H38" s="348"/>
      <c r="I38" s="588">
        <v>2.2999999999999998</v>
      </c>
      <c r="J38" s="348"/>
      <c r="K38" s="588">
        <v>2.33</v>
      </c>
      <c r="L38" s="348"/>
      <c r="M38" s="588">
        <v>2.57</v>
      </c>
      <c r="N38" s="348"/>
      <c r="O38" s="588">
        <v>2.69</v>
      </c>
      <c r="P38" s="348"/>
      <c r="Q38" s="588">
        <v>2.57</v>
      </c>
    </row>
    <row r="39" spans="1:32" ht="19.5" customHeight="1">
      <c r="A39" s="255" t="s">
        <v>5</v>
      </c>
      <c r="B39" s="251">
        <f>IF(CENTRO!B39,CENTRO!B39,"")</f>
        <v>9.6885175447853536E-2</v>
      </c>
      <c r="C39" s="577">
        <f>IF(CENTRO!C39,CENTRO!C39,"")</f>
        <v>126695</v>
      </c>
      <c r="D39" s="252">
        <f>E39/E$37</f>
        <v>0.11026072758814225</v>
      </c>
      <c r="E39" s="250">
        <v>6483</v>
      </c>
      <c r="F39" s="252">
        <f>G39/G$37</f>
        <v>8.5463128764447338E-2</v>
      </c>
      <c r="G39" s="250">
        <v>525</v>
      </c>
      <c r="H39" s="252">
        <f>I39/I$37</f>
        <v>0.12423752022905515</v>
      </c>
      <c r="I39" s="250">
        <v>1996</v>
      </c>
      <c r="J39" s="252">
        <f>K39/K$37</f>
        <v>0.11646288748919353</v>
      </c>
      <c r="K39" s="250">
        <v>943</v>
      </c>
      <c r="L39" s="252">
        <f>M39/M$37</f>
        <v>0.11644330310568975</v>
      </c>
      <c r="M39" s="250">
        <v>1451</v>
      </c>
      <c r="N39" s="252">
        <f>O39/O$37</f>
        <v>9.3397745571658614E-2</v>
      </c>
      <c r="O39" s="250">
        <v>870</v>
      </c>
      <c r="P39" s="252">
        <f>Q39/Q$37</f>
        <v>0.10394638868205509</v>
      </c>
      <c r="Q39" s="270">
        <v>698</v>
      </c>
    </row>
    <row r="40" spans="1:32" ht="19.5" customHeight="1">
      <c r="A40" s="255" t="s">
        <v>6</v>
      </c>
      <c r="B40" s="251">
        <f>IF(CENTRO!B40,CENTRO!B40,"")</f>
        <v>2.8705755680662425E-2</v>
      </c>
      <c r="C40" s="577">
        <f>IF(CENTRO!C40,CENTRO!C40,"")</f>
        <v>37538</v>
      </c>
      <c r="D40" s="252">
        <f>E40/E$37</f>
        <v>3.1413167338469647E-2</v>
      </c>
      <c r="E40" s="250">
        <v>1847</v>
      </c>
      <c r="F40" s="252">
        <f>G40/G$37</f>
        <v>3.1743447826794724E-2</v>
      </c>
      <c r="G40" s="250">
        <v>195</v>
      </c>
      <c r="H40" s="252">
        <f>I40/I$37</f>
        <v>3.0685920577617327E-2</v>
      </c>
      <c r="I40" s="250">
        <v>493</v>
      </c>
      <c r="J40" s="252">
        <f>K40/K$37</f>
        <v>3.0875632950475483E-2</v>
      </c>
      <c r="K40" s="250">
        <v>250</v>
      </c>
      <c r="L40" s="252">
        <f>M40/M$37</f>
        <v>3.0655645614316669E-2</v>
      </c>
      <c r="M40" s="250">
        <v>382</v>
      </c>
      <c r="N40" s="252">
        <f>O40/O$37</f>
        <v>3.2528180354267314E-2</v>
      </c>
      <c r="O40" s="250">
        <v>303</v>
      </c>
      <c r="P40" s="252">
        <f>Q40/Q$37</f>
        <v>3.3358153387937454E-2</v>
      </c>
      <c r="Q40" s="270">
        <v>224</v>
      </c>
    </row>
    <row r="41" spans="1:32" ht="19.5" customHeight="1">
      <c r="A41" s="255" t="s">
        <v>606</v>
      </c>
      <c r="B41" s="251">
        <f>IF(CENTRO!B41,CENTRO!B41,"")</f>
        <v>2.0059922825274034E-2</v>
      </c>
      <c r="C41" s="577">
        <f>IF(CENTRO!C41,CENTRO!C41,"")</f>
        <v>26232</v>
      </c>
      <c r="D41" s="252">
        <f>E41/E$37</f>
        <v>1.48306886405769E-2</v>
      </c>
      <c r="E41" s="250">
        <v>872</v>
      </c>
      <c r="F41" s="252">
        <f>G41/G$37</f>
        <v>1.1720657659124207E-2</v>
      </c>
      <c r="G41" s="250">
        <v>72</v>
      </c>
      <c r="H41" s="252">
        <f>I41/I$37</f>
        <v>1.30088385410183E-2</v>
      </c>
      <c r="I41" s="250">
        <v>209</v>
      </c>
      <c r="J41" s="252">
        <f>K41/K$37</f>
        <v>1.840187723848339E-2</v>
      </c>
      <c r="K41" s="250">
        <v>149</v>
      </c>
      <c r="L41" s="252">
        <f>M41/M$37</f>
        <v>1.6050076237862129E-2</v>
      </c>
      <c r="M41" s="250">
        <v>200</v>
      </c>
      <c r="N41" s="252">
        <f>O41/O$37</f>
        <v>1.6961889425657541E-2</v>
      </c>
      <c r="O41" s="250">
        <v>158</v>
      </c>
      <c r="P41" s="252">
        <f>Q41/Q$37</f>
        <v>1.2509307520476545E-2</v>
      </c>
      <c r="Q41" s="270">
        <v>84</v>
      </c>
    </row>
    <row r="42" spans="1:32" ht="19.5" customHeight="1" thickBot="1">
      <c r="A42" s="255" t="s">
        <v>7</v>
      </c>
      <c r="B42" s="251">
        <f>IF(CENTRO!B42,CENTRO!B42,"")</f>
        <v>4.0743850569175078E-3</v>
      </c>
      <c r="C42" s="577">
        <f>IF(CENTRO!C42,CENTRO!C42,"")</f>
        <v>5328</v>
      </c>
      <c r="D42" s="252">
        <f>E42/E$37</f>
        <v>4.1328639216286541E-3</v>
      </c>
      <c r="E42" s="250">
        <v>243</v>
      </c>
      <c r="F42" s="252">
        <f>G42/G$37</f>
        <v>4.7208204460361383E-3</v>
      </c>
      <c r="G42" s="250">
        <v>29</v>
      </c>
      <c r="H42" s="252">
        <f>I42/I$37</f>
        <v>4.045811029503299E-3</v>
      </c>
      <c r="I42" s="250">
        <v>65</v>
      </c>
      <c r="J42" s="252">
        <f>K42/K$37</f>
        <v>2.8405582314437448E-3</v>
      </c>
      <c r="K42" s="250">
        <v>23</v>
      </c>
      <c r="L42" s="252">
        <f>M42/M$37</f>
        <v>4.3335205842227748E-3</v>
      </c>
      <c r="M42" s="250">
        <v>54</v>
      </c>
      <c r="N42" s="252">
        <f>O42/O$37</f>
        <v>4.7235641438539986E-3</v>
      </c>
      <c r="O42" s="250">
        <v>44</v>
      </c>
      <c r="P42" s="252">
        <f>Q42/Q$37</f>
        <v>4.1697691734921818E-3</v>
      </c>
      <c r="Q42" s="270">
        <v>28</v>
      </c>
    </row>
    <row r="43" spans="1:32" ht="19.5" customHeight="1" thickBot="1">
      <c r="A43" s="243" t="s">
        <v>8</v>
      </c>
      <c r="B43" s="244"/>
      <c r="C43" s="244"/>
      <c r="D43" s="42"/>
      <c r="E43" s="42"/>
      <c r="F43" s="42"/>
      <c r="G43" s="42"/>
      <c r="H43" s="42"/>
      <c r="I43" s="42"/>
      <c r="J43" s="42"/>
      <c r="K43" s="42"/>
      <c r="L43" s="42"/>
      <c r="M43" s="42"/>
      <c r="N43" s="42"/>
      <c r="O43" s="42"/>
      <c r="P43" s="42"/>
      <c r="Q43" s="43"/>
    </row>
    <row r="44" spans="1:32" ht="19.5" customHeight="1">
      <c r="A44" s="255" t="s">
        <v>497</v>
      </c>
      <c r="B44" s="256"/>
      <c r="C44" s="640">
        <v>8.3699999999999992</v>
      </c>
      <c r="D44" s="641"/>
      <c r="E44" s="671">
        <v>9.43</v>
      </c>
      <c r="F44" s="674"/>
      <c r="G44" s="672">
        <v>9.56</v>
      </c>
      <c r="H44" s="674"/>
      <c r="I44" s="672">
        <v>8.23</v>
      </c>
      <c r="J44" s="674"/>
      <c r="K44" s="672">
        <v>8.9499999999999993</v>
      </c>
      <c r="L44" s="674"/>
      <c r="M44" s="672">
        <v>10.32</v>
      </c>
      <c r="N44" s="674"/>
      <c r="O44" s="672">
        <v>11.44</v>
      </c>
      <c r="P44" s="674"/>
      <c r="Q44" s="672">
        <v>7.8</v>
      </c>
      <c r="R44" s="29"/>
    </row>
    <row r="45" spans="1:32" ht="19.5" customHeight="1">
      <c r="A45" s="255" t="s">
        <v>498</v>
      </c>
      <c r="B45" s="256"/>
      <c r="C45" s="624">
        <v>2.0786394976651512</v>
      </c>
      <c r="D45" s="298"/>
      <c r="E45" s="671">
        <v>1.1492215830084249</v>
      </c>
      <c r="F45" s="625"/>
      <c r="G45" s="672">
        <v>0.75428242406794299</v>
      </c>
      <c r="H45" s="625"/>
      <c r="I45" s="672">
        <v>0.78542213042355724</v>
      </c>
      <c r="J45" s="625"/>
      <c r="K45" s="672">
        <v>1.3374184094844812</v>
      </c>
      <c r="L45" s="625"/>
      <c r="M45" s="672">
        <v>0.96903175225401805</v>
      </c>
      <c r="N45" s="625"/>
      <c r="O45" s="672">
        <v>1.4414559510388145</v>
      </c>
      <c r="P45" s="625"/>
      <c r="Q45" s="672">
        <v>2.0405769907353113</v>
      </c>
      <c r="R45" s="29"/>
    </row>
    <row r="46" spans="1:32" ht="19.5" customHeight="1">
      <c r="A46" s="255" t="s">
        <v>461</v>
      </c>
      <c r="B46" s="274"/>
      <c r="C46" s="624">
        <v>87.5</v>
      </c>
      <c r="D46" s="625"/>
      <c r="E46" s="626">
        <v>88.1</v>
      </c>
      <c r="F46" s="625"/>
      <c r="G46" s="672">
        <v>87.87</v>
      </c>
      <c r="H46" s="625"/>
      <c r="I46" s="672">
        <v>87.42</v>
      </c>
      <c r="J46" s="625"/>
      <c r="K46" s="672">
        <v>88.22</v>
      </c>
      <c r="L46" s="625"/>
      <c r="M46" s="672">
        <v>88.62</v>
      </c>
      <c r="N46" s="625"/>
      <c r="O46" s="672">
        <v>88.48</v>
      </c>
      <c r="P46" s="625"/>
      <c r="Q46" s="672">
        <v>88.39</v>
      </c>
      <c r="R46" s="29"/>
    </row>
    <row r="47" spans="1:32" ht="19.5" customHeight="1">
      <c r="A47" s="255" t="s">
        <v>462</v>
      </c>
      <c r="B47" s="274"/>
      <c r="C47" s="624">
        <v>81.91</v>
      </c>
      <c r="D47" s="625"/>
      <c r="E47" s="626">
        <v>82.78</v>
      </c>
      <c r="F47" s="625"/>
      <c r="G47" s="672">
        <v>84.42</v>
      </c>
      <c r="H47" s="625"/>
      <c r="I47" s="672">
        <v>81.790000000000006</v>
      </c>
      <c r="J47" s="625"/>
      <c r="K47" s="672">
        <v>81.89</v>
      </c>
      <c r="L47" s="625"/>
      <c r="M47" s="672">
        <v>82.99</v>
      </c>
      <c r="N47" s="625"/>
      <c r="O47" s="672">
        <v>82.78</v>
      </c>
      <c r="P47" s="625"/>
      <c r="Q47" s="672">
        <v>84.03</v>
      </c>
      <c r="R47" s="29"/>
    </row>
    <row r="48" spans="1:32" s="3" customFormat="1" ht="19.5" customHeight="1">
      <c r="A48" s="255" t="s">
        <v>629</v>
      </c>
      <c r="B48" s="256"/>
      <c r="C48" s="624">
        <v>87.8</v>
      </c>
      <c r="D48" s="642"/>
      <c r="E48" s="626">
        <v>88.5</v>
      </c>
      <c r="F48" s="675"/>
      <c r="G48" s="676"/>
      <c r="H48" s="677"/>
      <c r="I48" s="676"/>
      <c r="J48" s="677"/>
      <c r="K48" s="676"/>
      <c r="L48" s="677"/>
      <c r="M48" s="676"/>
      <c r="N48" s="677"/>
      <c r="O48" s="676"/>
      <c r="P48" s="677"/>
      <c r="Q48" s="676"/>
      <c r="R48" s="29"/>
      <c r="S48" s="2"/>
      <c r="T48" s="2"/>
      <c r="U48" s="2"/>
      <c r="V48" s="2"/>
      <c r="W48" s="2"/>
      <c r="X48" s="2"/>
      <c r="Y48" s="2"/>
      <c r="Z48" s="2"/>
      <c r="AA48" s="2"/>
      <c r="AB48" s="2"/>
      <c r="AC48" s="2"/>
      <c r="AD48" s="2"/>
      <c r="AE48" s="2"/>
      <c r="AF48" s="2"/>
    </row>
    <row r="49" spans="1:32" s="3" customFormat="1" ht="19.5" customHeight="1">
      <c r="A49" s="255" t="s">
        <v>630</v>
      </c>
      <c r="B49" s="256"/>
      <c r="C49" s="624">
        <v>82.8</v>
      </c>
      <c r="D49" s="642"/>
      <c r="E49" s="626">
        <v>84.3</v>
      </c>
      <c r="F49" s="675"/>
      <c r="G49" s="676"/>
      <c r="H49" s="677"/>
      <c r="I49" s="676"/>
      <c r="J49" s="677"/>
      <c r="K49" s="676"/>
      <c r="L49" s="677"/>
      <c r="M49" s="676"/>
      <c r="N49" s="677"/>
      <c r="O49" s="676"/>
      <c r="P49" s="677"/>
      <c r="Q49" s="676"/>
      <c r="R49" s="29"/>
      <c r="S49" s="2"/>
      <c r="T49" s="2"/>
      <c r="U49" s="2"/>
      <c r="V49" s="2"/>
      <c r="W49" s="2"/>
      <c r="X49" s="2"/>
      <c r="Y49" s="2"/>
      <c r="Z49" s="2"/>
      <c r="AA49" s="2"/>
      <c r="AB49" s="2"/>
      <c r="AC49" s="2"/>
      <c r="AD49" s="2"/>
      <c r="AE49" s="2"/>
      <c r="AF49" s="2"/>
    </row>
    <row r="50" spans="1:32" s="3" customFormat="1" ht="19.5" customHeight="1">
      <c r="A50" s="255" t="s">
        <v>631</v>
      </c>
      <c r="B50" s="256"/>
      <c r="C50" s="624">
        <v>24.8</v>
      </c>
      <c r="D50" s="642"/>
      <c r="E50" s="626">
        <v>25.3</v>
      </c>
      <c r="F50" s="675"/>
      <c r="G50" s="676"/>
      <c r="H50" s="677"/>
      <c r="I50" s="676"/>
      <c r="J50" s="677"/>
      <c r="K50" s="676"/>
      <c r="L50" s="677"/>
      <c r="M50" s="676"/>
      <c r="N50" s="677"/>
      <c r="O50" s="676"/>
      <c r="P50" s="677"/>
      <c r="Q50" s="676"/>
      <c r="R50" s="29"/>
      <c r="S50" s="2"/>
      <c r="T50" s="2"/>
      <c r="U50" s="2"/>
      <c r="V50" s="2"/>
      <c r="W50" s="2"/>
      <c r="X50" s="2"/>
      <c r="Y50" s="2"/>
      <c r="Z50" s="2"/>
      <c r="AA50" s="2"/>
      <c r="AB50" s="2"/>
      <c r="AC50" s="2"/>
      <c r="AD50" s="2"/>
      <c r="AE50" s="2"/>
      <c r="AF50" s="2"/>
    </row>
    <row r="51" spans="1:32" s="3" customFormat="1" ht="19.5" customHeight="1" thickBot="1">
      <c r="A51" s="255" t="s">
        <v>632</v>
      </c>
      <c r="B51" s="643"/>
      <c r="C51" s="644">
        <v>20.9</v>
      </c>
      <c r="D51" s="645"/>
      <c r="E51" s="669">
        <v>21.7</v>
      </c>
      <c r="F51" s="675"/>
      <c r="G51" s="676"/>
      <c r="H51" s="677"/>
      <c r="I51" s="676"/>
      <c r="J51" s="677"/>
      <c r="K51" s="676"/>
      <c r="L51" s="677"/>
      <c r="M51" s="676"/>
      <c r="N51" s="677"/>
      <c r="O51" s="676"/>
      <c r="P51" s="677"/>
      <c r="Q51" s="676"/>
      <c r="R51" s="29"/>
      <c r="S51" s="2"/>
      <c r="T51" s="2"/>
      <c r="U51" s="2"/>
      <c r="V51" s="2"/>
      <c r="W51" s="2"/>
      <c r="X51" s="2"/>
      <c r="Y51" s="2"/>
      <c r="Z51" s="2"/>
      <c r="AA51" s="2"/>
      <c r="AB51" s="2"/>
      <c r="AC51" s="2"/>
      <c r="AD51" s="2"/>
      <c r="AE51" s="2"/>
      <c r="AF51" s="2"/>
    </row>
    <row r="52" spans="1:32" ht="19.5" customHeight="1" thickBot="1">
      <c r="A52" s="243" t="s">
        <v>371</v>
      </c>
      <c r="B52" s="244"/>
      <c r="C52" s="244"/>
      <c r="D52" s="244"/>
      <c r="E52" s="244"/>
      <c r="F52" s="244"/>
      <c r="G52" s="244"/>
      <c r="H52" s="244"/>
      <c r="I52" s="244"/>
      <c r="J52" s="244"/>
      <c r="K52" s="244"/>
      <c r="L52" s="244"/>
      <c r="M52" s="244"/>
      <c r="N52" s="244"/>
      <c r="O52" s="244"/>
      <c r="P52" s="244"/>
      <c r="Q52" s="245"/>
    </row>
    <row r="53" spans="1:32" ht="19.5" customHeight="1">
      <c r="A53" s="255" t="s">
        <v>495</v>
      </c>
      <c r="B53" s="256"/>
      <c r="C53" s="630">
        <v>0.84183608043027458</v>
      </c>
      <c r="D53" s="346"/>
      <c r="E53" s="347"/>
      <c r="F53" s="346"/>
      <c r="G53" s="333"/>
      <c r="H53" s="334"/>
      <c r="I53" s="333"/>
      <c r="J53" s="334"/>
      <c r="K53" s="333"/>
      <c r="L53" s="334"/>
      <c r="M53" s="333"/>
      <c r="N53" s="334"/>
      <c r="O53" s="333"/>
      <c r="P53" s="334"/>
      <c r="Q53" s="333"/>
    </row>
    <row r="54" spans="1:32"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c r="Z54" s="2"/>
      <c r="AA54" s="2"/>
      <c r="AB54" s="2"/>
      <c r="AC54" s="2"/>
      <c r="AD54" s="2"/>
      <c r="AE54" s="2"/>
      <c r="AF54" s="2"/>
    </row>
    <row r="55" spans="1:32"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32" ht="19.5" customHeight="1">
      <c r="A56" s="255" t="s">
        <v>499</v>
      </c>
      <c r="B56" s="646"/>
      <c r="C56" s="647">
        <f>CENTRO!C56</f>
        <v>40195</v>
      </c>
      <c r="D56" s="648">
        <f>E56/C56</f>
        <v>1.6418708794626198</v>
      </c>
      <c r="E56" s="647">
        <v>65995</v>
      </c>
      <c r="F56" s="649">
        <f>G56/$E$56</f>
        <v>1.2189892560231756</v>
      </c>
      <c r="G56" s="650">
        <v>80447.19595124948</v>
      </c>
      <c r="H56" s="649">
        <f>I56/$E$56</f>
        <v>0.69126719898616107</v>
      </c>
      <c r="I56" s="651">
        <v>45620.178797091699</v>
      </c>
      <c r="J56" s="649">
        <f>K56/$E$56</f>
        <v>0.6897687661199392</v>
      </c>
      <c r="K56" s="651">
        <v>45521.289720085384</v>
      </c>
      <c r="L56" s="649">
        <f>M56/$E$56</f>
        <v>1.001277027459448</v>
      </c>
      <c r="M56" s="651">
        <v>66079.277427186273</v>
      </c>
      <c r="N56" s="649">
        <f>O56/$E$56</f>
        <v>1.1286060433373983</v>
      </c>
      <c r="O56" s="651">
        <v>74482.355830051602</v>
      </c>
      <c r="P56" s="649">
        <f>Q56/$E$56</f>
        <v>0.88092712306849397</v>
      </c>
      <c r="Q56" s="652">
        <v>58136.785486905261</v>
      </c>
    </row>
    <row r="57" spans="1:32" ht="19.5" customHeight="1">
      <c r="A57" s="255" t="s">
        <v>501</v>
      </c>
      <c r="B57" s="348"/>
      <c r="C57" s="634">
        <f>CENTRO!C57</f>
        <v>22393.13198628926</v>
      </c>
      <c r="D57" s="653"/>
      <c r="E57" s="634">
        <v>29385.848668454746</v>
      </c>
      <c r="F57" s="334"/>
      <c r="G57" s="333" t="s">
        <v>482</v>
      </c>
      <c r="H57" s="334"/>
      <c r="I57" s="333" t="s">
        <v>482</v>
      </c>
      <c r="J57" s="654"/>
      <c r="K57" s="381" t="s">
        <v>482</v>
      </c>
      <c r="L57" s="334"/>
      <c r="M57" s="333" t="s">
        <v>482</v>
      </c>
      <c r="N57" s="334"/>
      <c r="O57" s="333" t="s">
        <v>482</v>
      </c>
      <c r="P57" s="334"/>
      <c r="Q57" s="333" t="s">
        <v>482</v>
      </c>
    </row>
    <row r="58" spans="1:32" ht="19.5" customHeight="1">
      <c r="A58" s="255" t="s">
        <v>500</v>
      </c>
      <c r="B58" s="251">
        <v>5.6964751562909914E-2</v>
      </c>
      <c r="C58" s="634">
        <f>CENTRO!C58</f>
        <v>1241.1471276543707</v>
      </c>
      <c r="D58" s="655">
        <v>6.3246084834288646E-2</v>
      </c>
      <c r="E58" s="634">
        <v>1747.9865708626785</v>
      </c>
      <c r="F58" s="334" t="s">
        <v>0</v>
      </c>
      <c r="G58" s="333"/>
      <c r="H58" s="334" t="s">
        <v>0</v>
      </c>
      <c r="I58" s="333"/>
      <c r="J58" s="654" t="s">
        <v>0</v>
      </c>
      <c r="K58" s="381"/>
      <c r="L58" s="334" t="s">
        <v>0</v>
      </c>
      <c r="M58" s="333"/>
      <c r="N58" s="334" t="s">
        <v>0</v>
      </c>
      <c r="O58" s="333"/>
      <c r="P58" s="334" t="s">
        <v>0</v>
      </c>
      <c r="Q58" s="333"/>
    </row>
    <row r="59" spans="1:32" ht="19.5" customHeight="1">
      <c r="A59" s="631" t="s">
        <v>571</v>
      </c>
      <c r="B59" s="348"/>
      <c r="C59" s="632">
        <f>CENTRO!C59</f>
        <v>1477.1736824803877</v>
      </c>
      <c r="D59" s="633"/>
      <c r="E59" s="634">
        <v>1772.268537952584</v>
      </c>
      <c r="F59" s="656"/>
      <c r="G59" s="657" t="s">
        <v>482</v>
      </c>
      <c r="H59" s="656"/>
      <c r="I59" s="657" t="s">
        <v>482</v>
      </c>
      <c r="J59" s="658"/>
      <c r="K59" s="659" t="s">
        <v>482</v>
      </c>
      <c r="L59" s="656"/>
      <c r="M59" s="657" t="s">
        <v>482</v>
      </c>
      <c r="N59" s="656"/>
      <c r="O59" s="657" t="s">
        <v>482</v>
      </c>
      <c r="P59" s="656"/>
      <c r="Q59" s="657" t="s">
        <v>482</v>
      </c>
    </row>
    <row r="60" spans="1:32" ht="19.5" customHeight="1" thickBot="1">
      <c r="A60" s="635" t="s">
        <v>572</v>
      </c>
      <c r="B60" s="636"/>
      <c r="C60" s="637">
        <f>CENTRO!C60</f>
        <v>988.17230301070811</v>
      </c>
      <c r="D60" s="638"/>
      <c r="E60" s="639">
        <v>1216.9762898533202</v>
      </c>
      <c r="F60" s="660"/>
      <c r="G60" s="661" t="s">
        <v>482</v>
      </c>
      <c r="H60" s="660"/>
      <c r="I60" s="661" t="s">
        <v>482</v>
      </c>
      <c r="J60" s="662"/>
      <c r="K60" s="663" t="s">
        <v>482</v>
      </c>
      <c r="L60" s="660"/>
      <c r="M60" s="661" t="s">
        <v>482</v>
      </c>
      <c r="N60" s="660"/>
      <c r="O60" s="661" t="s">
        <v>482</v>
      </c>
      <c r="P60" s="660"/>
      <c r="Q60" s="661" t="s">
        <v>482</v>
      </c>
    </row>
    <row r="61" spans="1:32"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40"/>
    </row>
    <row r="62" spans="1:32"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2"/>
      <c r="S62" s="2"/>
      <c r="T62" s="2"/>
      <c r="U62" s="2"/>
      <c r="V62" s="2"/>
      <c r="W62" s="2"/>
      <c r="X62" s="2"/>
      <c r="Y62" s="2"/>
      <c r="Z62" s="2"/>
      <c r="AA62" s="2"/>
      <c r="AB62" s="2"/>
      <c r="AC62" s="2"/>
      <c r="AD62" s="2"/>
      <c r="AE62" s="2"/>
      <c r="AF62" s="2"/>
    </row>
    <row r="63" spans="1:32"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2"/>
      <c r="S63" s="2"/>
      <c r="T63" s="2"/>
      <c r="U63" s="2"/>
      <c r="V63" s="2"/>
      <c r="W63" s="2"/>
      <c r="X63" s="2"/>
      <c r="Y63" s="2"/>
      <c r="Z63" s="2"/>
      <c r="AA63" s="2"/>
      <c r="AB63" s="2"/>
      <c r="AC63" s="2"/>
      <c r="AD63" s="2"/>
      <c r="AE63" s="2"/>
      <c r="AF63" s="2"/>
    </row>
    <row r="64" spans="1:32"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2"/>
      <c r="S64" s="2"/>
      <c r="T64" s="2"/>
      <c r="U64" s="2"/>
      <c r="V64" s="2"/>
      <c r="W64" s="2"/>
      <c r="X64" s="2"/>
      <c r="Y64" s="2"/>
      <c r="Z64" s="2"/>
      <c r="AA64" s="2"/>
      <c r="AB64" s="2"/>
      <c r="AC64" s="2"/>
      <c r="AD64" s="2"/>
      <c r="AE64" s="2"/>
      <c r="AF64" s="2"/>
    </row>
    <row r="65" spans="1:32"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2"/>
      <c r="S65" s="2"/>
      <c r="T65" s="2"/>
      <c r="U65" s="2"/>
      <c r="V65" s="2"/>
      <c r="W65" s="2"/>
      <c r="X65" s="2"/>
      <c r="Y65" s="2"/>
      <c r="Z65" s="2"/>
      <c r="AA65" s="2"/>
      <c r="AB65" s="2"/>
      <c r="AC65" s="2"/>
      <c r="AD65" s="2"/>
      <c r="AE65" s="2"/>
      <c r="AF65" s="2"/>
    </row>
    <row r="66" spans="1:32"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2"/>
      <c r="S66" s="2"/>
      <c r="T66" s="2"/>
      <c r="U66" s="2"/>
      <c r="V66" s="2"/>
      <c r="W66" s="2"/>
      <c r="X66" s="2"/>
      <c r="Y66" s="2"/>
      <c r="Z66" s="2"/>
      <c r="AA66" s="2"/>
      <c r="AB66" s="2"/>
      <c r="AC66" s="2"/>
      <c r="AD66" s="2"/>
      <c r="AE66" s="2"/>
      <c r="AF66" s="2"/>
    </row>
    <row r="67" spans="1:32"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2"/>
      <c r="S67" s="2"/>
      <c r="T67" s="2"/>
      <c r="U67" s="2"/>
      <c r="V67" s="2"/>
      <c r="W67" s="2"/>
      <c r="X67" s="2"/>
      <c r="Y67" s="2"/>
      <c r="Z67" s="2"/>
      <c r="AA67" s="2"/>
      <c r="AB67" s="2"/>
      <c r="AC67" s="2"/>
      <c r="AD67" s="2"/>
      <c r="AE67" s="2"/>
      <c r="AF67" s="2"/>
    </row>
    <row r="68" spans="1:32" s="4" customFormat="1" ht="19.5" customHeight="1">
      <c r="A68" s="725" t="s">
        <v>502</v>
      </c>
      <c r="B68" s="256" t="str">
        <f>IF(CENTRO!B68,CENTRO!B68,"")</f>
        <v/>
      </c>
      <c r="C68" s="607">
        <f>IF(CENTRO!C68,CENTRO!C68,"")</f>
        <v>217294</v>
      </c>
      <c r="D68" s="239">
        <f>E68/C68</f>
        <v>2.7285613040396881E-2</v>
      </c>
      <c r="E68" s="267">
        <v>5929</v>
      </c>
      <c r="F68" s="239">
        <f>G68/$E$68</f>
        <v>7.6404115365154332E-2</v>
      </c>
      <c r="G68" s="267">
        <v>453</v>
      </c>
      <c r="H68" s="239">
        <f>I68/$E$68</f>
        <v>0.31236296171361105</v>
      </c>
      <c r="I68" s="267">
        <v>1852</v>
      </c>
      <c r="J68" s="239">
        <f>K68/$E$68</f>
        <v>0.16073536852757633</v>
      </c>
      <c r="K68" s="267">
        <v>953</v>
      </c>
      <c r="L68" s="239">
        <f>M68/$E$68</f>
        <v>0.18333614437510543</v>
      </c>
      <c r="M68" s="267">
        <v>1087</v>
      </c>
      <c r="N68" s="239">
        <f>O68/$E$68</f>
        <v>0.11317254174397032</v>
      </c>
      <c r="O68" s="267">
        <v>671</v>
      </c>
      <c r="P68" s="239">
        <f>Q68/$E$68</f>
        <v>0.11620846685781751</v>
      </c>
      <c r="Q68" s="280">
        <v>689</v>
      </c>
    </row>
    <row r="69" spans="1:32" ht="19.5" customHeight="1">
      <c r="A69" s="726" t="s">
        <v>503</v>
      </c>
      <c r="B69" s="733">
        <f>IF(CENTRO!B69,CENTRO!B69,"")</f>
        <v>9.8699999999999992</v>
      </c>
      <c r="C69" s="265" t="str">
        <f>IF(CENTRO!C69,CENTRO!C69,"")</f>
        <v/>
      </c>
      <c r="D69" s="733">
        <v>6.45</v>
      </c>
      <c r="E69" s="297"/>
      <c r="F69" s="733">
        <v>4.18</v>
      </c>
      <c r="G69" s="297"/>
      <c r="H69" s="733">
        <v>8.35</v>
      </c>
      <c r="I69" s="297"/>
      <c r="J69" s="733">
        <v>8.25</v>
      </c>
      <c r="K69" s="297"/>
      <c r="L69" s="733">
        <v>5.84</v>
      </c>
      <c r="M69" s="297"/>
      <c r="N69" s="733">
        <v>4.55</v>
      </c>
      <c r="O69" s="297"/>
      <c r="P69" s="733">
        <v>6.54</v>
      </c>
      <c r="Q69" s="272"/>
    </row>
    <row r="70" spans="1:32" ht="19.5" customHeight="1">
      <c r="A70" s="263" t="s">
        <v>243</v>
      </c>
      <c r="B70" s="733">
        <f>IF(CENTRO!B70,CENTRO!B70,"")</f>
        <v>10.55</v>
      </c>
      <c r="C70" s="265" t="str">
        <f>IF(CENTRO!C70,CENTRO!C70,"")</f>
        <v/>
      </c>
      <c r="D70" s="733">
        <v>6.8</v>
      </c>
      <c r="E70" s="297"/>
      <c r="F70" s="741">
        <v>4.3</v>
      </c>
      <c r="G70" s="744"/>
      <c r="H70" s="741">
        <v>8.84</v>
      </c>
      <c r="I70" s="744"/>
      <c r="J70" s="741">
        <v>8.48</v>
      </c>
      <c r="K70" s="744"/>
      <c r="L70" s="741">
        <v>6.03</v>
      </c>
      <c r="M70" s="744"/>
      <c r="N70" s="741">
        <v>5.13</v>
      </c>
      <c r="O70" s="744"/>
      <c r="P70" s="741">
        <v>7.04</v>
      </c>
      <c r="Q70" s="272"/>
    </row>
    <row r="71" spans="1:32" ht="19.5" customHeight="1">
      <c r="A71" s="724" t="s">
        <v>12</v>
      </c>
      <c r="B71" s="734">
        <f>IF(CENTRO!B71,CENTRO!B71,"")</f>
        <v>6.31</v>
      </c>
      <c r="C71" s="265" t="str">
        <f>IF(CENTRO!C71,CENTRO!C71,"")</f>
        <v/>
      </c>
      <c r="D71" s="734">
        <v>2.4</v>
      </c>
      <c r="E71" s="297"/>
      <c r="F71" s="743">
        <v>0.38</v>
      </c>
      <c r="G71" s="744"/>
      <c r="H71" s="743">
        <v>4.29</v>
      </c>
      <c r="I71" s="744"/>
      <c r="J71" s="743">
        <v>3.81</v>
      </c>
      <c r="K71" s="744"/>
      <c r="L71" s="743">
        <v>2.04</v>
      </c>
      <c r="M71" s="744"/>
      <c r="N71" s="743">
        <v>0.93</v>
      </c>
      <c r="O71" s="744"/>
      <c r="P71" s="743">
        <v>3.01</v>
      </c>
      <c r="Q71" s="272"/>
    </row>
    <row r="72" spans="1:32" ht="19.5" customHeight="1">
      <c r="A72" s="724" t="s">
        <v>13</v>
      </c>
      <c r="B72" s="734">
        <f>IF(CENTRO!B72,CENTRO!B72,"")</f>
        <v>10.5</v>
      </c>
      <c r="C72" s="265" t="str">
        <f>IF(CENTRO!C72,CENTRO!C72,"")</f>
        <v/>
      </c>
      <c r="D72" s="734">
        <v>6.04</v>
      </c>
      <c r="E72" s="297"/>
      <c r="F72" s="743">
        <v>4.4800000000000004</v>
      </c>
      <c r="G72" s="744"/>
      <c r="H72" s="743">
        <v>7.5</v>
      </c>
      <c r="I72" s="744"/>
      <c r="J72" s="743">
        <v>7.71</v>
      </c>
      <c r="K72" s="744"/>
      <c r="L72" s="743">
        <v>5.25</v>
      </c>
      <c r="M72" s="744"/>
      <c r="N72" s="743">
        <v>4.33</v>
      </c>
      <c r="O72" s="744"/>
      <c r="P72" s="743">
        <v>6.17</v>
      </c>
      <c r="Q72" s="272"/>
    </row>
    <row r="73" spans="1:32" ht="19.5" customHeight="1">
      <c r="A73" s="724" t="s">
        <v>14</v>
      </c>
      <c r="B73" s="734">
        <f>IF(CENTRO!B73,CENTRO!B73,"")</f>
        <v>11.82</v>
      </c>
      <c r="C73" s="265" t="str">
        <f>IF(CENTRO!C73,CENTRO!C73,"")</f>
        <v/>
      </c>
      <c r="D73" s="734">
        <v>8.7200000000000006</v>
      </c>
      <c r="E73" s="297"/>
      <c r="F73" s="743">
        <v>5.38</v>
      </c>
      <c r="G73" s="744"/>
      <c r="H73" s="743">
        <v>11.31</v>
      </c>
      <c r="I73" s="744"/>
      <c r="J73" s="743">
        <v>10.43</v>
      </c>
      <c r="K73" s="744"/>
      <c r="L73" s="743">
        <v>7.75</v>
      </c>
      <c r="M73" s="744"/>
      <c r="N73" s="743">
        <v>7.1</v>
      </c>
      <c r="O73" s="744"/>
      <c r="P73" s="743">
        <v>9.1300000000000008</v>
      </c>
      <c r="Q73" s="272"/>
    </row>
    <row r="74" spans="1:32" ht="19.5" customHeight="1">
      <c r="A74" s="263" t="s">
        <v>244</v>
      </c>
      <c r="B74" s="733">
        <f>IF(CENTRO!B74,CENTRO!B74,"")</f>
        <v>9.14</v>
      </c>
      <c r="C74" s="265" t="str">
        <f>IF(CENTRO!C74,CENTRO!C74,"")</f>
        <v/>
      </c>
      <c r="D74" s="733">
        <v>6.04</v>
      </c>
      <c r="E74" s="297"/>
      <c r="F74" s="741">
        <v>4.04</v>
      </c>
      <c r="G74" s="744"/>
      <c r="H74" s="741">
        <v>7.78</v>
      </c>
      <c r="I74" s="744"/>
      <c r="J74" s="741">
        <v>7.98</v>
      </c>
      <c r="K74" s="744"/>
      <c r="L74" s="741">
        <v>5.62</v>
      </c>
      <c r="M74" s="744"/>
      <c r="N74" s="741">
        <v>3.85</v>
      </c>
      <c r="O74" s="744"/>
      <c r="P74" s="741">
        <v>5.98</v>
      </c>
      <c r="Q74" s="272"/>
    </row>
    <row r="75" spans="1:32" ht="19.5" customHeight="1">
      <c r="A75" s="724" t="s">
        <v>12</v>
      </c>
      <c r="B75" s="734">
        <f>IF(CENTRO!B75,CENTRO!B75,"")</f>
        <v>6.48</v>
      </c>
      <c r="C75" s="265" t="str">
        <f>IF(CENTRO!C75,CENTRO!C75,"")</f>
        <v/>
      </c>
      <c r="D75" s="734">
        <v>2.66</v>
      </c>
      <c r="E75" s="297"/>
      <c r="F75" s="743">
        <v>2.1</v>
      </c>
      <c r="G75" s="744"/>
      <c r="H75" s="743">
        <v>4.5</v>
      </c>
      <c r="I75" s="744"/>
      <c r="J75" s="743">
        <v>3.97</v>
      </c>
      <c r="K75" s="744"/>
      <c r="L75" s="743">
        <v>2.0499999999999998</v>
      </c>
      <c r="M75" s="744"/>
      <c r="N75" s="743">
        <v>0.91</v>
      </c>
      <c r="O75" s="744"/>
      <c r="P75" s="743">
        <v>2.61</v>
      </c>
      <c r="Q75" s="272"/>
    </row>
    <row r="76" spans="1:32" ht="19.5" customHeight="1">
      <c r="A76" s="727" t="s">
        <v>13</v>
      </c>
      <c r="B76" s="734">
        <f>IF(CENTRO!B76,CENTRO!B76,"")</f>
        <v>8.44</v>
      </c>
      <c r="C76" s="265" t="str">
        <f>IF(CENTRO!C76,CENTRO!C76,"")</f>
        <v/>
      </c>
      <c r="D76" s="734">
        <v>5.12</v>
      </c>
      <c r="E76" s="297"/>
      <c r="F76" s="743">
        <v>3.2</v>
      </c>
      <c r="G76" s="744"/>
      <c r="H76" s="743">
        <v>6.72</v>
      </c>
      <c r="I76" s="744"/>
      <c r="J76" s="743">
        <v>5.96</v>
      </c>
      <c r="K76" s="744"/>
      <c r="L76" s="743">
        <v>5.25</v>
      </c>
      <c r="M76" s="744"/>
      <c r="N76" s="743">
        <v>3.03</v>
      </c>
      <c r="O76" s="744"/>
      <c r="P76" s="743">
        <v>4.91</v>
      </c>
      <c r="Q76" s="272"/>
    </row>
    <row r="77" spans="1:32" ht="19.5" customHeight="1">
      <c r="A77" s="727" t="s">
        <v>14</v>
      </c>
      <c r="B77" s="734">
        <f>IF(CENTRO!B77,CENTRO!B77,"")</f>
        <v>10.72</v>
      </c>
      <c r="C77" s="265" t="str">
        <f>IF(CENTRO!C77,CENTRO!C77,"")</f>
        <v/>
      </c>
      <c r="D77" s="734">
        <v>8.07</v>
      </c>
      <c r="E77" s="297"/>
      <c r="F77" s="743">
        <v>5.61</v>
      </c>
      <c r="G77" s="744"/>
      <c r="H77" s="743">
        <v>9.99</v>
      </c>
      <c r="I77" s="744"/>
      <c r="J77" s="743">
        <v>11.36</v>
      </c>
      <c r="K77" s="744"/>
      <c r="L77" s="743">
        <v>7.09</v>
      </c>
      <c r="M77" s="744"/>
      <c r="N77" s="743">
        <v>5.64</v>
      </c>
      <c r="O77" s="744"/>
      <c r="P77" s="743">
        <v>8.34</v>
      </c>
      <c r="Q77" s="272"/>
    </row>
    <row r="78" spans="1:32" s="3" customFormat="1" ht="19.5" customHeight="1">
      <c r="A78" s="728" t="s">
        <v>609</v>
      </c>
      <c r="B78" s="239">
        <f>IF(CENTRO!B78,CENTRO!B78,"")</f>
        <v>0.50811803363185359</v>
      </c>
      <c r="C78" s="329">
        <f>IF(CENTRO!C78,CENTRO!C78,"")</f>
        <v>110411</v>
      </c>
      <c r="D78" s="737">
        <f>E78/E68</f>
        <v>0.49957834373418791</v>
      </c>
      <c r="E78" s="329">
        <v>2962</v>
      </c>
      <c r="F78" s="745"/>
      <c r="G78" s="401" t="s">
        <v>482</v>
      </c>
      <c r="H78" s="745"/>
      <c r="I78" s="401" t="s">
        <v>482</v>
      </c>
      <c r="J78" s="745"/>
      <c r="K78" s="401" t="s">
        <v>482</v>
      </c>
      <c r="L78" s="745"/>
      <c r="M78" s="401" t="s">
        <v>482</v>
      </c>
      <c r="N78" s="745"/>
      <c r="O78" s="401" t="s">
        <v>482</v>
      </c>
      <c r="P78" s="745"/>
      <c r="Q78" s="401" t="s">
        <v>482</v>
      </c>
      <c r="R78" s="2"/>
      <c r="S78" s="2"/>
      <c r="T78" s="2"/>
      <c r="U78" s="2"/>
      <c r="V78" s="2"/>
      <c r="W78" s="2"/>
      <c r="X78" s="2"/>
      <c r="Y78" s="2"/>
      <c r="Z78" s="2"/>
      <c r="AA78" s="2"/>
      <c r="AB78" s="2"/>
      <c r="AC78" s="2"/>
      <c r="AD78" s="2"/>
      <c r="AE78" s="2"/>
      <c r="AF78" s="2"/>
    </row>
    <row r="79" spans="1:32" s="3" customFormat="1" ht="19.5" customHeight="1">
      <c r="A79" s="727" t="s">
        <v>27</v>
      </c>
      <c r="B79" s="330">
        <f>IF(CENTRO!B79,CENTRO!B79,"")</f>
        <v>0.41179773754426641</v>
      </c>
      <c r="C79" s="323">
        <f>IF(CENTRO!C79,CENTRO!C79,"")</f>
        <v>45467</v>
      </c>
      <c r="D79" s="738">
        <f>E79/E78</f>
        <v>0.41390952059419311</v>
      </c>
      <c r="E79" s="518">
        <v>1226</v>
      </c>
      <c r="F79" s="745"/>
      <c r="G79" s="401" t="s">
        <v>482</v>
      </c>
      <c r="H79" s="745"/>
      <c r="I79" s="401" t="s">
        <v>482</v>
      </c>
      <c r="J79" s="745"/>
      <c r="K79" s="401" t="s">
        <v>482</v>
      </c>
      <c r="L79" s="745"/>
      <c r="M79" s="401" t="s">
        <v>482</v>
      </c>
      <c r="N79" s="745"/>
      <c r="O79" s="401" t="s">
        <v>482</v>
      </c>
      <c r="P79" s="745"/>
      <c r="Q79" s="401" t="s">
        <v>482</v>
      </c>
      <c r="R79" s="2"/>
      <c r="S79" s="2"/>
      <c r="T79" s="2"/>
      <c r="U79" s="2"/>
      <c r="V79" s="2"/>
      <c r="W79" s="2"/>
      <c r="X79" s="2"/>
      <c r="Y79" s="2"/>
      <c r="Z79" s="2"/>
      <c r="AA79" s="2"/>
      <c r="AB79" s="2"/>
      <c r="AC79" s="2"/>
      <c r="AD79" s="2"/>
      <c r="AE79" s="2"/>
      <c r="AF79" s="2"/>
    </row>
    <row r="80" spans="1:32" s="3" customFormat="1" ht="19.5" customHeight="1">
      <c r="A80" s="727" t="s">
        <v>166</v>
      </c>
      <c r="B80" s="330">
        <f>IF(CENTRO!B80,CENTRO!B80,"")</f>
        <v>0.58820226245573359</v>
      </c>
      <c r="C80" s="735">
        <f>IF(CENTRO!C80,CENTRO!C80,"")</f>
        <v>64944</v>
      </c>
      <c r="D80" s="738">
        <f>E80/E78</f>
        <v>0.58609047940580694</v>
      </c>
      <c r="E80" s="518">
        <v>1736</v>
      </c>
      <c r="F80" s="745"/>
      <c r="G80" s="401" t="s">
        <v>482</v>
      </c>
      <c r="H80" s="745"/>
      <c r="I80" s="401" t="s">
        <v>482</v>
      </c>
      <c r="J80" s="745"/>
      <c r="K80" s="401" t="s">
        <v>482</v>
      </c>
      <c r="L80" s="745"/>
      <c r="M80" s="401" t="s">
        <v>482</v>
      </c>
      <c r="N80" s="745"/>
      <c r="O80" s="401" t="s">
        <v>482</v>
      </c>
      <c r="P80" s="745"/>
      <c r="Q80" s="401" t="s">
        <v>482</v>
      </c>
      <c r="R80" s="2"/>
      <c r="S80" s="2"/>
      <c r="T80" s="2"/>
      <c r="U80" s="2"/>
      <c r="V80" s="2"/>
      <c r="W80" s="2"/>
      <c r="X80" s="2"/>
      <c r="Y80" s="2"/>
      <c r="Z80" s="2"/>
      <c r="AA80" s="2"/>
      <c r="AB80" s="2"/>
      <c r="AC80" s="2"/>
      <c r="AD80" s="2"/>
      <c r="AE80" s="2"/>
      <c r="AF80" s="2"/>
    </row>
    <row r="81" spans="1:32" s="3" customFormat="1" ht="19.5" customHeight="1">
      <c r="A81" s="310" t="s">
        <v>611</v>
      </c>
      <c r="B81" s="239">
        <f>IF(CENTRO!B81,CENTRO!B81,"")</f>
        <v>0.36246283836645282</v>
      </c>
      <c r="C81" s="329">
        <f>IF(CENTRO!C81,CENTRO!C81,"")</f>
        <v>78761</v>
      </c>
      <c r="D81" s="239">
        <f>E81/E68</f>
        <v>0.40242874009107776</v>
      </c>
      <c r="E81" s="329">
        <v>2386</v>
      </c>
      <c r="F81" s="745"/>
      <c r="G81" s="401" t="s">
        <v>482</v>
      </c>
      <c r="H81" s="745"/>
      <c r="I81" s="401" t="s">
        <v>482</v>
      </c>
      <c r="J81" s="745"/>
      <c r="K81" s="401" t="s">
        <v>482</v>
      </c>
      <c r="L81" s="745"/>
      <c r="M81" s="401" t="s">
        <v>482</v>
      </c>
      <c r="N81" s="745"/>
      <c r="O81" s="401" t="s">
        <v>482</v>
      </c>
      <c r="P81" s="745"/>
      <c r="Q81" s="401" t="s">
        <v>482</v>
      </c>
      <c r="R81" s="2"/>
      <c r="S81" s="2"/>
      <c r="T81" s="2"/>
      <c r="U81" s="2"/>
      <c r="V81" s="2"/>
      <c r="W81" s="2"/>
      <c r="X81" s="2"/>
      <c r="Y81" s="2"/>
      <c r="Z81" s="2"/>
      <c r="AA81" s="2"/>
      <c r="AB81" s="2"/>
      <c r="AC81" s="2"/>
      <c r="AD81" s="2"/>
      <c r="AE81" s="2"/>
      <c r="AF81" s="2"/>
    </row>
    <row r="82" spans="1:32" s="3" customFormat="1" ht="19.5" customHeight="1">
      <c r="A82" s="727" t="s">
        <v>27</v>
      </c>
      <c r="B82" s="330">
        <f>IF(CENTRO!B82,CENTRO!B82,"")</f>
        <v>0.48497352750726885</v>
      </c>
      <c r="C82" s="323">
        <f>IF(CENTRO!C82,CENTRO!C82,"")</f>
        <v>38197</v>
      </c>
      <c r="D82" s="330">
        <f>E82/E81</f>
        <v>0.45389773679798828</v>
      </c>
      <c r="E82" s="518">
        <v>1083</v>
      </c>
      <c r="F82" s="745"/>
      <c r="G82" s="401" t="s">
        <v>482</v>
      </c>
      <c r="H82" s="745"/>
      <c r="I82" s="401" t="s">
        <v>482</v>
      </c>
      <c r="J82" s="745"/>
      <c r="K82" s="401" t="s">
        <v>482</v>
      </c>
      <c r="L82" s="745"/>
      <c r="M82" s="401" t="s">
        <v>482</v>
      </c>
      <c r="N82" s="745"/>
      <c r="O82" s="401" t="s">
        <v>482</v>
      </c>
      <c r="P82" s="745"/>
      <c r="Q82" s="401" t="s">
        <v>482</v>
      </c>
      <c r="R82" s="2"/>
      <c r="S82" s="2"/>
      <c r="T82" s="2"/>
      <c r="U82" s="2"/>
      <c r="V82" s="2"/>
      <c r="W82" s="2"/>
      <c r="X82" s="2"/>
      <c r="Y82" s="2"/>
      <c r="Z82" s="2"/>
      <c r="AA82" s="2"/>
      <c r="AB82" s="2"/>
      <c r="AC82" s="2"/>
      <c r="AD82" s="2"/>
      <c r="AE82" s="2"/>
      <c r="AF82" s="2"/>
    </row>
    <row r="83" spans="1:32" s="3" customFormat="1" ht="19.5" customHeight="1">
      <c r="A83" s="727" t="s">
        <v>166</v>
      </c>
      <c r="B83" s="736">
        <f>IF(CENTRO!B83,CENTRO!B83,"")</f>
        <v>0.51502647249273115</v>
      </c>
      <c r="C83" s="323">
        <f>IF(CENTRO!C83,CENTRO!C83,"")</f>
        <v>40564</v>
      </c>
      <c r="D83" s="330">
        <f>E83/E81</f>
        <v>0.54610226320201172</v>
      </c>
      <c r="E83" s="518">
        <v>1303</v>
      </c>
      <c r="F83" s="326"/>
      <c r="G83" s="399" t="s">
        <v>482</v>
      </c>
      <c r="H83" s="326"/>
      <c r="I83" s="399" t="s">
        <v>482</v>
      </c>
      <c r="J83" s="326"/>
      <c r="K83" s="399" t="s">
        <v>482</v>
      </c>
      <c r="L83" s="326"/>
      <c r="M83" s="399" t="s">
        <v>482</v>
      </c>
      <c r="N83" s="326"/>
      <c r="O83" s="399" t="s">
        <v>482</v>
      </c>
      <c r="P83" s="326"/>
      <c r="Q83" s="399" t="s">
        <v>482</v>
      </c>
      <c r="R83" s="2"/>
      <c r="S83" s="2"/>
      <c r="T83" s="2"/>
      <c r="U83" s="2"/>
      <c r="V83" s="2"/>
      <c r="W83" s="2"/>
      <c r="X83" s="2"/>
      <c r="Y83" s="2"/>
      <c r="Z83" s="2"/>
      <c r="AA83" s="2"/>
      <c r="AB83" s="2"/>
      <c r="AC83" s="2"/>
      <c r="AD83" s="2"/>
      <c r="AE83" s="2"/>
      <c r="AF83" s="2"/>
    </row>
    <row r="84" spans="1:32" s="3" customFormat="1" ht="19.5" customHeight="1">
      <c r="A84" s="310" t="s">
        <v>610</v>
      </c>
      <c r="B84" s="239">
        <f>IF(CENTRO!B84,CENTRO!B84,"")</f>
        <v>0.63753716163354712</v>
      </c>
      <c r="C84" s="329">
        <f>IF(CENTRO!C84,CENTRO!C84,"")</f>
        <v>138533</v>
      </c>
      <c r="D84" s="239">
        <f>E84/E68</f>
        <v>0.59757125990892224</v>
      </c>
      <c r="E84" s="329">
        <v>3543</v>
      </c>
      <c r="F84" s="745"/>
      <c r="G84" s="401" t="s">
        <v>482</v>
      </c>
      <c r="H84" s="326"/>
      <c r="I84" s="399" t="s">
        <v>482</v>
      </c>
      <c r="J84" s="326"/>
      <c r="K84" s="399" t="s">
        <v>482</v>
      </c>
      <c r="L84" s="326"/>
      <c r="M84" s="399" t="s">
        <v>482</v>
      </c>
      <c r="N84" s="326"/>
      <c r="O84" s="399" t="s">
        <v>482</v>
      </c>
      <c r="P84" s="326"/>
      <c r="Q84" s="399" t="s">
        <v>482</v>
      </c>
      <c r="R84" s="2"/>
      <c r="S84" s="2"/>
      <c r="T84" s="2"/>
      <c r="U84" s="2"/>
      <c r="V84" s="2"/>
      <c r="W84" s="2"/>
      <c r="X84" s="2"/>
      <c r="Y84" s="2"/>
      <c r="Z84" s="2"/>
      <c r="AA84" s="2"/>
      <c r="AB84" s="2"/>
      <c r="AC84" s="2"/>
      <c r="AD84" s="2"/>
      <c r="AE84" s="2"/>
      <c r="AF84" s="2"/>
    </row>
    <row r="85" spans="1:32" s="3" customFormat="1" ht="19.5" customHeight="1">
      <c r="A85" s="727" t="s">
        <v>27</v>
      </c>
      <c r="B85" s="330">
        <f>IF(CENTRO!B85,CENTRO!B85,"")</f>
        <v>0.42192834920199518</v>
      </c>
      <c r="C85" s="323">
        <f>IF(CENTRO!C85,CENTRO!C85,"")</f>
        <v>58451</v>
      </c>
      <c r="D85" s="330">
        <f>E85/E84</f>
        <v>0.4228055320349986</v>
      </c>
      <c r="E85" s="518">
        <v>1498</v>
      </c>
      <c r="F85" s="745"/>
      <c r="G85" s="401" t="s">
        <v>482</v>
      </c>
      <c r="H85" s="326"/>
      <c r="I85" s="399" t="s">
        <v>482</v>
      </c>
      <c r="J85" s="326"/>
      <c r="K85" s="399" t="s">
        <v>482</v>
      </c>
      <c r="L85" s="326"/>
      <c r="M85" s="399" t="s">
        <v>482</v>
      </c>
      <c r="N85" s="326"/>
      <c r="O85" s="399" t="s">
        <v>482</v>
      </c>
      <c r="P85" s="326"/>
      <c r="Q85" s="399" t="s">
        <v>482</v>
      </c>
      <c r="R85" s="2"/>
      <c r="S85" s="2"/>
      <c r="T85" s="2"/>
      <c r="U85" s="2"/>
      <c r="V85" s="2"/>
      <c r="W85" s="2"/>
      <c r="X85" s="2"/>
      <c r="Y85" s="2"/>
      <c r="Z85" s="2"/>
      <c r="AA85" s="2"/>
      <c r="AB85" s="2"/>
      <c r="AC85" s="2"/>
      <c r="AD85" s="2"/>
      <c r="AE85" s="2"/>
      <c r="AF85" s="2"/>
    </row>
    <row r="86" spans="1:32" s="3" customFormat="1" ht="19.5" customHeight="1" thickBot="1">
      <c r="A86" s="727" t="s">
        <v>166</v>
      </c>
      <c r="B86" s="330">
        <f>IF(CENTRO!B86,CENTRO!B86,"")</f>
        <v>0.57807165079800482</v>
      </c>
      <c r="C86" s="323">
        <f>IF(CENTRO!C86,CENTRO!C86,"")</f>
        <v>80082</v>
      </c>
      <c r="D86" s="739">
        <f>E86/E84</f>
        <v>0.5771944679650014</v>
      </c>
      <c r="E86" s="747">
        <v>2045</v>
      </c>
      <c r="F86" s="326"/>
      <c r="G86" s="399" t="s">
        <v>482</v>
      </c>
      <c r="H86" s="388"/>
      <c r="I86" s="746" t="s">
        <v>482</v>
      </c>
      <c r="J86" s="388"/>
      <c r="K86" s="746" t="s">
        <v>482</v>
      </c>
      <c r="L86" s="388"/>
      <c r="M86" s="746" t="s">
        <v>482</v>
      </c>
      <c r="N86" s="388"/>
      <c r="O86" s="746" t="s">
        <v>482</v>
      </c>
      <c r="P86" s="388"/>
      <c r="Q86" s="746" t="s">
        <v>482</v>
      </c>
      <c r="R86" s="2"/>
      <c r="S86" s="2"/>
      <c r="T86" s="2"/>
      <c r="U86" s="2"/>
      <c r="V86" s="2"/>
      <c r="W86" s="2"/>
      <c r="X86" s="2"/>
      <c r="Y86" s="2"/>
      <c r="Z86" s="2"/>
      <c r="AA86" s="2"/>
      <c r="AB86" s="2"/>
      <c r="AC86" s="2"/>
      <c r="AD86" s="2"/>
      <c r="AE86" s="2"/>
      <c r="AF86" s="2"/>
    </row>
    <row r="87" spans="1:32" ht="24.75" customHeight="1" thickBot="1">
      <c r="A87" s="224" t="s">
        <v>15</v>
      </c>
      <c r="B87" s="240"/>
      <c r="C87" s="240"/>
      <c r="D87" s="39"/>
      <c r="E87" s="39"/>
      <c r="F87" s="39"/>
      <c r="G87" s="39"/>
      <c r="H87" s="39"/>
      <c r="I87" s="39"/>
      <c r="J87" s="39"/>
      <c r="K87" s="39"/>
      <c r="L87" s="39"/>
      <c r="M87" s="39"/>
      <c r="N87" s="39"/>
      <c r="O87" s="39"/>
      <c r="P87" s="39"/>
      <c r="Q87" s="40"/>
    </row>
    <row r="88" spans="1:32" ht="20.25" customHeight="1" thickBot="1">
      <c r="A88" s="299" t="s">
        <v>489</v>
      </c>
      <c r="B88" s="300">
        <f t="shared" ref="B88:B93" si="7">C88/$C$88</f>
        <v>1</v>
      </c>
      <c r="C88" s="301">
        <v>466141</v>
      </c>
      <c r="D88" s="374">
        <f t="shared" ref="D88:D93" si="8">E88/$E$88</f>
        <v>1</v>
      </c>
      <c r="E88" s="301">
        <v>20283</v>
      </c>
      <c r="F88" s="374">
        <f t="shared" ref="F88:F93" si="9">G88/$G$88</f>
        <v>1</v>
      </c>
      <c r="G88" s="301">
        <v>2449</v>
      </c>
      <c r="H88" s="374">
        <f t="shared" ref="H88:H93" si="10">I88/$I$88</f>
        <v>1</v>
      </c>
      <c r="I88" s="301">
        <v>4104</v>
      </c>
      <c r="J88" s="374">
        <f t="shared" ref="J88:J93" si="11">K88/$K$88</f>
        <v>1</v>
      </c>
      <c r="K88" s="301">
        <v>2332</v>
      </c>
      <c r="L88" s="374">
        <f>M88/$M$88</f>
        <v>1</v>
      </c>
      <c r="M88" s="301">
        <v>4740</v>
      </c>
      <c r="N88" s="374">
        <f>O88/$O$88</f>
        <v>1</v>
      </c>
      <c r="O88" s="301">
        <v>4286</v>
      </c>
      <c r="P88" s="374">
        <f>Q88/$Q$88</f>
        <v>1</v>
      </c>
      <c r="Q88" s="301">
        <v>2372</v>
      </c>
    </row>
    <row r="89" spans="1:32" ht="20.25" customHeight="1">
      <c r="A89" s="303" t="s">
        <v>16</v>
      </c>
      <c r="B89" s="304">
        <f t="shared" si="7"/>
        <v>0.17775951911546078</v>
      </c>
      <c r="C89" s="305">
        <v>82861</v>
      </c>
      <c r="D89" s="304">
        <f t="shared" si="8"/>
        <v>0.19957599960558103</v>
      </c>
      <c r="E89" s="305">
        <v>4048</v>
      </c>
      <c r="F89" s="304">
        <f t="shared" si="9"/>
        <v>0.19477337688852592</v>
      </c>
      <c r="G89" s="305">
        <v>477</v>
      </c>
      <c r="H89" s="304">
        <f t="shared" si="10"/>
        <v>0.21223196881091619</v>
      </c>
      <c r="I89" s="305">
        <v>871</v>
      </c>
      <c r="J89" s="304">
        <f t="shared" si="11"/>
        <v>0.2139794168096055</v>
      </c>
      <c r="K89" s="305">
        <v>499</v>
      </c>
      <c r="L89" s="304">
        <f t="shared" ref="L89:L98" si="12">M89/$M$88</f>
        <v>0.1991561181434599</v>
      </c>
      <c r="M89" s="305">
        <v>944</v>
      </c>
      <c r="N89" s="304">
        <f t="shared" ref="N89:N98" si="13">O89/$O$88</f>
        <v>0.18712085860942604</v>
      </c>
      <c r="O89" s="305">
        <v>802</v>
      </c>
      <c r="P89" s="304">
        <f t="shared" ref="P89:P98" si="14">Q89/$Q$88</f>
        <v>0.19182124789207419</v>
      </c>
      <c r="Q89" s="305">
        <v>455</v>
      </c>
    </row>
    <row r="90" spans="1:32" ht="20.25" customHeight="1">
      <c r="A90" s="303" t="s">
        <v>17</v>
      </c>
      <c r="B90" s="262">
        <f t="shared" si="7"/>
        <v>0.18726093606870026</v>
      </c>
      <c r="C90" s="305">
        <v>87290</v>
      </c>
      <c r="D90" s="304">
        <f t="shared" si="8"/>
        <v>0.20026623280579797</v>
      </c>
      <c r="E90" s="305">
        <v>4062</v>
      </c>
      <c r="F90" s="304">
        <f t="shared" si="9"/>
        <v>0.21151490404246631</v>
      </c>
      <c r="G90" s="305">
        <v>518</v>
      </c>
      <c r="H90" s="304">
        <f t="shared" si="10"/>
        <v>0.20175438596491227</v>
      </c>
      <c r="I90" s="305">
        <v>828</v>
      </c>
      <c r="J90" s="304">
        <f t="shared" si="11"/>
        <v>0.19811320754716982</v>
      </c>
      <c r="K90" s="305">
        <v>462</v>
      </c>
      <c r="L90" s="304">
        <f t="shared" si="12"/>
        <v>0.2010548523206751</v>
      </c>
      <c r="M90" s="305">
        <v>953</v>
      </c>
      <c r="N90" s="304">
        <f t="shared" si="13"/>
        <v>0.20181987867475501</v>
      </c>
      <c r="O90" s="305">
        <v>865</v>
      </c>
      <c r="P90" s="304">
        <f t="shared" si="14"/>
        <v>0.18381112984822934</v>
      </c>
      <c r="Q90" s="305">
        <v>436</v>
      </c>
    </row>
    <row r="91" spans="1:32" ht="20.25" customHeight="1">
      <c r="A91" s="303" t="s">
        <v>18</v>
      </c>
      <c r="B91" s="262">
        <f t="shared" si="7"/>
        <v>0.38443518162959278</v>
      </c>
      <c r="C91" s="305">
        <v>179201</v>
      </c>
      <c r="D91" s="304">
        <f t="shared" si="8"/>
        <v>0.37006360005916283</v>
      </c>
      <c r="E91" s="305">
        <v>7506</v>
      </c>
      <c r="F91" s="304">
        <f t="shared" si="9"/>
        <v>0.36014699877501022</v>
      </c>
      <c r="G91" s="305">
        <v>882</v>
      </c>
      <c r="H91" s="304">
        <f t="shared" si="10"/>
        <v>0.36257309941520466</v>
      </c>
      <c r="I91" s="305">
        <v>1488</v>
      </c>
      <c r="J91" s="304">
        <f t="shared" si="11"/>
        <v>0.35806174957118353</v>
      </c>
      <c r="K91" s="305">
        <v>835</v>
      </c>
      <c r="L91" s="304">
        <f t="shared" si="12"/>
        <v>0.36772151898734179</v>
      </c>
      <c r="M91" s="305">
        <v>1743</v>
      </c>
      <c r="N91" s="304">
        <f t="shared" si="13"/>
        <v>0.38147456836210919</v>
      </c>
      <c r="O91" s="305">
        <v>1635</v>
      </c>
      <c r="P91" s="304">
        <f t="shared" si="14"/>
        <v>0.38912310286677909</v>
      </c>
      <c r="Q91" s="305">
        <v>923</v>
      </c>
    </row>
    <row r="92" spans="1:32" ht="20.25" customHeight="1" thickBot="1">
      <c r="A92" s="303" t="s">
        <v>19</v>
      </c>
      <c r="B92" s="307">
        <f t="shared" si="7"/>
        <v>0.25054436318624623</v>
      </c>
      <c r="C92" s="308">
        <v>116789</v>
      </c>
      <c r="D92" s="304">
        <f t="shared" si="8"/>
        <v>0.23009416752945816</v>
      </c>
      <c r="E92" s="308">
        <v>4667</v>
      </c>
      <c r="F92" s="304">
        <f t="shared" si="9"/>
        <v>0.23356472029399755</v>
      </c>
      <c r="G92" s="308">
        <v>572</v>
      </c>
      <c r="H92" s="304">
        <f t="shared" si="10"/>
        <v>0.22344054580896686</v>
      </c>
      <c r="I92" s="308">
        <v>917</v>
      </c>
      <c r="J92" s="304">
        <f t="shared" si="11"/>
        <v>0.22984562607204118</v>
      </c>
      <c r="K92" s="308">
        <v>536</v>
      </c>
      <c r="L92" s="304">
        <f t="shared" si="12"/>
        <v>0.2320675105485232</v>
      </c>
      <c r="M92" s="308">
        <v>1100</v>
      </c>
      <c r="N92" s="304">
        <f t="shared" si="13"/>
        <v>0.22958469435370976</v>
      </c>
      <c r="O92" s="308">
        <v>984</v>
      </c>
      <c r="P92" s="304">
        <f t="shared" si="14"/>
        <v>0.23524451939291738</v>
      </c>
      <c r="Q92" s="308">
        <v>558</v>
      </c>
    </row>
    <row r="93" spans="1:32" ht="20.25" customHeight="1" thickBot="1">
      <c r="A93" s="310" t="s">
        <v>179</v>
      </c>
      <c r="B93" s="239">
        <f t="shared" si="7"/>
        <v>0.51144181696096247</v>
      </c>
      <c r="C93" s="312">
        <v>238404</v>
      </c>
      <c r="D93" s="300">
        <f t="shared" si="8"/>
        <v>0.50599023813045407</v>
      </c>
      <c r="E93" s="301">
        <v>10263</v>
      </c>
      <c r="F93" s="300">
        <f t="shared" si="9"/>
        <v>0.50347080440996328</v>
      </c>
      <c r="G93" s="404">
        <v>1233</v>
      </c>
      <c r="H93" s="300">
        <f t="shared" si="10"/>
        <v>0.50048732943469787</v>
      </c>
      <c r="I93" s="301">
        <v>2054</v>
      </c>
      <c r="J93" s="300">
        <f t="shared" si="11"/>
        <v>0.51200686106346482</v>
      </c>
      <c r="K93" s="301">
        <v>1194</v>
      </c>
      <c r="L93" s="300">
        <f t="shared" si="12"/>
        <v>0.49936708860759493</v>
      </c>
      <c r="M93" s="301">
        <v>2367</v>
      </c>
      <c r="N93" s="300">
        <f t="shared" si="13"/>
        <v>0.51493233784414372</v>
      </c>
      <c r="O93" s="301">
        <v>2207</v>
      </c>
      <c r="P93" s="300">
        <f t="shared" si="14"/>
        <v>0.50927487352445189</v>
      </c>
      <c r="Q93" s="404">
        <v>1208</v>
      </c>
    </row>
    <row r="94" spans="1:32" ht="20.25" customHeight="1">
      <c r="A94" s="303" t="s">
        <v>16</v>
      </c>
      <c r="B94" s="304">
        <f>C94/$C$93</f>
        <v>0.1777906410966259</v>
      </c>
      <c r="C94" s="308">
        <v>42386</v>
      </c>
      <c r="D94" s="304">
        <f>E94/$E$93</f>
        <v>0.20072103673389846</v>
      </c>
      <c r="E94" s="305">
        <v>2060</v>
      </c>
      <c r="F94" s="304">
        <f>G94/$G$93</f>
        <v>0.20194647201946472</v>
      </c>
      <c r="G94" s="376">
        <v>249</v>
      </c>
      <c r="H94" s="304">
        <f>I94/$I$93</f>
        <v>0.20691333982473223</v>
      </c>
      <c r="I94" s="376">
        <v>425</v>
      </c>
      <c r="J94" s="304">
        <f>K94/$K$93</f>
        <v>0.2102177554438861</v>
      </c>
      <c r="K94" s="376">
        <v>251</v>
      </c>
      <c r="L94" s="304">
        <f>M94/$M$93</f>
        <v>0.20574566962399662</v>
      </c>
      <c r="M94" s="376">
        <v>487</v>
      </c>
      <c r="N94" s="304">
        <f>O94/$O$93</f>
        <v>0.1893973719981876</v>
      </c>
      <c r="O94" s="376">
        <v>418</v>
      </c>
      <c r="P94" s="304">
        <f>Q94/$Q$93</f>
        <v>0.19039735099337748</v>
      </c>
      <c r="Q94" s="376">
        <v>230</v>
      </c>
    </row>
    <row r="95" spans="1:32" ht="20.25" customHeight="1">
      <c r="A95" s="303" t="s">
        <v>17</v>
      </c>
      <c r="B95" s="304">
        <f>C95/$C$93</f>
        <v>0.18682152984010336</v>
      </c>
      <c r="C95" s="313">
        <v>44539</v>
      </c>
      <c r="D95" s="304">
        <f>E95/$E$93</f>
        <v>0.20120822371626229</v>
      </c>
      <c r="E95" s="305">
        <v>2065</v>
      </c>
      <c r="F95" s="304">
        <f>G95/$G$93</f>
        <v>0.21492295214922952</v>
      </c>
      <c r="G95" s="376">
        <v>265</v>
      </c>
      <c r="H95" s="304">
        <f>I95/$I$93</f>
        <v>0.21129503407984421</v>
      </c>
      <c r="I95" s="376">
        <v>434</v>
      </c>
      <c r="J95" s="304">
        <f>K95/$K$93</f>
        <v>0.19514237855946398</v>
      </c>
      <c r="K95" s="376">
        <v>233</v>
      </c>
      <c r="L95" s="304">
        <f>M95/$M$93</f>
        <v>0.20363329108576256</v>
      </c>
      <c r="M95" s="376">
        <v>482</v>
      </c>
      <c r="N95" s="304">
        <f>O95/$O$93</f>
        <v>0.19619392840960581</v>
      </c>
      <c r="O95" s="376">
        <v>433</v>
      </c>
      <c r="P95" s="304">
        <f>Q95/$Q$93</f>
        <v>0.1804635761589404</v>
      </c>
      <c r="Q95" s="376">
        <v>218</v>
      </c>
    </row>
    <row r="96" spans="1:32" ht="20.25" customHeight="1">
      <c r="A96" s="303" t="s">
        <v>18</v>
      </c>
      <c r="B96" s="304">
        <f>C96/$C$93</f>
        <v>0.38463700273485346</v>
      </c>
      <c r="C96" s="305">
        <v>91699</v>
      </c>
      <c r="D96" s="304">
        <f>E96/$E$93</f>
        <v>0.36694923511643768</v>
      </c>
      <c r="E96" s="305">
        <v>3766</v>
      </c>
      <c r="F96" s="304">
        <f>G96/$G$93</f>
        <v>0.34955393349553932</v>
      </c>
      <c r="G96" s="376">
        <v>431</v>
      </c>
      <c r="H96" s="304">
        <f>I96/$I$93</f>
        <v>0.36611489776046741</v>
      </c>
      <c r="I96" s="376">
        <v>752</v>
      </c>
      <c r="J96" s="304">
        <f>K96/$K$93</f>
        <v>0.35175879396984927</v>
      </c>
      <c r="K96" s="376">
        <v>420</v>
      </c>
      <c r="L96" s="304">
        <f>M96/$M$93</f>
        <v>0.3641740599915505</v>
      </c>
      <c r="M96" s="376">
        <v>862</v>
      </c>
      <c r="N96" s="304">
        <f>O96/$O$93</f>
        <v>0.37290439510647938</v>
      </c>
      <c r="O96" s="376">
        <v>823</v>
      </c>
      <c r="P96" s="304">
        <f>Q96/$Q$93</f>
        <v>0.39569536423841062</v>
      </c>
      <c r="Q96" s="376">
        <v>478</v>
      </c>
    </row>
    <row r="97" spans="1:17" ht="20.25" customHeight="1">
      <c r="A97" s="303" t="s">
        <v>19</v>
      </c>
      <c r="B97" s="304">
        <f>C97/$C$93</f>
        <v>0.25075082632841733</v>
      </c>
      <c r="C97" s="308">
        <v>59780</v>
      </c>
      <c r="D97" s="375">
        <f>E97/$E$93</f>
        <v>0.23112150443340154</v>
      </c>
      <c r="E97" s="308">
        <v>2372</v>
      </c>
      <c r="F97" s="375">
        <f>G97/$G$93</f>
        <v>0.23357664233576642</v>
      </c>
      <c r="G97" s="377">
        <v>288</v>
      </c>
      <c r="H97" s="375">
        <f>I97/$I$93</f>
        <v>0.21567672833495619</v>
      </c>
      <c r="I97" s="377">
        <v>443</v>
      </c>
      <c r="J97" s="375">
        <f>K97/$K$93</f>
        <v>0.24288107202680068</v>
      </c>
      <c r="K97" s="377">
        <v>290</v>
      </c>
      <c r="L97" s="375">
        <f>M97/$M$93</f>
        <v>0.22644697929869032</v>
      </c>
      <c r="M97" s="377">
        <v>536</v>
      </c>
      <c r="N97" s="375">
        <f>O97/$O$93</f>
        <v>0.24150430448572724</v>
      </c>
      <c r="O97" s="377">
        <v>533</v>
      </c>
      <c r="P97" s="375">
        <f>Q97/$Q$93</f>
        <v>0.23344370860927152</v>
      </c>
      <c r="Q97" s="377">
        <v>282</v>
      </c>
    </row>
    <row r="98" spans="1:17" ht="20.25" customHeight="1">
      <c r="A98" s="315" t="s">
        <v>178</v>
      </c>
      <c r="B98" s="239">
        <f>C98/$C$88</f>
        <v>0.48855818303903753</v>
      </c>
      <c r="C98" s="312">
        <v>227737</v>
      </c>
      <c r="D98" s="239">
        <f>E98/$E$88</f>
        <v>0.49400976186954593</v>
      </c>
      <c r="E98" s="312">
        <v>10020</v>
      </c>
      <c r="F98" s="239">
        <f>G98/$G$88</f>
        <v>0.49652919559003678</v>
      </c>
      <c r="G98" s="393">
        <v>1216</v>
      </c>
      <c r="H98" s="239">
        <f>I98/$I$88</f>
        <v>0.49951267056530213</v>
      </c>
      <c r="I98" s="312">
        <v>2050</v>
      </c>
      <c r="J98" s="239">
        <f>K98/$K$88</f>
        <v>0.48799313893653518</v>
      </c>
      <c r="K98" s="312">
        <v>1138</v>
      </c>
      <c r="L98" s="239">
        <f t="shared" si="12"/>
        <v>0.50063291139240507</v>
      </c>
      <c r="M98" s="312">
        <v>2373</v>
      </c>
      <c r="N98" s="239">
        <f t="shared" si="13"/>
        <v>0.48506766215585628</v>
      </c>
      <c r="O98" s="312">
        <v>2079</v>
      </c>
      <c r="P98" s="239">
        <f t="shared" si="14"/>
        <v>0.49072512647554806</v>
      </c>
      <c r="Q98" s="393">
        <v>1164</v>
      </c>
    </row>
    <row r="99" spans="1:17" ht="20.25" customHeight="1">
      <c r="A99" s="303" t="s">
        <v>16</v>
      </c>
      <c r="B99" s="304">
        <f>C99/C$98</f>
        <v>0.17772693940817696</v>
      </c>
      <c r="C99" s="305">
        <v>40475</v>
      </c>
      <c r="D99" s="304">
        <f>E99/E$98</f>
        <v>0.19840319361277445</v>
      </c>
      <c r="E99" s="305">
        <v>1988</v>
      </c>
      <c r="F99" s="304">
        <f>G99/G$98</f>
        <v>0.1875</v>
      </c>
      <c r="G99" s="376">
        <v>228</v>
      </c>
      <c r="H99" s="304">
        <f>I99/I$98</f>
        <v>0.2175609756097561</v>
      </c>
      <c r="I99" s="376">
        <v>446</v>
      </c>
      <c r="J99" s="304">
        <f>K99/K$98</f>
        <v>0.2179261862917399</v>
      </c>
      <c r="K99" s="376">
        <v>248</v>
      </c>
      <c r="L99" s="304">
        <f>M99/M$98</f>
        <v>0.19258322798145808</v>
      </c>
      <c r="M99" s="376">
        <v>457</v>
      </c>
      <c r="N99" s="304">
        <f>O99/O$98</f>
        <v>0.1847041847041847</v>
      </c>
      <c r="O99" s="376">
        <v>384</v>
      </c>
      <c r="P99" s="304">
        <f>Q99/Q$98</f>
        <v>0.19329896907216496</v>
      </c>
      <c r="Q99" s="376">
        <v>225</v>
      </c>
    </row>
    <row r="100" spans="1:17" ht="20.25" customHeight="1">
      <c r="A100" s="303" t="s">
        <v>17</v>
      </c>
      <c r="B100" s="304">
        <f>C100/C$98</f>
        <v>0.18772092369707163</v>
      </c>
      <c r="C100" s="305">
        <v>42751</v>
      </c>
      <c r="D100" s="304">
        <f>E100/E$98</f>
        <v>0.19930139720558881</v>
      </c>
      <c r="E100" s="305">
        <v>1997</v>
      </c>
      <c r="F100" s="304">
        <f>G100/G$98</f>
        <v>0.20805921052631579</v>
      </c>
      <c r="G100" s="376">
        <v>253</v>
      </c>
      <c r="H100" s="304">
        <f>I100/I$98</f>
        <v>0.19219512195121952</v>
      </c>
      <c r="I100" s="376">
        <v>394</v>
      </c>
      <c r="J100" s="304">
        <f>K100/K$98</f>
        <v>0.20123022847100175</v>
      </c>
      <c r="K100" s="376">
        <v>229</v>
      </c>
      <c r="L100" s="304">
        <f>M100/M$98</f>
        <v>0.19848293299620734</v>
      </c>
      <c r="M100" s="376">
        <v>471</v>
      </c>
      <c r="N100" s="304">
        <f>O100/O$98</f>
        <v>0.20779220779220781</v>
      </c>
      <c r="O100" s="376">
        <v>432</v>
      </c>
      <c r="P100" s="304">
        <f>Q100/Q$98</f>
        <v>0.1872852233676976</v>
      </c>
      <c r="Q100" s="376">
        <v>218</v>
      </c>
    </row>
    <row r="101" spans="1:17" ht="20.25" customHeight="1">
      <c r="A101" s="303" t="s">
        <v>18</v>
      </c>
      <c r="B101" s="304">
        <f>C101/C$98</f>
        <v>0.38422390740195927</v>
      </c>
      <c r="C101" s="305">
        <v>87502</v>
      </c>
      <c r="D101" s="304">
        <f>E101/E$98</f>
        <v>0.37325349301397204</v>
      </c>
      <c r="E101" s="305">
        <v>3740</v>
      </c>
      <c r="F101" s="304">
        <f>G101/G$98</f>
        <v>0.37088815789473684</v>
      </c>
      <c r="G101" s="376">
        <v>451</v>
      </c>
      <c r="H101" s="304">
        <f>I101/I$98</f>
        <v>0.35902439024390242</v>
      </c>
      <c r="I101" s="376">
        <v>736</v>
      </c>
      <c r="J101" s="304">
        <f>K101/K$98</f>
        <v>0.36467486818980666</v>
      </c>
      <c r="K101" s="376">
        <v>415</v>
      </c>
      <c r="L101" s="304">
        <f>M101/M$98</f>
        <v>0.37126000842815005</v>
      </c>
      <c r="M101" s="376">
        <v>881</v>
      </c>
      <c r="N101" s="304">
        <f>O101/O$98</f>
        <v>0.39057239057239057</v>
      </c>
      <c r="O101" s="376">
        <v>812</v>
      </c>
      <c r="P101" s="304">
        <f>Q101/Q$98</f>
        <v>0.38230240549828176</v>
      </c>
      <c r="Q101" s="376">
        <v>445</v>
      </c>
    </row>
    <row r="102" spans="1:17" ht="20.25" customHeight="1" thickBot="1">
      <c r="A102" s="303" t="s">
        <v>19</v>
      </c>
      <c r="B102" s="304">
        <f>C102/C$98</f>
        <v>0.2503282294927921</v>
      </c>
      <c r="C102" s="308">
        <v>57009</v>
      </c>
      <c r="D102" s="375">
        <f>E102/E$98</f>
        <v>0.22904191616766467</v>
      </c>
      <c r="E102" s="308">
        <v>2295</v>
      </c>
      <c r="F102" s="375">
        <f>G102/G$98</f>
        <v>0.23355263157894737</v>
      </c>
      <c r="G102" s="377">
        <v>284</v>
      </c>
      <c r="H102" s="375">
        <f>I102/I$98</f>
        <v>0.23121951219512196</v>
      </c>
      <c r="I102" s="377">
        <v>474</v>
      </c>
      <c r="J102" s="375">
        <f>K102/K$98</f>
        <v>0.21616871704745166</v>
      </c>
      <c r="K102" s="377">
        <v>246</v>
      </c>
      <c r="L102" s="375">
        <f>M102/M$98</f>
        <v>0.23767383059418457</v>
      </c>
      <c r="M102" s="377">
        <v>564</v>
      </c>
      <c r="N102" s="375">
        <f>O102/O$98</f>
        <v>0.21693121693121692</v>
      </c>
      <c r="O102" s="377">
        <v>451</v>
      </c>
      <c r="P102" s="375">
        <f>Q102/Q$98</f>
        <v>0.23711340206185566</v>
      </c>
      <c r="Q102" s="377">
        <v>276</v>
      </c>
    </row>
    <row r="103" spans="1:17" ht="20.25" customHeight="1" thickBot="1">
      <c r="A103" s="344" t="s">
        <v>634</v>
      </c>
      <c r="B103" s="300">
        <f>C103/$C$103</f>
        <v>1</v>
      </c>
      <c r="C103" s="301">
        <f>CENTRO!C103</f>
        <v>531839</v>
      </c>
      <c r="D103" s="374">
        <f>E103/$E$103</f>
        <v>1</v>
      </c>
      <c r="E103" s="373">
        <v>36784</v>
      </c>
      <c r="F103" s="326"/>
      <c r="G103" s="325" t="s">
        <v>482</v>
      </c>
      <c r="H103" s="326"/>
      <c r="I103" s="325" t="s">
        <v>482</v>
      </c>
      <c r="J103" s="326"/>
      <c r="K103" s="325" t="s">
        <v>482</v>
      </c>
      <c r="L103" s="326"/>
      <c r="M103" s="325" t="s">
        <v>482</v>
      </c>
      <c r="N103" s="326"/>
      <c r="O103" s="325" t="s">
        <v>482</v>
      </c>
      <c r="P103" s="326"/>
      <c r="Q103" s="325" t="s">
        <v>482</v>
      </c>
    </row>
    <row r="104" spans="1:17" ht="20.25" customHeight="1">
      <c r="A104" s="303" t="s">
        <v>20</v>
      </c>
      <c r="B104" s="304">
        <f>C104/$C$103</f>
        <v>0.42403058068325189</v>
      </c>
      <c r="C104" s="316">
        <f>CENTRO!C104</f>
        <v>225516</v>
      </c>
      <c r="D104" s="396">
        <f>E104/$E$103</f>
        <v>0.45266963897346674</v>
      </c>
      <c r="E104" s="316">
        <v>16651</v>
      </c>
      <c r="F104" s="320"/>
      <c r="G104" s="405" t="s">
        <v>482</v>
      </c>
      <c r="H104" s="320"/>
      <c r="I104" s="319" t="s">
        <v>482</v>
      </c>
      <c r="J104" s="320"/>
      <c r="K104" s="319" t="s">
        <v>482</v>
      </c>
      <c r="L104" s="320"/>
      <c r="M104" s="319" t="s">
        <v>482</v>
      </c>
      <c r="N104" s="320"/>
      <c r="O104" s="319" t="s">
        <v>482</v>
      </c>
      <c r="P104" s="320"/>
      <c r="Q104" s="319" t="s">
        <v>482</v>
      </c>
    </row>
    <row r="105" spans="1:17" ht="20.25" customHeight="1">
      <c r="A105" s="321" t="s">
        <v>21</v>
      </c>
      <c r="B105" s="262">
        <f>C105/$C$103</f>
        <v>0.18375485814315987</v>
      </c>
      <c r="C105" s="322">
        <f>CENTRO!C105</f>
        <v>97728</v>
      </c>
      <c r="D105" s="330">
        <f>E105/$E$103</f>
        <v>0.34947259678120923</v>
      </c>
      <c r="E105" s="322">
        <v>12855</v>
      </c>
      <c r="F105" s="326"/>
      <c r="G105" s="325" t="s">
        <v>482</v>
      </c>
      <c r="H105" s="326"/>
      <c r="I105" s="325" t="s">
        <v>482</v>
      </c>
      <c r="J105" s="326"/>
      <c r="K105" s="325" t="s">
        <v>482</v>
      </c>
      <c r="L105" s="326"/>
      <c r="M105" s="325" t="s">
        <v>482</v>
      </c>
      <c r="N105" s="326"/>
      <c r="O105" s="325" t="s">
        <v>482</v>
      </c>
      <c r="P105" s="326"/>
      <c r="Q105" s="325" t="s">
        <v>482</v>
      </c>
    </row>
    <row r="106" spans="1:17" ht="20.25" customHeight="1">
      <c r="A106" s="321" t="s">
        <v>22</v>
      </c>
      <c r="B106" s="262">
        <f>C106/$C$103</f>
        <v>0.39221456117358827</v>
      </c>
      <c r="C106" s="322">
        <f>CENTRO!C106</f>
        <v>208595</v>
      </c>
      <c r="D106" s="330">
        <f>E106/$E$103</f>
        <v>0.19785776424532406</v>
      </c>
      <c r="E106" s="322">
        <v>7278</v>
      </c>
      <c r="F106" s="326"/>
      <c r="G106" s="325" t="s">
        <v>482</v>
      </c>
      <c r="H106" s="326"/>
      <c r="I106" s="325" t="s">
        <v>482</v>
      </c>
      <c r="J106" s="326"/>
      <c r="K106" s="325" t="s">
        <v>482</v>
      </c>
      <c r="L106" s="326"/>
      <c r="M106" s="325" t="s">
        <v>482</v>
      </c>
      <c r="N106" s="326"/>
      <c r="O106" s="325" t="s">
        <v>482</v>
      </c>
      <c r="P106" s="326"/>
      <c r="Q106" s="325" t="s">
        <v>482</v>
      </c>
    </row>
    <row r="107" spans="1:17" ht="20.25" customHeight="1">
      <c r="A107" s="327" t="s">
        <v>23</v>
      </c>
      <c r="B107" s="415">
        <f>C107/$C$103</f>
        <v>0.11678722320100632</v>
      </c>
      <c r="C107" s="328">
        <f>CENTRO!C107</f>
        <v>62112</v>
      </c>
      <c r="D107" s="239">
        <f>E107/$E$103</f>
        <v>5.2984993475424097E-2</v>
      </c>
      <c r="E107" s="328">
        <v>1949</v>
      </c>
      <c r="F107" s="326"/>
      <c r="G107" s="325" t="s">
        <v>482</v>
      </c>
      <c r="H107" s="326"/>
      <c r="I107" s="325" t="s">
        <v>482</v>
      </c>
      <c r="J107" s="326"/>
      <c r="K107" s="325" t="s">
        <v>482</v>
      </c>
      <c r="L107" s="326"/>
      <c r="M107" s="325" t="s">
        <v>482</v>
      </c>
      <c r="N107" s="326"/>
      <c r="O107" s="325" t="s">
        <v>482</v>
      </c>
      <c r="P107" s="326"/>
      <c r="Q107" s="325" t="s">
        <v>482</v>
      </c>
    </row>
    <row r="108" spans="1:17" ht="20.25" customHeight="1">
      <c r="A108" s="321" t="s">
        <v>20</v>
      </c>
      <c r="B108" s="330">
        <f>C108/C$107</f>
        <v>0.34038511076764555</v>
      </c>
      <c r="C108" s="322">
        <f>CENTRO!C108</f>
        <v>21142</v>
      </c>
      <c r="D108" s="330">
        <f>E108/E$107</f>
        <v>0.3314520266803489</v>
      </c>
      <c r="E108" s="406">
        <v>646</v>
      </c>
      <c r="F108" s="326"/>
      <c r="G108" s="325" t="s">
        <v>482</v>
      </c>
      <c r="H108" s="326"/>
      <c r="I108" s="325" t="s">
        <v>482</v>
      </c>
      <c r="J108" s="326"/>
      <c r="K108" s="325" t="s">
        <v>482</v>
      </c>
      <c r="L108" s="326"/>
      <c r="M108" s="325" t="s">
        <v>482</v>
      </c>
      <c r="N108" s="326"/>
      <c r="O108" s="325" t="s">
        <v>482</v>
      </c>
      <c r="P108" s="326"/>
      <c r="Q108" s="325" t="s">
        <v>482</v>
      </c>
    </row>
    <row r="109" spans="1:17" ht="20.25" customHeight="1">
      <c r="A109" s="321" t="s">
        <v>21</v>
      </c>
      <c r="B109" s="330">
        <f>C109/C$107</f>
        <v>9.9288382277176707E-2</v>
      </c>
      <c r="C109" s="322">
        <f>CENTRO!C109</f>
        <v>6167</v>
      </c>
      <c r="D109" s="330">
        <f>E109/E$107</f>
        <v>0.31400718317085685</v>
      </c>
      <c r="E109" s="406">
        <v>612</v>
      </c>
      <c r="F109" s="326"/>
      <c r="G109" s="325" t="s">
        <v>482</v>
      </c>
      <c r="H109" s="326"/>
      <c r="I109" s="325" t="s">
        <v>482</v>
      </c>
      <c r="J109" s="326"/>
      <c r="K109" s="325" t="s">
        <v>482</v>
      </c>
      <c r="L109" s="326"/>
      <c r="M109" s="325" t="s">
        <v>482</v>
      </c>
      <c r="N109" s="326"/>
      <c r="O109" s="325" t="s">
        <v>482</v>
      </c>
      <c r="P109" s="326"/>
      <c r="Q109" s="325" t="s">
        <v>482</v>
      </c>
    </row>
    <row r="110" spans="1:17" ht="20.25" customHeight="1">
      <c r="A110" s="321" t="s">
        <v>22</v>
      </c>
      <c r="B110" s="330">
        <f>C110/C$107</f>
        <v>0.56032650695517772</v>
      </c>
      <c r="C110" s="322">
        <f>CENTRO!C110</f>
        <v>34803</v>
      </c>
      <c r="D110" s="330">
        <f>E110/E$107</f>
        <v>0.35454079014879425</v>
      </c>
      <c r="E110" s="406">
        <v>691</v>
      </c>
      <c r="F110" s="326"/>
      <c r="G110" s="325" t="s">
        <v>482</v>
      </c>
      <c r="H110" s="326"/>
      <c r="I110" s="325" t="s">
        <v>482</v>
      </c>
      <c r="J110" s="326"/>
      <c r="K110" s="325" t="s">
        <v>482</v>
      </c>
      <c r="L110" s="326"/>
      <c r="M110" s="325" t="s">
        <v>482</v>
      </c>
      <c r="N110" s="326"/>
      <c r="O110" s="325" t="s">
        <v>482</v>
      </c>
      <c r="P110" s="326"/>
      <c r="Q110" s="325" t="s">
        <v>482</v>
      </c>
    </row>
    <row r="111" spans="1:17" ht="20.25" customHeight="1">
      <c r="A111" s="327" t="s">
        <v>24</v>
      </c>
      <c r="B111" s="415">
        <f>C111/$C$103</f>
        <v>4.7307549841211341E-2</v>
      </c>
      <c r="C111" s="328">
        <f>CENTRO!C111</f>
        <v>25160</v>
      </c>
      <c r="D111" s="239">
        <f>E111/$E$103</f>
        <v>3.2595693779904303E-2</v>
      </c>
      <c r="E111" s="407">
        <v>1199</v>
      </c>
      <c r="F111" s="326"/>
      <c r="G111" s="325" t="s">
        <v>482</v>
      </c>
      <c r="H111" s="326"/>
      <c r="I111" s="325" t="s">
        <v>482</v>
      </c>
      <c r="J111" s="326"/>
      <c r="K111" s="325" t="s">
        <v>482</v>
      </c>
      <c r="L111" s="326"/>
      <c r="M111" s="325" t="s">
        <v>482</v>
      </c>
      <c r="N111" s="326"/>
      <c r="O111" s="325" t="s">
        <v>482</v>
      </c>
      <c r="P111" s="326"/>
      <c r="Q111" s="325" t="s">
        <v>482</v>
      </c>
    </row>
    <row r="112" spans="1:17" ht="20.25" customHeight="1">
      <c r="A112" s="321" t="s">
        <v>20</v>
      </c>
      <c r="B112" s="262">
        <f>C112/C$111</f>
        <v>0.44360095389507154</v>
      </c>
      <c r="C112" s="322">
        <f>CENTRO!C112</f>
        <v>11161</v>
      </c>
      <c r="D112" s="262">
        <f>E112/E$111</f>
        <v>0.74228523769808175</v>
      </c>
      <c r="E112" s="406">
        <v>890</v>
      </c>
      <c r="F112" s="334"/>
      <c r="G112" s="333" t="s">
        <v>482</v>
      </c>
      <c r="H112" s="334"/>
      <c r="I112" s="333" t="s">
        <v>482</v>
      </c>
      <c r="J112" s="334"/>
      <c r="K112" s="333" t="s">
        <v>482</v>
      </c>
      <c r="L112" s="334"/>
      <c r="M112" s="333" t="s">
        <v>482</v>
      </c>
      <c r="N112" s="334"/>
      <c r="O112" s="333" t="s">
        <v>482</v>
      </c>
      <c r="P112" s="334"/>
      <c r="Q112" s="333" t="s">
        <v>482</v>
      </c>
    </row>
    <row r="113" spans="1:17" ht="20.25" customHeight="1">
      <c r="A113" s="321" t="s">
        <v>21</v>
      </c>
      <c r="B113" s="262">
        <f>C113/C$111</f>
        <v>4.300476947535771E-2</v>
      </c>
      <c r="C113" s="322">
        <f>CENTRO!C113</f>
        <v>1082</v>
      </c>
      <c r="D113" s="262">
        <f>E113/E$111</f>
        <v>0.11759799833194329</v>
      </c>
      <c r="E113" s="406">
        <v>141</v>
      </c>
      <c r="F113" s="334"/>
      <c r="G113" s="333" t="s">
        <v>482</v>
      </c>
      <c r="H113" s="334"/>
      <c r="I113" s="333" t="s">
        <v>482</v>
      </c>
      <c r="J113" s="334"/>
      <c r="K113" s="333" t="s">
        <v>482</v>
      </c>
      <c r="L113" s="334"/>
      <c r="M113" s="333" t="s">
        <v>482</v>
      </c>
      <c r="N113" s="334"/>
      <c r="O113" s="333" t="s">
        <v>482</v>
      </c>
      <c r="P113" s="334"/>
      <c r="Q113" s="333" t="s">
        <v>482</v>
      </c>
    </row>
    <row r="114" spans="1:17" ht="20.25" customHeight="1" thickBot="1">
      <c r="A114" s="321" t="s">
        <v>22</v>
      </c>
      <c r="B114" s="262">
        <f>C114/C$111</f>
        <v>0.51339427662957071</v>
      </c>
      <c r="C114" s="322">
        <f>CENTRO!C114</f>
        <v>12917</v>
      </c>
      <c r="D114" s="397">
        <f>E114/E$111</f>
        <v>0.14011676396997497</v>
      </c>
      <c r="E114" s="408">
        <v>168</v>
      </c>
      <c r="F114" s="385"/>
      <c r="G114" s="386" t="s">
        <v>482</v>
      </c>
      <c r="H114" s="385"/>
      <c r="I114" s="386" t="s">
        <v>482</v>
      </c>
      <c r="J114" s="385"/>
      <c r="K114" s="386" t="s">
        <v>482</v>
      </c>
      <c r="L114" s="385"/>
      <c r="M114" s="386" t="s">
        <v>482</v>
      </c>
      <c r="N114" s="385"/>
      <c r="O114" s="386" t="s">
        <v>482</v>
      </c>
      <c r="P114" s="385"/>
      <c r="Q114" s="386" t="s">
        <v>482</v>
      </c>
    </row>
    <row r="115" spans="1:17" ht="20.25" customHeight="1" thickBot="1">
      <c r="A115" s="243" t="s">
        <v>636</v>
      </c>
      <c r="B115" s="244"/>
      <c r="C115" s="244"/>
      <c r="D115" s="244"/>
      <c r="E115" s="244"/>
      <c r="F115" s="244"/>
      <c r="G115" s="244"/>
      <c r="H115" s="244"/>
      <c r="I115" s="244"/>
      <c r="J115" s="244"/>
      <c r="K115" s="244"/>
      <c r="L115" s="244"/>
      <c r="M115" s="244"/>
      <c r="N115" s="244"/>
      <c r="O115" s="244"/>
      <c r="P115" s="244"/>
      <c r="Q115" s="245"/>
    </row>
    <row r="116" spans="1:17" ht="20.25" customHeight="1">
      <c r="A116" s="336" t="s">
        <v>329</v>
      </c>
      <c r="B116" s="337">
        <f>IF(CENTRO!B116,CENTRO!B116,"")</f>
        <v>4.5368987216383251E-2</v>
      </c>
      <c r="C116" s="338">
        <f>IF(CENTRO!C116,CENTRO!C116,"")</f>
        <v>117021</v>
      </c>
      <c r="D116" s="389">
        <f>E116/E$123</f>
        <v>1.3659882718178683E-2</v>
      </c>
      <c r="E116" s="338">
        <v>1584</v>
      </c>
      <c r="F116" s="389">
        <f>G116/G$123</f>
        <v>1.2438183725460811E-2</v>
      </c>
      <c r="G116" s="338">
        <v>166</v>
      </c>
      <c r="H116" s="389">
        <f>I116/I$123</f>
        <v>1.6029552425871566E-2</v>
      </c>
      <c r="I116" s="338">
        <v>486</v>
      </c>
      <c r="J116" s="389">
        <f>K116/K$123</f>
        <v>1.7137624280481423E-2</v>
      </c>
      <c r="K116" s="338">
        <v>262</v>
      </c>
      <c r="L116" s="389">
        <f>M116/M$123</f>
        <v>1.16876857578922E-2</v>
      </c>
      <c r="M116" s="338">
        <v>291</v>
      </c>
      <c r="N116" s="389">
        <f>O116/O$123</f>
        <v>9.0534097605399905E-3</v>
      </c>
      <c r="O116" s="338">
        <v>169</v>
      </c>
      <c r="P116" s="389">
        <f>Q116/Q$123</f>
        <v>1.5622675197143282E-2</v>
      </c>
      <c r="Q116" s="338">
        <v>210</v>
      </c>
    </row>
    <row r="117" spans="1:17" ht="20.25" customHeight="1">
      <c r="A117" s="336" t="s">
        <v>330</v>
      </c>
      <c r="B117" s="251">
        <f>IF(CENTRO!B117,CENTRO!B117,"")</f>
        <v>0.1099310398838142</v>
      </c>
      <c r="C117" s="339">
        <f>IF(CENTRO!C117,CENTRO!C117,"")</f>
        <v>283547</v>
      </c>
      <c r="D117" s="251">
        <f t="shared" ref="D117:D122" si="15">E117/E$123</f>
        <v>4.4153156260779577E-2</v>
      </c>
      <c r="E117" s="339">
        <v>5120</v>
      </c>
      <c r="F117" s="251">
        <f t="shared" ref="F117:F122" si="16">G117/G$123</f>
        <v>3.1545032219391575E-2</v>
      </c>
      <c r="G117" s="339">
        <v>421</v>
      </c>
      <c r="H117" s="251">
        <f t="shared" ref="H117:H122" si="17">I117/I$123</f>
        <v>5.6202381345031166E-2</v>
      </c>
      <c r="I117" s="339">
        <v>1704</v>
      </c>
      <c r="J117" s="251">
        <f t="shared" ref="J117:J122" si="18">K117/K$123</f>
        <v>5.8019361590790165E-2</v>
      </c>
      <c r="K117" s="339">
        <v>887</v>
      </c>
      <c r="L117" s="251">
        <f t="shared" ref="L117:L122" si="19">M117/M$123</f>
        <v>3.8476986103301469E-2</v>
      </c>
      <c r="M117" s="339">
        <v>958</v>
      </c>
      <c r="N117" s="251">
        <f t="shared" ref="N117:N122" si="20">O117/O$123</f>
        <v>2.7803074945090267E-2</v>
      </c>
      <c r="O117" s="339">
        <v>519</v>
      </c>
      <c r="P117" s="251">
        <f t="shared" ref="P117:P122" si="21">Q117/Q$123</f>
        <v>4.6942419282844816E-2</v>
      </c>
      <c r="Q117" s="339">
        <v>631</v>
      </c>
    </row>
    <row r="118" spans="1:17" ht="20.25" customHeight="1">
      <c r="A118" s="336" t="s">
        <v>350</v>
      </c>
      <c r="B118" s="304">
        <f>IF(CENTRO!B118,CENTRO!B118,"")</f>
        <v>0.26295255682027452</v>
      </c>
      <c r="C118" s="339">
        <f>IF(CENTRO!C118,CENTRO!C118,"")</f>
        <v>678238</v>
      </c>
      <c r="D118" s="251">
        <f t="shared" si="15"/>
        <v>0.13471024491203865</v>
      </c>
      <c r="E118" s="339">
        <v>15621</v>
      </c>
      <c r="F118" s="251">
        <f t="shared" si="16"/>
        <v>0.1189120335681103</v>
      </c>
      <c r="G118" s="339">
        <v>1587</v>
      </c>
      <c r="H118" s="251">
        <f t="shared" si="17"/>
        <v>0.16032850687687589</v>
      </c>
      <c r="I118" s="339">
        <v>4861</v>
      </c>
      <c r="J118" s="251">
        <f t="shared" si="18"/>
        <v>0.1683673469387755</v>
      </c>
      <c r="K118" s="339">
        <v>2574</v>
      </c>
      <c r="L118" s="251">
        <f t="shared" si="19"/>
        <v>0.12205799662623504</v>
      </c>
      <c r="M118" s="339">
        <v>3039</v>
      </c>
      <c r="N118" s="251">
        <f t="shared" si="20"/>
        <v>0.10365886323458509</v>
      </c>
      <c r="O118" s="339">
        <v>1935</v>
      </c>
      <c r="P118" s="251">
        <f t="shared" si="21"/>
        <v>0.12088974854932302</v>
      </c>
      <c r="Q118" s="339">
        <v>1625</v>
      </c>
    </row>
    <row r="119" spans="1:17" ht="20.25" customHeight="1">
      <c r="A119" s="336" t="s">
        <v>25</v>
      </c>
      <c r="B119" s="304">
        <f>IF(CENTRO!B119,CENTRO!B119,"")</f>
        <v>0.19185582850033556</v>
      </c>
      <c r="C119" s="339">
        <f>IF(CENTRO!C119,CENTRO!C119,"")</f>
        <v>494857</v>
      </c>
      <c r="D119" s="251">
        <f t="shared" si="15"/>
        <v>0.17970852017937219</v>
      </c>
      <c r="E119" s="339">
        <v>20839</v>
      </c>
      <c r="F119" s="251">
        <f t="shared" si="16"/>
        <v>0.16521804285928368</v>
      </c>
      <c r="G119" s="339">
        <v>2205</v>
      </c>
      <c r="H119" s="251">
        <f t="shared" si="17"/>
        <v>0.20076519674131732</v>
      </c>
      <c r="I119" s="339">
        <v>6087</v>
      </c>
      <c r="J119" s="251">
        <f t="shared" si="18"/>
        <v>0.1922422815279958</v>
      </c>
      <c r="K119" s="339">
        <v>2939</v>
      </c>
      <c r="L119" s="251">
        <f t="shared" si="19"/>
        <v>0.17394971483653304</v>
      </c>
      <c r="M119" s="339">
        <v>4331</v>
      </c>
      <c r="N119" s="251">
        <f t="shared" si="20"/>
        <v>0.15787218085391333</v>
      </c>
      <c r="O119" s="339">
        <v>2947</v>
      </c>
      <c r="P119" s="251">
        <f t="shared" si="21"/>
        <v>0.17333730099687547</v>
      </c>
      <c r="Q119" s="339">
        <v>2330</v>
      </c>
    </row>
    <row r="120" spans="1:17" ht="20.25" customHeight="1">
      <c r="A120" s="336" t="s">
        <v>351</v>
      </c>
      <c r="B120" s="340">
        <f>IF(CENTRO!B120,CENTRO!B120,"")</f>
        <v>9.3593769203242569E-2</v>
      </c>
      <c r="C120" s="339">
        <f>IF(CENTRO!C120,CENTRO!C120,"")</f>
        <v>241408</v>
      </c>
      <c r="D120" s="251">
        <f t="shared" si="15"/>
        <v>0.10869265263884098</v>
      </c>
      <c r="E120" s="339">
        <v>12604</v>
      </c>
      <c r="F120" s="251">
        <f t="shared" si="16"/>
        <v>8.968979469503971E-2</v>
      </c>
      <c r="G120" s="339">
        <v>1197</v>
      </c>
      <c r="H120" s="251">
        <f t="shared" si="17"/>
        <v>0.1202876084303572</v>
      </c>
      <c r="I120" s="339">
        <v>3647</v>
      </c>
      <c r="J120" s="251">
        <f t="shared" si="18"/>
        <v>0.10975928833071691</v>
      </c>
      <c r="K120" s="339">
        <v>1678</v>
      </c>
      <c r="L120" s="251">
        <f t="shared" si="19"/>
        <v>0.10872359225640614</v>
      </c>
      <c r="M120" s="339">
        <v>2707</v>
      </c>
      <c r="N120" s="251">
        <f t="shared" si="20"/>
        <v>9.9533936893984029E-2</v>
      </c>
      <c r="O120" s="339">
        <v>1858</v>
      </c>
      <c r="P120" s="251">
        <f t="shared" si="21"/>
        <v>0.11285522987650647</v>
      </c>
      <c r="Q120" s="339">
        <v>1517</v>
      </c>
    </row>
    <row r="121" spans="1:17" ht="22.5" customHeight="1">
      <c r="A121" s="336" t="s">
        <v>352</v>
      </c>
      <c r="B121" s="251">
        <f>IF(CENTRO!B121,CENTRO!B121,"")</f>
        <v>0.29511766099320091</v>
      </c>
      <c r="C121" s="339">
        <f>IF(CENTRO!C121,CENTRO!C121,"")</f>
        <v>761202</v>
      </c>
      <c r="D121" s="251">
        <f t="shared" si="15"/>
        <v>0.51652293894446366</v>
      </c>
      <c r="E121" s="339">
        <v>59896</v>
      </c>
      <c r="F121" s="251">
        <f t="shared" si="16"/>
        <v>0.57837554323392781</v>
      </c>
      <c r="G121" s="339">
        <v>7719</v>
      </c>
      <c r="H121" s="251">
        <f t="shared" si="17"/>
        <v>0.44391305781852963</v>
      </c>
      <c r="I121" s="339">
        <v>13459</v>
      </c>
      <c r="J121" s="251">
        <f t="shared" si="18"/>
        <v>0.45166143380429097</v>
      </c>
      <c r="K121" s="339">
        <v>6905</v>
      </c>
      <c r="L121" s="251">
        <f t="shared" si="19"/>
        <v>0.5423728813559322</v>
      </c>
      <c r="M121" s="339">
        <v>13504</v>
      </c>
      <c r="N121" s="251">
        <f t="shared" si="20"/>
        <v>0.6003642792092998</v>
      </c>
      <c r="O121" s="339">
        <v>11207</v>
      </c>
      <c r="P121" s="251">
        <f t="shared" si="21"/>
        <v>0.52834399642910279</v>
      </c>
      <c r="Q121" s="339">
        <v>7102</v>
      </c>
    </row>
    <row r="122" spans="1:17" ht="20.25" customHeight="1" thickBot="1">
      <c r="A122" s="341" t="s">
        <v>353</v>
      </c>
      <c r="B122" s="342">
        <f>IF(CENTRO!B122,CENTRO!B122,"")</f>
        <v>1.180157382748999E-3</v>
      </c>
      <c r="C122" s="343">
        <f>IF(CENTRO!C122,CENTRO!C122,"")</f>
        <v>3044</v>
      </c>
      <c r="D122" s="342">
        <f t="shared" si="15"/>
        <v>2.5526043463263196E-3</v>
      </c>
      <c r="E122" s="343">
        <v>296</v>
      </c>
      <c r="F122" s="342">
        <f t="shared" si="16"/>
        <v>3.8213696987861533E-3</v>
      </c>
      <c r="G122" s="343">
        <v>51</v>
      </c>
      <c r="H122" s="342">
        <f t="shared" si="17"/>
        <v>2.473696362017217E-3</v>
      </c>
      <c r="I122" s="343">
        <v>75</v>
      </c>
      <c r="J122" s="342">
        <f t="shared" si="18"/>
        <v>2.8126635269492412E-3</v>
      </c>
      <c r="K122" s="343">
        <v>43</v>
      </c>
      <c r="L122" s="342">
        <f t="shared" si="19"/>
        <v>2.7311430636998957E-3</v>
      </c>
      <c r="M122" s="343">
        <v>68</v>
      </c>
      <c r="N122" s="342">
        <f t="shared" si="20"/>
        <v>1.7142551025874538E-3</v>
      </c>
      <c r="O122" s="343">
        <v>32</v>
      </c>
      <c r="P122" s="342">
        <f t="shared" si="21"/>
        <v>2.0086296682041362E-3</v>
      </c>
      <c r="Q122" s="343">
        <v>27</v>
      </c>
    </row>
    <row r="123" spans="1:17" ht="20.25" customHeight="1" thickBot="1">
      <c r="A123" s="243" t="s">
        <v>325</v>
      </c>
      <c r="B123" s="370" t="str">
        <f>IF(CENTRO!B123,CENTRO!B123,"")</f>
        <v/>
      </c>
      <c r="C123" s="370">
        <f>IF(CENTRO!C123,CENTRO!C123,"")</f>
        <v>2579317</v>
      </c>
      <c r="D123" s="370">
        <f t="shared" ref="D123:Q123" si="22">SUM(D116:D122)</f>
        <v>1.0000000000000002</v>
      </c>
      <c r="E123" s="370">
        <f t="shared" si="22"/>
        <v>115960</v>
      </c>
      <c r="F123" s="370">
        <f t="shared" si="22"/>
        <v>1</v>
      </c>
      <c r="G123" s="370">
        <f t="shared" si="22"/>
        <v>13346</v>
      </c>
      <c r="H123" s="370">
        <f t="shared" si="22"/>
        <v>1</v>
      </c>
      <c r="I123" s="370">
        <f t="shared" si="22"/>
        <v>30319</v>
      </c>
      <c r="J123" s="370">
        <f t="shared" si="22"/>
        <v>1</v>
      </c>
      <c r="K123" s="370">
        <f t="shared" si="22"/>
        <v>15288</v>
      </c>
      <c r="L123" s="370">
        <f t="shared" si="22"/>
        <v>1</v>
      </c>
      <c r="M123" s="370">
        <f t="shared" si="22"/>
        <v>24898</v>
      </c>
      <c r="N123" s="370">
        <f t="shared" si="22"/>
        <v>1</v>
      </c>
      <c r="O123" s="370">
        <f t="shared" si="22"/>
        <v>18667</v>
      </c>
      <c r="P123" s="370">
        <f t="shared" si="22"/>
        <v>1</v>
      </c>
      <c r="Q123" s="371">
        <f t="shared" si="22"/>
        <v>13442</v>
      </c>
    </row>
    <row r="124" spans="1:17" ht="20.25" customHeight="1">
      <c r="A124" s="255" t="s">
        <v>450</v>
      </c>
      <c r="B124" s="573">
        <f>IF(CENTRO!B124,CENTRO!B124,"")</f>
        <v>1</v>
      </c>
      <c r="C124" s="312">
        <f>IF(CENTRO!C124,CENTRO!C124,"")</f>
        <v>3423</v>
      </c>
      <c r="D124" s="573">
        <f>E124/C$124</f>
        <v>5.8428279287174997E-3</v>
      </c>
      <c r="E124" s="312">
        <v>20</v>
      </c>
      <c r="F124" s="48"/>
      <c r="G124" s="47"/>
      <c r="H124" s="48"/>
      <c r="I124" s="47"/>
      <c r="J124" s="48"/>
      <c r="K124" s="47"/>
      <c r="L124" s="48"/>
      <c r="M124" s="47"/>
      <c r="N124" s="48"/>
      <c r="O124" s="47"/>
      <c r="P124" s="48"/>
      <c r="Q124" s="47"/>
    </row>
    <row r="125" spans="1:17" ht="20.25" customHeight="1">
      <c r="A125" s="255" t="s">
        <v>346</v>
      </c>
      <c r="B125" s="262">
        <f>IF(CENTRO!B125,CENTRO!B125,"")</f>
        <v>0.51329243353783227</v>
      </c>
      <c r="C125" s="339">
        <f>IF(CENTRO!C125,CENTRO!C125,"")</f>
        <v>1757</v>
      </c>
      <c r="D125" s="262">
        <f>E125/$E$124</f>
        <v>0.55000000000000004</v>
      </c>
      <c r="E125" s="339">
        <v>11</v>
      </c>
      <c r="F125" s="48"/>
      <c r="G125" s="47"/>
      <c r="H125" s="48"/>
      <c r="I125" s="47"/>
      <c r="J125" s="48"/>
      <c r="K125" s="47"/>
      <c r="L125" s="48"/>
      <c r="M125" s="47"/>
      <c r="N125" s="48"/>
      <c r="O125" s="47"/>
      <c r="P125" s="48"/>
      <c r="Q125" s="47"/>
    </row>
    <row r="126" spans="1:17" ht="20.25" customHeight="1" thickBot="1">
      <c r="A126" s="574" t="s">
        <v>347</v>
      </c>
      <c r="B126" s="262">
        <f>IF(CENTRO!B126,CENTRO!B126,"")</f>
        <v>0.48670756646216767</v>
      </c>
      <c r="C126" s="343">
        <f>IF(CENTRO!C126,CENTRO!C126,"")</f>
        <v>1666</v>
      </c>
      <c r="D126" s="262">
        <f>E126/$E$124</f>
        <v>0.45</v>
      </c>
      <c r="E126" s="343">
        <v>9</v>
      </c>
      <c r="F126" s="48"/>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0.25380920000000001</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0.1850205</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0.65219229999999995</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0.78476279999999998</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0.19334660000000001</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0.35489700000000002</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0.1456316</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3.8308330000000002E-2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8.7054849999999989E-2</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0.27014140000000003</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0.3476361</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0.105</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0.17807210000000001</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17"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17"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17"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17"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17" ht="19.5" customHeight="1">
      <c r="A181" s="255" t="s">
        <v>551</v>
      </c>
      <c r="B181" s="776">
        <v>0.376</v>
      </c>
      <c r="C181" s="265"/>
      <c r="D181" s="769"/>
      <c r="E181" s="265"/>
      <c r="F181" s="52"/>
      <c r="G181" s="61"/>
      <c r="H181" s="52"/>
      <c r="I181" s="61"/>
      <c r="J181" s="52"/>
      <c r="K181" s="61"/>
      <c r="L181" s="52"/>
      <c r="M181" s="61"/>
      <c r="N181" s="52"/>
      <c r="O181" s="61"/>
      <c r="P181" s="52"/>
      <c r="Q181" s="61"/>
    </row>
    <row r="182" spans="1:17"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17"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17" ht="19.5" customHeight="1">
      <c r="A184" s="255" t="s">
        <v>542</v>
      </c>
      <c r="B184" s="776">
        <v>0.5</v>
      </c>
      <c r="C184" s="265"/>
      <c r="D184" s="769"/>
      <c r="E184" s="265"/>
      <c r="F184" s="52"/>
      <c r="G184" s="61"/>
      <c r="H184" s="52"/>
      <c r="I184" s="61"/>
      <c r="J184" s="52"/>
      <c r="K184" s="61"/>
      <c r="L184" s="52"/>
      <c r="M184" s="61"/>
      <c r="N184" s="52"/>
      <c r="O184" s="61"/>
      <c r="P184" s="52"/>
      <c r="Q184" s="61"/>
    </row>
    <row r="185" spans="1:17"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17" ht="19.5" customHeight="1" thickBot="1">
      <c r="A186" s="243" t="str">
        <f>CENTRO!A186</f>
        <v>1.6.4. Discapacidad reconocida (2019)</v>
      </c>
      <c r="B186" s="244"/>
      <c r="C186" s="244"/>
      <c r="D186" s="244"/>
      <c r="E186" s="244"/>
      <c r="F186" s="42"/>
      <c r="G186" s="42"/>
      <c r="H186" s="42"/>
      <c r="I186" s="42"/>
      <c r="J186" s="42"/>
      <c r="K186" s="42"/>
      <c r="L186" s="42"/>
      <c r="M186" s="42"/>
      <c r="N186" s="42"/>
      <c r="O186" s="42"/>
      <c r="P186" s="42"/>
      <c r="Q186" s="43"/>
    </row>
    <row r="187" spans="1:17" ht="19.5" customHeight="1">
      <c r="A187" s="828" t="s">
        <v>245</v>
      </c>
      <c r="B187" s="573">
        <f>C187/$C$8</f>
        <v>6.0300456212250969E-2</v>
      </c>
      <c r="C187" s="829">
        <v>200604</v>
      </c>
      <c r="D187" s="573">
        <f>E187/C187</f>
        <v>3.3025263703615082E-2</v>
      </c>
      <c r="E187" s="830">
        <v>6625</v>
      </c>
      <c r="F187" s="69"/>
      <c r="G187" s="70"/>
      <c r="H187" s="66"/>
      <c r="I187" s="65"/>
      <c r="J187" s="64"/>
      <c r="K187" s="71"/>
      <c r="L187" s="66"/>
      <c r="M187" s="65"/>
      <c r="N187" s="64"/>
      <c r="O187" s="71"/>
      <c r="P187" s="66"/>
      <c r="Q187" s="65"/>
    </row>
    <row r="188" spans="1:17" ht="19.5" customHeight="1">
      <c r="A188" s="255" t="s">
        <v>27</v>
      </c>
      <c r="B188" s="262">
        <f>C188/C$187</f>
        <v>0.48015991705050748</v>
      </c>
      <c r="C188" s="831">
        <v>96322</v>
      </c>
      <c r="D188" s="262">
        <f>E188/E$187</f>
        <v>0.46460377358490568</v>
      </c>
      <c r="E188" s="313">
        <v>3078</v>
      </c>
      <c r="F188" s="51"/>
      <c r="G188" s="61"/>
      <c r="H188" s="52"/>
      <c r="I188" s="61"/>
      <c r="J188" s="51"/>
      <c r="K188" s="72"/>
      <c r="L188" s="52"/>
      <c r="M188" s="61"/>
      <c r="N188" s="51"/>
      <c r="O188" s="72"/>
      <c r="P188" s="52"/>
      <c r="Q188" s="61"/>
    </row>
    <row r="189" spans="1:17" ht="19.5" customHeight="1">
      <c r="A189" s="574" t="s">
        <v>11</v>
      </c>
      <c r="B189" s="262">
        <f>C189/C$187</f>
        <v>0.51984008294949258</v>
      </c>
      <c r="C189" s="832">
        <v>104282</v>
      </c>
      <c r="D189" s="262">
        <f>E189/E$187</f>
        <v>0.53539622641509432</v>
      </c>
      <c r="E189" s="833">
        <v>3547</v>
      </c>
      <c r="F189" s="73"/>
      <c r="G189" s="74"/>
      <c r="H189" s="75"/>
      <c r="I189" s="74"/>
      <c r="J189" s="76"/>
      <c r="K189" s="77"/>
      <c r="L189" s="75"/>
      <c r="M189" s="74"/>
      <c r="N189" s="76"/>
      <c r="O189" s="77"/>
      <c r="P189" s="75"/>
      <c r="Q189" s="74"/>
    </row>
    <row r="190" spans="1:17" ht="19.5" customHeight="1" thickBot="1">
      <c r="A190" s="834" t="s">
        <v>246</v>
      </c>
      <c r="B190" s="835"/>
      <c r="C190" s="836">
        <v>108.26</v>
      </c>
      <c r="D190" s="835"/>
      <c r="E190" s="1097">
        <v>115.24</v>
      </c>
      <c r="F190" s="78"/>
      <c r="G190" s="63"/>
      <c r="H190" s="62"/>
      <c r="I190" s="63"/>
      <c r="J190" s="79"/>
      <c r="K190" s="80"/>
      <c r="L190" s="62"/>
      <c r="M190" s="63"/>
      <c r="N190" s="79"/>
      <c r="O190" s="80"/>
      <c r="P190" s="62"/>
      <c r="Q190" s="63"/>
    </row>
    <row r="191" spans="1:17" ht="24.75" customHeight="1" thickBot="1">
      <c r="A191" s="1143" t="s">
        <v>594</v>
      </c>
      <c r="B191" s="984"/>
      <c r="C191" s="984"/>
      <c r="D191" s="1144"/>
      <c r="E191" s="1144"/>
      <c r="F191" s="39"/>
      <c r="G191" s="39"/>
      <c r="H191" s="39"/>
      <c r="I191" s="39"/>
      <c r="J191" s="39"/>
      <c r="K191" s="39"/>
      <c r="L191" s="39"/>
      <c r="M191" s="39"/>
      <c r="N191" s="39"/>
      <c r="O191" s="39"/>
      <c r="P191" s="39"/>
      <c r="Q191" s="40"/>
    </row>
    <row r="192" spans="1:17" ht="19.5" customHeight="1" thickBot="1">
      <c r="A192" s="1145" t="s">
        <v>311</v>
      </c>
      <c r="B192" s="906"/>
      <c r="C192" s="906"/>
      <c r="D192" s="1129"/>
      <c r="E192" s="1129"/>
      <c r="F192" s="42"/>
      <c r="G192" s="42"/>
      <c r="H192" s="42"/>
      <c r="I192" s="42"/>
      <c r="J192" s="42"/>
      <c r="K192" s="42"/>
      <c r="L192" s="42"/>
      <c r="M192" s="42"/>
      <c r="N192" s="42"/>
      <c r="O192" s="42"/>
      <c r="P192" s="42"/>
      <c r="Q192" s="43"/>
    </row>
    <row r="193" spans="1:17" ht="19.5" customHeight="1">
      <c r="A193" s="255" t="s">
        <v>157</v>
      </c>
      <c r="B193" s="641"/>
      <c r="C193" s="1122">
        <v>72</v>
      </c>
      <c r="D193" s="1130"/>
      <c r="E193" s="1122">
        <v>84</v>
      </c>
      <c r="F193" s="51"/>
      <c r="G193" s="72"/>
      <c r="H193" s="52"/>
      <c r="I193" s="61"/>
      <c r="J193" s="51"/>
      <c r="K193" s="72"/>
      <c r="L193" s="52"/>
      <c r="M193" s="61"/>
      <c r="N193" s="51"/>
      <c r="O193" s="72"/>
      <c r="P193" s="52"/>
      <c r="Q193" s="61"/>
    </row>
    <row r="194" spans="1:17" ht="19.5" customHeight="1">
      <c r="A194" s="255" t="s">
        <v>156</v>
      </c>
      <c r="B194" s="298"/>
      <c r="C194" s="624">
        <v>71.3</v>
      </c>
      <c r="D194" s="1131"/>
      <c r="E194" s="624">
        <v>80.5</v>
      </c>
      <c r="F194" s="51"/>
      <c r="G194" s="72"/>
      <c r="H194" s="52"/>
      <c r="I194" s="61"/>
      <c r="J194" s="51"/>
      <c r="K194" s="72"/>
      <c r="L194" s="52"/>
      <c r="M194" s="61"/>
      <c r="N194" s="51"/>
      <c r="O194" s="72"/>
      <c r="P194" s="52"/>
      <c r="Q194" s="61"/>
    </row>
    <row r="195" spans="1:17" ht="19.5" customHeight="1" thickBot="1">
      <c r="A195" s="255" t="s">
        <v>293</v>
      </c>
      <c r="B195" s="782"/>
      <c r="C195" s="1123">
        <v>69.5</v>
      </c>
      <c r="D195" s="1132"/>
      <c r="E195" s="1123">
        <v>71.3</v>
      </c>
      <c r="F195" s="51"/>
      <c r="G195" s="72"/>
      <c r="H195" s="52"/>
      <c r="I195" s="61"/>
      <c r="J195" s="51"/>
      <c r="K195" s="72"/>
      <c r="L195" s="52"/>
      <c r="M195" s="61"/>
      <c r="N195" s="51"/>
      <c r="O195" s="72"/>
      <c r="P195" s="52"/>
      <c r="Q195" s="61"/>
    </row>
    <row r="196" spans="1:17" ht="19.5" customHeight="1" thickBot="1">
      <c r="A196" s="1146" t="s">
        <v>294</v>
      </c>
      <c r="B196" s="906"/>
      <c r="C196" s="906"/>
      <c r="D196" s="1129"/>
      <c r="E196" s="1138"/>
      <c r="F196" s="42"/>
      <c r="G196" s="42"/>
      <c r="H196" s="42"/>
      <c r="I196" s="42"/>
      <c r="J196" s="42"/>
      <c r="K196" s="42"/>
      <c r="L196" s="42"/>
      <c r="M196" s="42"/>
      <c r="N196" s="42"/>
      <c r="O196" s="42"/>
      <c r="P196" s="42"/>
      <c r="Q196" s="43"/>
    </row>
    <row r="197" spans="1:17" ht="19.5" customHeight="1">
      <c r="A197" s="255" t="s">
        <v>295</v>
      </c>
      <c r="B197" s="298"/>
      <c r="C197" s="624">
        <v>6.9</v>
      </c>
      <c r="D197" s="1133"/>
      <c r="E197" s="624">
        <v>6.7</v>
      </c>
      <c r="F197" s="64"/>
      <c r="G197" s="65"/>
      <c r="H197" s="66"/>
      <c r="I197" s="65"/>
      <c r="J197" s="64"/>
      <c r="K197" s="71"/>
      <c r="L197" s="66"/>
      <c r="M197" s="65"/>
      <c r="N197" s="64"/>
      <c r="O197" s="71"/>
      <c r="P197" s="66"/>
      <c r="Q197" s="65"/>
    </row>
    <row r="198" spans="1:17" ht="19.5" customHeight="1">
      <c r="A198" s="255" t="s">
        <v>296</v>
      </c>
      <c r="B198" s="298"/>
      <c r="C198" s="624">
        <v>6.4</v>
      </c>
      <c r="D198" s="1133"/>
      <c r="E198" s="624">
        <v>6.2</v>
      </c>
      <c r="F198" s="64"/>
      <c r="G198" s="65"/>
      <c r="H198" s="66"/>
      <c r="I198" s="65"/>
      <c r="J198" s="64"/>
      <c r="K198" s="71"/>
      <c r="L198" s="66"/>
      <c r="M198" s="65"/>
      <c r="N198" s="64"/>
      <c r="O198" s="71"/>
      <c r="P198" s="66"/>
      <c r="Q198" s="65"/>
    </row>
    <row r="199" spans="1:17" ht="19.5" customHeight="1">
      <c r="A199" s="255" t="s">
        <v>297</v>
      </c>
      <c r="B199" s="298"/>
      <c r="C199" s="624">
        <v>7</v>
      </c>
      <c r="D199" s="1133"/>
      <c r="E199" s="624">
        <v>7.1</v>
      </c>
      <c r="F199" s="64"/>
      <c r="G199" s="65"/>
      <c r="H199" s="66"/>
      <c r="I199" s="65"/>
      <c r="J199" s="64"/>
      <c r="K199" s="71"/>
      <c r="L199" s="66"/>
      <c r="M199" s="65"/>
      <c r="N199" s="64"/>
      <c r="O199" s="71"/>
      <c r="P199" s="66"/>
      <c r="Q199" s="65"/>
    </row>
    <row r="200" spans="1:17" ht="19.5" customHeight="1">
      <c r="A200" s="255" t="s">
        <v>298</v>
      </c>
      <c r="B200" s="298"/>
      <c r="C200" s="624">
        <v>6.7</v>
      </c>
      <c r="D200" s="1133"/>
      <c r="E200" s="624">
        <v>6.7</v>
      </c>
      <c r="F200" s="64"/>
      <c r="G200" s="65"/>
      <c r="H200" s="66"/>
      <c r="I200" s="65"/>
      <c r="J200" s="64"/>
      <c r="K200" s="71"/>
      <c r="L200" s="66"/>
      <c r="M200" s="65"/>
      <c r="N200" s="64"/>
      <c r="O200" s="71"/>
      <c r="P200" s="66"/>
      <c r="Q200" s="65"/>
    </row>
    <row r="201" spans="1:17" ht="19.5" customHeight="1">
      <c r="A201" s="255" t="s">
        <v>299</v>
      </c>
      <c r="B201" s="298"/>
      <c r="C201" s="624">
        <v>6.7</v>
      </c>
      <c r="D201" s="1133"/>
      <c r="E201" s="624">
        <v>6.9</v>
      </c>
      <c r="F201" s="64"/>
      <c r="G201" s="65"/>
      <c r="H201" s="66"/>
      <c r="I201" s="65"/>
      <c r="J201" s="64"/>
      <c r="K201" s="71"/>
      <c r="L201" s="66"/>
      <c r="M201" s="65"/>
      <c r="N201" s="64"/>
      <c r="O201" s="71"/>
      <c r="P201" s="66"/>
      <c r="Q201" s="65"/>
    </row>
    <row r="202" spans="1:17" ht="19.5" customHeight="1">
      <c r="A202" s="255" t="s">
        <v>300</v>
      </c>
      <c r="B202" s="298"/>
      <c r="C202" s="624">
        <v>6.5</v>
      </c>
      <c r="D202" s="1133"/>
      <c r="E202" s="624">
        <v>6.4</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1134">
        <v>0.69199999999999995</v>
      </c>
      <c r="E203" s="1135"/>
      <c r="F203" s="64"/>
      <c r="G203" s="65"/>
      <c r="H203" s="66"/>
      <c r="I203" s="65"/>
      <c r="J203" s="64"/>
      <c r="K203" s="71"/>
      <c r="L203" s="66"/>
      <c r="M203" s="65"/>
      <c r="N203" s="64"/>
      <c r="O203" s="71"/>
      <c r="P203" s="66"/>
      <c r="Q203" s="65"/>
    </row>
    <row r="204" spans="1:17" ht="19.5" customHeight="1" thickBot="1">
      <c r="A204" s="1145" t="s">
        <v>313</v>
      </c>
      <c r="B204" s="906"/>
      <c r="C204" s="906"/>
      <c r="D204" s="1138"/>
      <c r="E204" s="1129"/>
      <c r="F204" s="42"/>
      <c r="G204" s="42"/>
      <c r="H204" s="42"/>
      <c r="I204" s="42"/>
      <c r="J204" s="42"/>
      <c r="K204" s="42"/>
      <c r="L204" s="42"/>
      <c r="M204" s="42"/>
      <c r="N204" s="42"/>
      <c r="O204" s="42"/>
      <c r="P204" s="42"/>
      <c r="Q204" s="43"/>
    </row>
    <row r="205" spans="1:17" ht="19.5" customHeight="1">
      <c r="A205" s="255" t="s">
        <v>301</v>
      </c>
      <c r="B205" s="788">
        <v>0.29099999999999998</v>
      </c>
      <c r="C205" s="789"/>
      <c r="D205" s="788">
        <v>0.32300000000000001</v>
      </c>
      <c r="E205" s="1126"/>
      <c r="F205" s="66"/>
      <c r="G205" s="65"/>
      <c r="H205" s="66"/>
      <c r="I205" s="65"/>
      <c r="J205" s="64"/>
      <c r="K205" s="71"/>
      <c r="L205" s="66"/>
      <c r="M205" s="65"/>
      <c r="N205" s="64"/>
      <c r="O205" s="71"/>
      <c r="P205" s="66"/>
      <c r="Q205" s="65"/>
    </row>
    <row r="206" spans="1:17" ht="19.5" customHeight="1">
      <c r="A206" s="255" t="s">
        <v>368</v>
      </c>
      <c r="B206" s="790">
        <v>0.187</v>
      </c>
      <c r="C206" s="266"/>
      <c r="D206" s="790">
        <v>0.32800000000000001</v>
      </c>
      <c r="E206" s="1127"/>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90">
        <v>0.22900000000000001</v>
      </c>
      <c r="E207" s="1127"/>
      <c r="F207" s="52"/>
      <c r="G207" s="61"/>
      <c r="H207" s="52"/>
      <c r="I207" s="61"/>
      <c r="J207" s="51"/>
      <c r="K207" s="72"/>
      <c r="L207" s="52"/>
      <c r="M207" s="61"/>
      <c r="N207" s="51"/>
      <c r="O207" s="72"/>
      <c r="P207" s="52"/>
      <c r="Q207" s="61"/>
    </row>
    <row r="208" spans="1:17" ht="19.5" customHeight="1" thickBot="1">
      <c r="A208" s="1145" t="s">
        <v>310</v>
      </c>
      <c r="B208" s="906"/>
      <c r="C208" s="906"/>
      <c r="D208" s="1129"/>
      <c r="E208" s="1129"/>
      <c r="F208" s="42"/>
      <c r="G208" s="42"/>
      <c r="H208" s="42"/>
      <c r="I208" s="42"/>
      <c r="J208" s="42"/>
      <c r="K208" s="42"/>
      <c r="L208" s="42"/>
      <c r="M208" s="42"/>
      <c r="N208" s="42"/>
      <c r="O208" s="42"/>
      <c r="P208" s="42"/>
      <c r="Q208" s="43"/>
    </row>
    <row r="209" spans="1:17" ht="19.5" customHeight="1">
      <c r="A209" s="255" t="s">
        <v>302</v>
      </c>
      <c r="B209" s="298"/>
      <c r="C209" s="624">
        <v>67.599999999999994</v>
      </c>
      <c r="D209" s="1136"/>
      <c r="E209" s="640">
        <v>74.900000000000006</v>
      </c>
      <c r="F209" s="64"/>
      <c r="G209" s="65"/>
      <c r="H209" s="66"/>
      <c r="I209" s="65"/>
      <c r="J209" s="64"/>
      <c r="K209" s="71"/>
      <c r="L209" s="66"/>
      <c r="M209" s="65"/>
      <c r="N209" s="64"/>
      <c r="O209" s="71"/>
      <c r="P209" s="66"/>
      <c r="Q209" s="65"/>
    </row>
    <row r="210" spans="1:17" ht="19.5" customHeight="1">
      <c r="A210" s="255" t="s">
        <v>303</v>
      </c>
      <c r="B210" s="298"/>
      <c r="C210" s="624">
        <v>76</v>
      </c>
      <c r="D210" s="1136"/>
      <c r="E210" s="640">
        <v>86.8</v>
      </c>
      <c r="F210" s="64"/>
      <c r="G210" s="65"/>
      <c r="H210" s="66"/>
      <c r="I210" s="65"/>
      <c r="J210" s="64"/>
      <c r="K210" s="71"/>
      <c r="L210" s="66"/>
      <c r="M210" s="65"/>
      <c r="N210" s="64"/>
      <c r="O210" s="71"/>
      <c r="P210" s="66"/>
      <c r="Q210" s="65"/>
    </row>
    <row r="211" spans="1:17" ht="19.5" customHeight="1" thickBot="1">
      <c r="A211" s="785" t="s">
        <v>304</v>
      </c>
      <c r="B211" s="793"/>
      <c r="C211" s="644">
        <v>60.2</v>
      </c>
      <c r="D211" s="1136"/>
      <c r="E211" s="640">
        <v>73</v>
      </c>
      <c r="F211" s="64"/>
      <c r="G211" s="65"/>
      <c r="H211" s="66"/>
      <c r="I211" s="65"/>
      <c r="J211" s="64"/>
      <c r="K211" s="71"/>
      <c r="L211" s="66"/>
      <c r="M211" s="65"/>
      <c r="N211" s="64"/>
      <c r="O211" s="71"/>
      <c r="P211" s="66"/>
      <c r="Q211" s="65"/>
    </row>
    <row r="212" spans="1:17" ht="19.5" customHeight="1" thickBot="1">
      <c r="A212" s="1145" t="s">
        <v>309</v>
      </c>
      <c r="B212" s="906"/>
      <c r="C212" s="906"/>
      <c r="D212" s="1129"/>
      <c r="E212" s="1138"/>
      <c r="F212" s="42"/>
      <c r="G212" s="42"/>
      <c r="H212" s="42"/>
      <c r="I212" s="42"/>
      <c r="J212" s="42"/>
      <c r="K212" s="42"/>
      <c r="L212" s="42"/>
      <c r="M212" s="42"/>
      <c r="N212" s="42"/>
      <c r="O212" s="42"/>
      <c r="P212" s="42"/>
      <c r="Q212" s="43"/>
    </row>
    <row r="213" spans="1:17" ht="19.5" customHeight="1">
      <c r="A213" s="1141" t="s">
        <v>584</v>
      </c>
      <c r="B213" s="296"/>
      <c r="C213" s="624">
        <v>6.6</v>
      </c>
      <c r="D213" s="1136"/>
      <c r="E213" s="640">
        <v>5.6</v>
      </c>
      <c r="F213" s="64"/>
      <c r="G213" s="65"/>
      <c r="H213" s="66"/>
      <c r="I213" s="65"/>
      <c r="J213" s="64"/>
      <c r="K213" s="71"/>
      <c r="L213" s="66"/>
      <c r="M213" s="65"/>
      <c r="N213" s="64"/>
      <c r="O213" s="71"/>
      <c r="P213" s="66"/>
      <c r="Q213" s="65"/>
    </row>
    <row r="214" spans="1:17" ht="19.5" customHeight="1">
      <c r="A214" s="1141" t="s">
        <v>587</v>
      </c>
      <c r="B214" s="296"/>
      <c r="C214" s="624">
        <v>4</v>
      </c>
      <c r="D214" s="1136"/>
      <c r="E214" s="640">
        <v>3.4</v>
      </c>
      <c r="F214" s="64"/>
      <c r="G214" s="65"/>
      <c r="H214" s="66"/>
      <c r="I214" s="65"/>
      <c r="J214" s="64"/>
      <c r="K214" s="71"/>
      <c r="L214" s="66"/>
      <c r="M214" s="65"/>
      <c r="N214" s="64"/>
      <c r="O214" s="71"/>
      <c r="P214" s="66"/>
      <c r="Q214" s="65"/>
    </row>
    <row r="215" spans="1:17" ht="19.5" customHeight="1" thickBot="1">
      <c r="A215" s="1142" t="s">
        <v>588</v>
      </c>
      <c r="B215" s="1018"/>
      <c r="C215" s="644">
        <v>3.6</v>
      </c>
      <c r="D215" s="1136"/>
      <c r="E215" s="1139">
        <v>3.3</v>
      </c>
      <c r="F215" s="64"/>
      <c r="G215" s="65"/>
      <c r="H215" s="66"/>
      <c r="I215" s="65"/>
      <c r="J215" s="64"/>
      <c r="K215" s="71"/>
      <c r="L215" s="66"/>
      <c r="M215" s="65"/>
      <c r="N215" s="64"/>
      <c r="O215" s="71"/>
      <c r="P215" s="66"/>
      <c r="Q215" s="65"/>
    </row>
    <row r="216" spans="1:17" ht="19.5" customHeight="1" thickBot="1">
      <c r="A216" s="1145" t="s">
        <v>592</v>
      </c>
      <c r="B216" s="906"/>
      <c r="C216" s="906"/>
      <c r="D216" s="1129"/>
      <c r="E216" s="1129"/>
      <c r="F216" s="42"/>
      <c r="G216" s="42"/>
      <c r="H216" s="42"/>
      <c r="I216" s="42"/>
      <c r="J216" s="42"/>
      <c r="K216" s="42"/>
      <c r="L216" s="42"/>
      <c r="M216" s="42"/>
      <c r="N216" s="42"/>
      <c r="O216" s="42"/>
      <c r="P216" s="42"/>
      <c r="Q216" s="43"/>
    </row>
    <row r="217" spans="1:17" ht="19.5" customHeight="1">
      <c r="A217" s="255" t="s">
        <v>308</v>
      </c>
      <c r="B217" s="788">
        <v>0.20899999999999999</v>
      </c>
      <c r="C217" s="789"/>
      <c r="D217" s="788">
        <v>0.19400000000000001</v>
      </c>
      <c r="E217" s="1126"/>
      <c r="F217" s="64"/>
      <c r="G217" s="65"/>
      <c r="H217" s="66"/>
      <c r="I217" s="65"/>
      <c r="J217" s="64"/>
      <c r="K217" s="71"/>
      <c r="L217" s="66"/>
      <c r="M217" s="65"/>
      <c r="N217" s="64"/>
      <c r="O217" s="71"/>
      <c r="P217" s="66"/>
      <c r="Q217" s="65"/>
    </row>
    <row r="218" spans="1:17" ht="19.5" customHeight="1">
      <c r="A218" s="255" t="s">
        <v>307</v>
      </c>
      <c r="B218" s="790">
        <v>0.46</v>
      </c>
      <c r="C218" s="266"/>
      <c r="D218" s="790">
        <v>0.35599999999999998</v>
      </c>
      <c r="E218" s="1127"/>
      <c r="F218" s="64"/>
      <c r="G218" s="65"/>
      <c r="H218" s="66"/>
      <c r="I218" s="65"/>
      <c r="J218" s="64"/>
      <c r="K218" s="71"/>
      <c r="L218" s="66"/>
      <c r="M218" s="65"/>
      <c r="N218" s="64"/>
      <c r="O218" s="71"/>
      <c r="P218" s="66"/>
      <c r="Q218" s="65"/>
    </row>
    <row r="219" spans="1:17" ht="19.5" customHeight="1">
      <c r="A219" s="255" t="s">
        <v>312</v>
      </c>
      <c r="B219" s="790">
        <v>0.38600000000000001</v>
      </c>
      <c r="C219" s="266"/>
      <c r="D219" s="790">
        <v>0.35799999999999998</v>
      </c>
      <c r="E219" s="1127"/>
      <c r="F219" s="64"/>
      <c r="G219" s="65"/>
      <c r="H219" s="66"/>
      <c r="I219" s="65"/>
      <c r="J219" s="64"/>
      <c r="K219" s="71"/>
      <c r="L219" s="66"/>
      <c r="M219" s="65"/>
      <c r="N219" s="64"/>
      <c r="O219" s="71"/>
      <c r="P219" s="66"/>
      <c r="Q219" s="65"/>
    </row>
    <row r="220" spans="1:17" ht="19.5" customHeight="1" thickBot="1">
      <c r="A220" s="255" t="s">
        <v>305</v>
      </c>
      <c r="B220" s="800">
        <v>0.16600000000000001</v>
      </c>
      <c r="C220" s="801"/>
      <c r="D220" s="800">
        <v>0.20399999999999999</v>
      </c>
      <c r="E220" s="1128"/>
      <c r="F220" s="64"/>
      <c r="G220" s="65"/>
      <c r="H220" s="66"/>
      <c r="I220" s="65"/>
      <c r="J220" s="64"/>
      <c r="K220" s="71"/>
      <c r="L220" s="66"/>
      <c r="M220" s="65"/>
      <c r="N220" s="64"/>
      <c r="O220" s="71"/>
      <c r="P220" s="66"/>
      <c r="Q220" s="65"/>
    </row>
    <row r="221" spans="1:17" ht="19.5" customHeight="1" thickBot="1">
      <c r="A221" s="1145" t="s">
        <v>593</v>
      </c>
      <c r="B221" s="906"/>
      <c r="C221" s="906"/>
      <c r="D221" s="1137"/>
      <c r="E221" s="1129"/>
      <c r="F221" s="42"/>
      <c r="G221" s="42"/>
      <c r="H221" s="42"/>
      <c r="I221" s="42"/>
      <c r="J221" s="42"/>
      <c r="K221" s="42"/>
      <c r="L221" s="42"/>
      <c r="M221" s="42"/>
      <c r="N221" s="42"/>
      <c r="O221" s="42"/>
      <c r="P221" s="42"/>
      <c r="Q221" s="43"/>
    </row>
    <row r="222" spans="1:17" ht="19.5" customHeight="1" thickBot="1">
      <c r="A222" s="255" t="s">
        <v>348</v>
      </c>
      <c r="B222" s="790">
        <v>0.76900000000000002</v>
      </c>
      <c r="C222" s="266"/>
      <c r="D222" s="790">
        <v>0.83099999999999996</v>
      </c>
      <c r="E222" s="1127"/>
      <c r="F222" s="64"/>
      <c r="G222" s="65"/>
      <c r="H222" s="66"/>
      <c r="I222" s="65"/>
      <c r="J222" s="64"/>
      <c r="K222" s="71"/>
      <c r="L222" s="66"/>
      <c r="M222" s="65"/>
      <c r="N222" s="64"/>
      <c r="O222" s="71"/>
      <c r="P222" s="66"/>
      <c r="Q222" s="65"/>
    </row>
    <row r="223" spans="1:17"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row>
    <row r="224" spans="1:17" ht="20.2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row>
    <row r="225" spans="1:32" ht="20.25" customHeight="1">
      <c r="A225" s="986" t="s">
        <v>372</v>
      </c>
      <c r="B225" s="256" t="str">
        <f>IF(CENTRO!B225,CENTRO!B225,"")</f>
        <v/>
      </c>
      <c r="C225" s="265" t="str">
        <f>IF(CENTRO!C225,CENTRO!C225,"")</f>
        <v/>
      </c>
      <c r="D225" s="642"/>
      <c r="E225" s="997">
        <v>5.7753721517153911E-3</v>
      </c>
      <c r="F225" s="1001" t="s">
        <v>482</v>
      </c>
      <c r="G225" s="998">
        <v>5.3055307649558479E-3</v>
      </c>
      <c r="H225" s="1001" t="s">
        <v>482</v>
      </c>
      <c r="I225" s="998">
        <v>6.251852068015663E-3</v>
      </c>
      <c r="J225" s="1001" t="s">
        <v>482</v>
      </c>
      <c r="K225" s="998">
        <v>6.2390648019010212E-3</v>
      </c>
      <c r="L225" s="1001" t="s">
        <v>482</v>
      </c>
      <c r="M225" s="998">
        <v>5.5717728061910306E-3</v>
      </c>
      <c r="N225" s="1001" t="s">
        <v>482</v>
      </c>
      <c r="O225" s="998">
        <v>5.3706114594984219E-3</v>
      </c>
      <c r="P225" s="1001" t="s">
        <v>482</v>
      </c>
      <c r="Q225" s="998">
        <v>5.9134010097303584E-3</v>
      </c>
    </row>
    <row r="226" spans="1:32" ht="20.25" customHeight="1" thickBot="1">
      <c r="A226" s="986" t="s">
        <v>370</v>
      </c>
      <c r="B226" s="256" t="str">
        <f>IF(CENTRO!B226,CENTRO!B226,"")</f>
        <v/>
      </c>
      <c r="C226" s="265" t="str">
        <f>IF(CENTRO!C226,CENTRO!C226,"")</f>
        <v/>
      </c>
      <c r="D226" s="642"/>
      <c r="E226" s="999">
        <v>21</v>
      </c>
      <c r="F226" s="296" t="s">
        <v>482</v>
      </c>
      <c r="G226" s="1000">
        <v>131</v>
      </c>
      <c r="H226" s="296" t="s">
        <v>482</v>
      </c>
      <c r="I226" s="1000">
        <v>93</v>
      </c>
      <c r="J226" s="296" t="s">
        <v>482</v>
      </c>
      <c r="K226" s="1000">
        <v>94</v>
      </c>
      <c r="L226" s="296" t="s">
        <v>482</v>
      </c>
      <c r="M226" s="1000">
        <v>125</v>
      </c>
      <c r="N226" s="296" t="s">
        <v>482</v>
      </c>
      <c r="O226" s="1000">
        <v>130</v>
      </c>
      <c r="P226" s="296" t="s">
        <v>482</v>
      </c>
      <c r="Q226" s="1000">
        <v>110</v>
      </c>
    </row>
    <row r="227" spans="1:32" ht="20.2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32" ht="20.25" customHeight="1">
      <c r="A228" s="631" t="s">
        <v>373</v>
      </c>
      <c r="B228" s="251" t="str">
        <f>CENTRO!B228</f>
        <v>26.2%</v>
      </c>
      <c r="C228" s="265"/>
      <c r="D228" s="48"/>
      <c r="E228" s="53"/>
      <c r="F228" s="45"/>
      <c r="G228" s="47"/>
      <c r="H228" s="48"/>
      <c r="I228" s="47"/>
      <c r="J228" s="48"/>
      <c r="K228" s="47"/>
      <c r="L228" s="48"/>
      <c r="M228" s="47"/>
      <c r="N228" s="48"/>
      <c r="O228" s="47"/>
      <c r="P228" s="48"/>
      <c r="Q228" s="47"/>
    </row>
    <row r="229" spans="1:32" s="3" customFormat="1" ht="20.2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c r="Z229" s="2"/>
      <c r="AA229" s="2"/>
      <c r="AB229" s="2"/>
      <c r="AC229" s="2"/>
      <c r="AD229" s="2"/>
      <c r="AE229" s="2"/>
      <c r="AF229" s="2"/>
    </row>
    <row r="230" spans="1:32" s="3" customFormat="1" ht="20.2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c r="Z230" s="2"/>
      <c r="AA230" s="2"/>
      <c r="AB230" s="2"/>
      <c r="AC230" s="2"/>
      <c r="AD230" s="2"/>
      <c r="AE230" s="2"/>
      <c r="AF230" s="2"/>
    </row>
    <row r="231" spans="1:32" s="3" customFormat="1" ht="20.2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c r="Z231" s="2"/>
      <c r="AA231" s="2"/>
      <c r="AB231" s="2"/>
      <c r="AC231" s="2"/>
      <c r="AD231" s="2"/>
      <c r="AE231" s="2"/>
      <c r="AF231" s="2"/>
    </row>
    <row r="232" spans="1:32" s="3" customFormat="1" ht="20.2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c r="Z232" s="2"/>
      <c r="AA232" s="2"/>
      <c r="AB232" s="2"/>
      <c r="AC232" s="2"/>
      <c r="AD232" s="2"/>
      <c r="AE232" s="2"/>
      <c r="AF232" s="2"/>
    </row>
    <row r="233" spans="1:32" s="3" customFormat="1" ht="20.2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c r="Z233" s="2"/>
      <c r="AA233" s="2"/>
      <c r="AB233" s="2"/>
      <c r="AC233" s="2"/>
      <c r="AD233" s="2"/>
      <c r="AE233" s="2"/>
      <c r="AF233" s="2"/>
    </row>
    <row r="234" spans="1:32" ht="20.25" customHeight="1" thickBot="1">
      <c r="A234" s="243" t="s">
        <v>568</v>
      </c>
      <c r="B234" s="244"/>
      <c r="C234" s="244"/>
      <c r="D234" s="42"/>
      <c r="E234" s="42"/>
      <c r="F234" s="42"/>
      <c r="G234" s="42"/>
      <c r="H234" s="42"/>
      <c r="I234" s="42"/>
      <c r="J234" s="42"/>
      <c r="K234" s="42"/>
      <c r="L234" s="42"/>
      <c r="M234" s="42"/>
      <c r="N234" s="42"/>
      <c r="O234" s="42"/>
      <c r="P234" s="42"/>
      <c r="Q234" s="43"/>
    </row>
    <row r="235" spans="1:32" ht="20.25" customHeight="1">
      <c r="A235" s="321" t="s">
        <v>554</v>
      </c>
      <c r="B235" s="256"/>
      <c r="C235" s="1059">
        <v>0.65900000000000003</v>
      </c>
      <c r="D235" s="52"/>
      <c r="E235" s="61"/>
      <c r="F235" s="52"/>
      <c r="G235" s="61"/>
      <c r="H235" s="52"/>
      <c r="I235" s="61"/>
      <c r="J235" s="52"/>
      <c r="K235" s="61"/>
      <c r="L235" s="52"/>
      <c r="M235" s="61"/>
      <c r="N235" s="52"/>
      <c r="O235" s="61"/>
      <c r="P235" s="52"/>
      <c r="Q235" s="61"/>
    </row>
    <row r="236" spans="1:32" ht="20.25" customHeight="1">
      <c r="A236" s="321" t="s">
        <v>555</v>
      </c>
      <c r="B236" s="256"/>
      <c r="C236" s="1059">
        <v>0</v>
      </c>
      <c r="D236" s="52"/>
      <c r="E236" s="61"/>
      <c r="F236" s="52"/>
      <c r="G236" s="61"/>
      <c r="H236" s="52"/>
      <c r="I236" s="61"/>
      <c r="J236" s="52"/>
      <c r="K236" s="61"/>
      <c r="L236" s="52"/>
      <c r="M236" s="61"/>
      <c r="N236" s="52"/>
      <c r="O236" s="61"/>
      <c r="P236" s="52"/>
      <c r="Q236" s="61"/>
    </row>
    <row r="237" spans="1:32" ht="20.25" customHeight="1">
      <c r="A237" s="321" t="s">
        <v>556</v>
      </c>
      <c r="B237" s="256"/>
      <c r="C237" s="1059">
        <v>0.33700000000000002</v>
      </c>
      <c r="D237" s="52"/>
      <c r="E237" s="61"/>
      <c r="F237" s="52"/>
      <c r="G237" s="61"/>
      <c r="H237" s="52"/>
      <c r="I237" s="61"/>
      <c r="J237" s="52"/>
      <c r="K237" s="61"/>
      <c r="L237" s="52"/>
      <c r="M237" s="61"/>
      <c r="N237" s="52"/>
      <c r="O237" s="61"/>
      <c r="P237" s="52"/>
      <c r="Q237" s="61"/>
    </row>
    <row r="238" spans="1:32" ht="20.25" customHeight="1">
      <c r="A238" s="321" t="s">
        <v>553</v>
      </c>
      <c r="B238" s="256"/>
      <c r="C238" s="1059">
        <v>0.89800000000000002</v>
      </c>
      <c r="D238" s="52"/>
      <c r="E238" s="61"/>
      <c r="F238" s="52"/>
      <c r="G238" s="61"/>
      <c r="H238" s="52"/>
      <c r="I238" s="61"/>
      <c r="J238" s="52"/>
      <c r="K238" s="61"/>
      <c r="L238" s="52"/>
      <c r="M238" s="61"/>
      <c r="N238" s="52"/>
      <c r="O238" s="61"/>
      <c r="P238" s="52"/>
      <c r="Q238" s="61"/>
    </row>
    <row r="239" spans="1:32" ht="20.25" customHeight="1">
      <c r="A239" s="321" t="s">
        <v>557</v>
      </c>
      <c r="B239" s="256"/>
      <c r="C239" s="1059">
        <v>0</v>
      </c>
      <c r="D239" s="52"/>
      <c r="E239" s="61"/>
      <c r="F239" s="52"/>
      <c r="G239" s="61"/>
      <c r="H239" s="52"/>
      <c r="I239" s="61"/>
      <c r="J239" s="52"/>
      <c r="K239" s="61"/>
      <c r="L239" s="52"/>
      <c r="M239" s="61"/>
      <c r="N239" s="52"/>
      <c r="O239" s="61"/>
      <c r="P239" s="52"/>
      <c r="Q239" s="61"/>
    </row>
    <row r="240" spans="1:32" ht="20.2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20.25" customHeight="1">
      <c r="A241" s="321" t="s">
        <v>559</v>
      </c>
      <c r="B241" s="256"/>
      <c r="C241" s="1059">
        <v>0.5</v>
      </c>
      <c r="D241" s="52"/>
      <c r="E241" s="61"/>
      <c r="F241" s="52"/>
      <c r="G241" s="61"/>
      <c r="H241" s="52"/>
      <c r="I241" s="61"/>
      <c r="J241" s="52"/>
      <c r="K241" s="61"/>
      <c r="L241" s="52"/>
      <c r="M241" s="61"/>
      <c r="N241" s="52"/>
      <c r="O241" s="61"/>
      <c r="P241" s="52"/>
      <c r="Q241" s="61"/>
    </row>
    <row r="242" spans="1:17" ht="20.25" customHeight="1">
      <c r="A242" s="321" t="s">
        <v>560</v>
      </c>
      <c r="B242" s="256"/>
      <c r="C242" s="1059">
        <v>1.9E-2</v>
      </c>
      <c r="D242" s="52"/>
      <c r="E242" s="61"/>
      <c r="F242" s="52"/>
      <c r="G242" s="61"/>
      <c r="H242" s="52"/>
      <c r="I242" s="61"/>
      <c r="J242" s="52"/>
      <c r="K242" s="61"/>
      <c r="L242" s="52"/>
      <c r="M242" s="61"/>
      <c r="N242" s="52"/>
      <c r="O242" s="61"/>
      <c r="P242" s="52"/>
      <c r="Q242" s="61"/>
    </row>
    <row r="243" spans="1:17" ht="20.2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20.2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20.2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20.2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20.2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20.2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3.3205788755872101E-2</v>
      </c>
      <c r="E252" s="1106">
        <v>3506</v>
      </c>
      <c r="F252" s="52"/>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1.4979905005480453E-2</v>
      </c>
      <c r="E253" s="1106">
        <v>82</v>
      </c>
      <c r="F253" s="52"/>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7.1717543214417064E-3</v>
      </c>
      <c r="E254" s="1089">
        <v>117</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9.6124962451186544E-3</v>
      </c>
      <c r="E255" s="1106">
        <v>128</v>
      </c>
      <c r="F255" s="52"/>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1.2248514309209577E-2</v>
      </c>
      <c r="E256" s="518">
        <v>93301</v>
      </c>
      <c r="F256" s="66"/>
      <c r="G256" s="65"/>
      <c r="H256" s="66"/>
      <c r="I256" s="65"/>
      <c r="J256" s="66"/>
      <c r="K256" s="65"/>
      <c r="L256" s="66"/>
      <c r="M256" s="65"/>
      <c r="N256" s="64"/>
      <c r="O256" s="71"/>
      <c r="P256" s="66"/>
      <c r="Q256" s="65"/>
    </row>
    <row r="257" spans="1:17"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17" ht="19.5" customHeight="1">
      <c r="A258" s="327" t="s">
        <v>287</v>
      </c>
      <c r="B258" s="87" t="str">
        <f>IF(CENTRO!B258,CENTRO!B258,"")</f>
        <v/>
      </c>
      <c r="C258" s="839">
        <f>IF(CENTRO!C258,CENTRO!C258,"")</f>
        <v>78375</v>
      </c>
      <c r="D258" s="239">
        <f t="shared" ref="D258:D263" si="23">E258/C258</f>
        <v>1.9636363636363636E-2</v>
      </c>
      <c r="E258" s="328">
        <v>1539</v>
      </c>
      <c r="F258" s="52"/>
      <c r="G258" s="61"/>
      <c r="H258" s="52"/>
      <c r="I258" s="61"/>
      <c r="J258" s="52"/>
      <c r="K258" s="61"/>
      <c r="L258" s="52"/>
      <c r="M258" s="61"/>
      <c r="N258" s="52"/>
      <c r="O258" s="61"/>
      <c r="P258" s="52"/>
      <c r="Q258" s="61"/>
    </row>
    <row r="259" spans="1:17" ht="19.5" customHeight="1">
      <c r="A259" s="336" t="s">
        <v>27</v>
      </c>
      <c r="B259" s="87" t="str">
        <f>IF(CENTRO!B259,CENTRO!B259,"")</f>
        <v/>
      </c>
      <c r="C259" s="1064">
        <f>IF(CENTRO!C259,CENTRO!C259,"")</f>
        <v>19317</v>
      </c>
      <c r="D259" s="565">
        <f t="shared" si="23"/>
        <v>1.7031630170316302E-2</v>
      </c>
      <c r="E259" s="861">
        <v>329</v>
      </c>
      <c r="F259" s="66"/>
      <c r="G259" s="65"/>
      <c r="H259" s="66"/>
      <c r="I259" s="65"/>
      <c r="J259" s="66"/>
      <c r="K259" s="65"/>
      <c r="L259" s="66"/>
      <c r="M259" s="65"/>
      <c r="N259" s="64"/>
      <c r="O259" s="71"/>
      <c r="P259" s="66"/>
      <c r="Q259" s="65"/>
    </row>
    <row r="260" spans="1:17" ht="19.5" customHeight="1">
      <c r="A260" s="336" t="s">
        <v>11</v>
      </c>
      <c r="B260" s="87" t="str">
        <f>IF(CENTRO!B260,CENTRO!B260,"")</f>
        <v/>
      </c>
      <c r="C260" s="1064">
        <f>IF(CENTRO!C260,CENTRO!C260,"")</f>
        <v>59058</v>
      </c>
      <c r="D260" s="565">
        <f t="shared" si="23"/>
        <v>2.0488333502658402E-2</v>
      </c>
      <c r="E260" s="861">
        <v>1210</v>
      </c>
      <c r="F260" s="66"/>
      <c r="G260" s="65"/>
      <c r="H260" s="66"/>
      <c r="I260" s="65"/>
      <c r="J260" s="66"/>
      <c r="K260" s="65"/>
      <c r="L260" s="66"/>
      <c r="M260" s="65"/>
      <c r="N260" s="64"/>
      <c r="O260" s="71"/>
      <c r="P260" s="66"/>
      <c r="Q260" s="65"/>
    </row>
    <row r="261" spans="1:17" ht="19.5" customHeight="1">
      <c r="A261" s="327" t="s">
        <v>292</v>
      </c>
      <c r="B261" s="87" t="str">
        <f>IF(CENTRO!B261,CENTRO!B261,"")</f>
        <v/>
      </c>
      <c r="C261" s="839">
        <f>IF(CENTRO!C261,CENTRO!C261,"")</f>
        <v>333941</v>
      </c>
      <c r="D261" s="239">
        <f t="shared" si="23"/>
        <v>3.6033311273548321E-2</v>
      </c>
      <c r="E261" s="328">
        <v>12033</v>
      </c>
      <c r="F261" s="52"/>
      <c r="G261" s="61"/>
      <c r="H261" s="52"/>
      <c r="I261" s="61"/>
      <c r="J261" s="52"/>
      <c r="K261" s="61"/>
      <c r="L261" s="52"/>
      <c r="M261" s="61"/>
      <c r="N261" s="52"/>
      <c r="O261" s="61"/>
      <c r="P261" s="52"/>
      <c r="Q261" s="61"/>
    </row>
    <row r="262" spans="1:17" ht="19.5" customHeight="1">
      <c r="A262" s="336" t="s">
        <v>27</v>
      </c>
      <c r="B262" s="87" t="str">
        <f>IF(CENTRO!B262,CENTRO!B262,"")</f>
        <v/>
      </c>
      <c r="C262" s="1064">
        <f>IF(CENTRO!C262,CENTRO!C262,"")</f>
        <v>123632</v>
      </c>
      <c r="D262" s="565">
        <f t="shared" si="23"/>
        <v>3.2370260126828004E-2</v>
      </c>
      <c r="E262" s="861">
        <v>4002</v>
      </c>
      <c r="F262" s="66"/>
      <c r="G262" s="65"/>
      <c r="H262" s="66"/>
      <c r="I262" s="65"/>
      <c r="J262" s="66"/>
      <c r="K262" s="65"/>
      <c r="L262" s="66"/>
      <c r="M262" s="65"/>
      <c r="N262" s="64"/>
      <c r="O262" s="71"/>
      <c r="P262" s="66"/>
      <c r="Q262" s="65"/>
    </row>
    <row r="263" spans="1:17" ht="19.5" customHeight="1" thickBot="1">
      <c r="A263" s="336" t="s">
        <v>166</v>
      </c>
      <c r="B263" s="87" t="str">
        <f>IF(CENTRO!B263,CENTRO!B263,"")</f>
        <v/>
      </c>
      <c r="C263" s="1064">
        <f>IF(CENTRO!C263,CENTRO!C263,"")</f>
        <v>210309</v>
      </c>
      <c r="D263" s="565">
        <f t="shared" si="23"/>
        <v>3.8186668188237308E-2</v>
      </c>
      <c r="E263" s="861">
        <v>8031</v>
      </c>
      <c r="F263" s="66"/>
      <c r="G263" s="65"/>
      <c r="H263" s="66"/>
      <c r="I263" s="65"/>
      <c r="J263" s="66"/>
      <c r="K263" s="65"/>
      <c r="L263" s="66"/>
      <c r="M263" s="65"/>
      <c r="N263" s="64"/>
      <c r="O263" s="71"/>
      <c r="P263" s="66"/>
      <c r="Q263" s="65"/>
    </row>
    <row r="264" spans="1:17"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17" ht="19.5" customHeight="1">
      <c r="A265" s="336" t="s">
        <v>288</v>
      </c>
      <c r="B265" s="87" t="str">
        <f>IF(CENTRO!B265,CENTRO!B265,"")</f>
        <v/>
      </c>
      <c r="C265" s="1027">
        <f>IF(CENTRO!C265,CENTRO!C265,"")</f>
        <v>7883</v>
      </c>
      <c r="D265" s="340">
        <f>E265/C265</f>
        <v>1.9155143980717999E-2</v>
      </c>
      <c r="E265" s="861">
        <v>151</v>
      </c>
      <c r="F265" s="66"/>
      <c r="G265" s="65"/>
      <c r="H265" s="66"/>
      <c r="I265" s="65"/>
      <c r="J265" s="66"/>
      <c r="K265" s="65"/>
      <c r="L265" s="66"/>
      <c r="M265" s="65"/>
      <c r="N265" s="64"/>
      <c r="O265" s="71"/>
      <c r="P265" s="66"/>
      <c r="Q265" s="65"/>
    </row>
    <row r="266" spans="1:17" ht="19.5" customHeight="1">
      <c r="A266" s="336" t="s">
        <v>289</v>
      </c>
      <c r="B266" s="859" t="str">
        <f>IF(CENTRO!B266,CENTRO!B266,"")</f>
        <v/>
      </c>
      <c r="C266" s="1027">
        <f>IF(CENTRO!C266,CENTRO!C266,"")</f>
        <v>2285</v>
      </c>
      <c r="D266" s="340">
        <f>E266/C266</f>
        <v>1.7505470459518599E-2</v>
      </c>
      <c r="E266" s="861">
        <v>40</v>
      </c>
      <c r="F266" s="66"/>
      <c r="G266" s="65"/>
      <c r="H266" s="66"/>
      <c r="I266" s="65"/>
      <c r="J266" s="66"/>
      <c r="K266" s="65"/>
      <c r="L266" s="66"/>
      <c r="M266" s="65"/>
      <c r="N266" s="64"/>
      <c r="O266" s="71"/>
      <c r="P266" s="66"/>
      <c r="Q266" s="65"/>
    </row>
    <row r="267" spans="1:17" ht="19.5" customHeight="1" thickBot="1">
      <c r="A267" s="336" t="s">
        <v>290</v>
      </c>
      <c r="B267" s="859" t="str">
        <f>IF(CENTRO!B267,CENTRO!B267,"")</f>
        <v/>
      </c>
      <c r="C267" s="1027">
        <f>IF(CENTRO!C267,CENTRO!C267,"")</f>
        <v>1356</v>
      </c>
      <c r="D267" s="340">
        <f>E267/C267</f>
        <v>1.9174041297935103E-2</v>
      </c>
      <c r="E267" s="861">
        <v>26</v>
      </c>
      <c r="F267" s="66"/>
      <c r="G267" s="65"/>
      <c r="H267" s="66"/>
      <c r="I267" s="65"/>
      <c r="J267" s="66"/>
      <c r="K267" s="65"/>
      <c r="L267" s="66"/>
      <c r="M267" s="65"/>
      <c r="N267" s="64"/>
      <c r="O267" s="71"/>
      <c r="P267" s="66"/>
      <c r="Q267" s="65"/>
    </row>
    <row r="268" spans="1:17"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17"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row>
    <row r="270" spans="1:17" ht="19.5" customHeight="1">
      <c r="A270" s="574" t="str">
        <f>CENTRO!A270</f>
        <v>Número de inmuebles de uso residencial (2019)</v>
      </c>
      <c r="B270" s="256"/>
      <c r="C270" s="1111">
        <f>CENTRO!C270</f>
        <v>1487537</v>
      </c>
      <c r="D270" s="337">
        <f>E270/C270</f>
        <v>4.5406601650916915E-2</v>
      </c>
      <c r="E270" s="571">
        <v>67544</v>
      </c>
      <c r="F270" s="354">
        <f>G270/$E$270</f>
        <v>0.10727821864266256</v>
      </c>
      <c r="G270" s="571">
        <v>7246</v>
      </c>
      <c r="H270" s="354">
        <f>I270/$E$270</f>
        <v>0.27433968968376171</v>
      </c>
      <c r="I270" s="571">
        <v>18530</v>
      </c>
      <c r="J270" s="354">
        <f>K270/$E$270</f>
        <v>0.1343568636740495</v>
      </c>
      <c r="K270" s="571">
        <v>9075</v>
      </c>
      <c r="L270" s="354">
        <f>M270/$E$270</f>
        <v>0.20768684117020017</v>
      </c>
      <c r="M270" s="571">
        <v>14028</v>
      </c>
      <c r="N270" s="354">
        <f>O270/$E$270</f>
        <v>0.15845967073315173</v>
      </c>
      <c r="O270" s="571">
        <v>10703</v>
      </c>
      <c r="P270" s="354">
        <f>Q270/$E$270</f>
        <v>0.11787871609617434</v>
      </c>
      <c r="Q270" s="571">
        <v>7962</v>
      </c>
    </row>
    <row r="271" spans="1:17" ht="19.5" customHeight="1">
      <c r="A271" s="574" t="str">
        <f>CENTRO!A271</f>
        <v>Superficie media construida (m2) inmuebles de uso residencial (2019)</v>
      </c>
      <c r="B271" s="256"/>
      <c r="C271" s="1111">
        <f>CENTRO!C271</f>
        <v>114.93342781557067</v>
      </c>
      <c r="D271" s="252">
        <f t="shared" ref="D271" si="24">E271/C271</f>
        <v>1.170242657478441</v>
      </c>
      <c r="E271" s="1112">
        <v>134.5</v>
      </c>
      <c r="F271" s="357">
        <f>G271/$E$271</f>
        <v>1.5241635687732342</v>
      </c>
      <c r="G271" s="1112">
        <v>205</v>
      </c>
      <c r="H271" s="357">
        <f>I271/$E$271</f>
        <v>0.6988847583643123</v>
      </c>
      <c r="I271" s="1112">
        <v>94</v>
      </c>
      <c r="J271" s="357">
        <f>K271/$E$271</f>
        <v>0.73605947955390338</v>
      </c>
      <c r="K271" s="1112">
        <v>99</v>
      </c>
      <c r="L271" s="357">
        <f>M271/$E$271</f>
        <v>0.97397769516728627</v>
      </c>
      <c r="M271" s="1112">
        <v>131</v>
      </c>
      <c r="N271" s="357">
        <f>O271/$E$271</f>
        <v>1.1821561338289963</v>
      </c>
      <c r="O271" s="1112">
        <v>159</v>
      </c>
      <c r="P271" s="357">
        <f>Q271/$E$271</f>
        <v>0.88475836431226762</v>
      </c>
      <c r="Q271" s="1112">
        <v>119</v>
      </c>
    </row>
    <row r="272" spans="1:17" ht="19.5" customHeight="1">
      <c r="A272" s="574" t="str">
        <f>CENTRO!A272</f>
        <v>Año medio de construcción de inmuebles de uso residencial (2019)</v>
      </c>
      <c r="B272" s="256"/>
      <c r="C272" s="1106">
        <f>CENTRO!C272</f>
        <v>1973.5332766439908</v>
      </c>
      <c r="D272" s="256"/>
      <c r="E272" s="269">
        <v>1969.5</v>
      </c>
      <c r="F272" s="298"/>
      <c r="G272" s="269">
        <v>1966</v>
      </c>
      <c r="H272" s="298"/>
      <c r="I272" s="269">
        <v>1970</v>
      </c>
      <c r="J272" s="298"/>
      <c r="K272" s="269">
        <v>1968</v>
      </c>
      <c r="L272" s="298"/>
      <c r="M272" s="269">
        <v>1968</v>
      </c>
      <c r="N272" s="298"/>
      <c r="O272" s="269">
        <v>1971</v>
      </c>
      <c r="P272" s="298"/>
      <c r="Q272" s="269">
        <v>1974</v>
      </c>
    </row>
    <row r="273" spans="1:19" ht="19.5" customHeight="1">
      <c r="A273" s="1090" t="s">
        <v>524</v>
      </c>
      <c r="B273" s="256" t="str">
        <f>IF(CENTRO!B273,CENTRO!B273,"")</f>
        <v/>
      </c>
      <c r="C273" s="1107">
        <f>IF(CENTRO!C273,CENTRO!C273,"")</f>
        <v>90.67</v>
      </c>
      <c r="D273" s="252">
        <f>E273/C273</f>
        <v>1.6508216609683468</v>
      </c>
      <c r="E273" s="1091">
        <v>149.68</v>
      </c>
      <c r="F273" s="357">
        <f>G273/$E$273</f>
        <v>2.0805462319615176</v>
      </c>
      <c r="G273" s="1093">
        <v>311.41615999999999</v>
      </c>
      <c r="H273" s="357">
        <f>I273/$E$273</f>
        <v>0.67688174772848742</v>
      </c>
      <c r="I273" s="1093">
        <v>101.31566000000001</v>
      </c>
      <c r="J273" s="357">
        <f>K273/$E$273</f>
        <v>0.75847668359166209</v>
      </c>
      <c r="K273" s="1093">
        <v>113.52878999999999</v>
      </c>
      <c r="L273" s="357">
        <f>M273/$E$273</f>
        <v>1.0457701095670764</v>
      </c>
      <c r="M273" s="1093">
        <v>156.53086999999999</v>
      </c>
      <c r="N273" s="357">
        <f>O273/$E$273</f>
        <v>1.3412673703901656</v>
      </c>
      <c r="O273" s="1093">
        <v>200.76089999999999</v>
      </c>
      <c r="P273" s="357">
        <f>Q273/$E$273</f>
        <v>0.71071632816675567</v>
      </c>
      <c r="Q273" s="1093">
        <v>106.38002</v>
      </c>
    </row>
    <row r="274" spans="1:19" ht="19.5" customHeight="1">
      <c r="A274" s="1090" t="s">
        <v>525</v>
      </c>
      <c r="B274" s="256" t="str">
        <f>IF(CENTRO!B274,CENTRO!B274,"")</f>
        <v/>
      </c>
      <c r="C274" s="1107">
        <f>IF(CENTRO!C274,CENTRO!C274,"")</f>
        <v>367.95</v>
      </c>
      <c r="D274" s="252">
        <f>E274/C274</f>
        <v>1.3131675499388504</v>
      </c>
      <c r="E274" s="1091">
        <v>483.18</v>
      </c>
      <c r="F274" s="357">
        <f>G274/$E$274</f>
        <v>1.5244902934724118</v>
      </c>
      <c r="G274" s="1093">
        <v>736.60321999999996</v>
      </c>
      <c r="H274" s="357">
        <f>I274/$E$274</f>
        <v>0.62978064075499807</v>
      </c>
      <c r="I274" s="1093">
        <v>304.29740999999996</v>
      </c>
      <c r="J274" s="357">
        <f>K274/$E$274</f>
        <v>0.58494846641003351</v>
      </c>
      <c r="K274" s="1093">
        <v>282.6354</v>
      </c>
      <c r="L274" s="357">
        <f>M274/$E$274</f>
        <v>1.1765707189867127</v>
      </c>
      <c r="M274" s="1093">
        <v>568.49543999999992</v>
      </c>
      <c r="N274" s="357">
        <f>O274/$E$274</f>
        <v>0.92213249720601009</v>
      </c>
      <c r="O274" s="1093">
        <v>445.55597999999998</v>
      </c>
      <c r="P274" s="357">
        <f>Q274/$E$274</f>
        <v>1.1664306262676434</v>
      </c>
      <c r="Q274" s="1093">
        <v>563.5959499999999</v>
      </c>
    </row>
    <row r="275" spans="1:19" ht="19.5" customHeight="1">
      <c r="A275" s="1090" t="s">
        <v>457</v>
      </c>
      <c r="B275" s="256" t="str">
        <f>IF(CENTRO!B275,CENTRO!B275,"")</f>
        <v/>
      </c>
      <c r="C275" s="1108">
        <f>IF(CENTRO!C275,CENTRO!C275,"")</f>
        <v>83.4</v>
      </c>
      <c r="D275" s="252">
        <f>E275/$C275</f>
        <v>1.1992805755395681</v>
      </c>
      <c r="E275" s="1093">
        <v>100.02</v>
      </c>
      <c r="F275" s="357">
        <f>G275/$E275</f>
        <v>1.364027194561088</v>
      </c>
      <c r="G275" s="1093">
        <v>136.43</v>
      </c>
      <c r="H275" s="357">
        <f>I275/$E275</f>
        <v>0.74075184963007401</v>
      </c>
      <c r="I275" s="1093">
        <v>74.09</v>
      </c>
      <c r="J275" s="357">
        <f>K275/$E275</f>
        <v>0.76944611077784442</v>
      </c>
      <c r="K275" s="1093">
        <v>76.959999999999994</v>
      </c>
      <c r="L275" s="357">
        <f>M275/$E275</f>
        <v>1.0730853829234153</v>
      </c>
      <c r="M275" s="1093">
        <v>107.33</v>
      </c>
      <c r="N275" s="357">
        <f>O275/$E275</f>
        <v>1.2780443911217756</v>
      </c>
      <c r="O275" s="1093">
        <v>127.83</v>
      </c>
      <c r="P275" s="357">
        <f>Q275/$E275</f>
        <v>1.0287942411517697</v>
      </c>
      <c r="Q275" s="1093">
        <v>102.9</v>
      </c>
      <c r="S275" s="1092"/>
    </row>
    <row r="276" spans="1:19" ht="19.5" customHeight="1" thickBot="1">
      <c r="A276" s="1090" t="s">
        <v>458</v>
      </c>
      <c r="B276" s="256" t="str">
        <f>IF(CENTRO!B276,CENTRO!B276,"")</f>
        <v/>
      </c>
      <c r="C276" s="1106">
        <f>IF(CENTRO!C276,CENTRO!C276,"")</f>
        <v>257</v>
      </c>
      <c r="D276" s="1110">
        <f>E276/$C276</f>
        <v>1.0817120622568093</v>
      </c>
      <c r="E276" s="1100">
        <v>278</v>
      </c>
      <c r="F276" s="1099">
        <f>G276/$E276</f>
        <v>0.9388489208633094</v>
      </c>
      <c r="G276" s="1100">
        <v>261</v>
      </c>
      <c r="H276" s="1099">
        <f>I276/$E276</f>
        <v>0.98201438848920863</v>
      </c>
      <c r="I276" s="1100">
        <v>273</v>
      </c>
      <c r="J276" s="1099">
        <f>K276/$E276</f>
        <v>1.064748201438849</v>
      </c>
      <c r="K276" s="1100">
        <v>296</v>
      </c>
      <c r="L276" s="1099">
        <f>M276/$E276</f>
        <v>0.99640287769784175</v>
      </c>
      <c r="M276" s="1100">
        <v>277</v>
      </c>
      <c r="N276" s="1099">
        <f>O276/$E276</f>
        <v>0.98561151079136688</v>
      </c>
      <c r="O276" s="1100">
        <v>274</v>
      </c>
      <c r="P276" s="1099">
        <f>Q276/$E276</f>
        <v>1.0503597122302157</v>
      </c>
      <c r="Q276" s="1100">
        <v>292</v>
      </c>
    </row>
    <row r="277" spans="1:19"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244"/>
      <c r="Q277" s="245"/>
    </row>
    <row r="278" spans="1:19" ht="19.5" customHeight="1">
      <c r="A278" s="843" t="s">
        <v>328</v>
      </c>
      <c r="B278" s="844">
        <f>IF(CENTRO!B278,CENTRO!B278,"")</f>
        <v>1</v>
      </c>
      <c r="C278" s="845">
        <f>IF(CENTRO!C278,CENTRO!C278,"")</f>
        <v>5020</v>
      </c>
      <c r="D278" s="66"/>
      <c r="E278" s="65"/>
      <c r="F278" s="66"/>
      <c r="G278" s="65"/>
      <c r="H278" s="66"/>
      <c r="I278" s="65"/>
      <c r="J278" s="66"/>
      <c r="K278" s="65"/>
      <c r="L278" s="66"/>
      <c r="M278" s="65"/>
      <c r="N278" s="66"/>
      <c r="O278" s="65"/>
      <c r="P278" s="66"/>
      <c r="Q278" s="65"/>
    </row>
    <row r="279" spans="1:19"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19"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19" ht="19.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row>
    <row r="282" spans="1:19"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19"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19"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19"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19"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row>
    <row r="287" spans="1:19"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row>
    <row r="288" spans="1:19"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row>
    <row r="289" spans="1:17"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row>
    <row r="290" spans="1:17"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row>
    <row r="291" spans="1:17"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row>
    <row r="292" spans="1:17"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row>
    <row r="293" spans="1:17"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row>
    <row r="294" spans="1:17"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17" ht="19.5" customHeight="1">
      <c r="A296" s="1038" t="s">
        <v>276</v>
      </c>
      <c r="B296" s="1039" t="str">
        <f>IF(CENTRO!B296,CENTRO!B296,"")</f>
        <v/>
      </c>
      <c r="C296" s="1032">
        <f>IF(CENTRO!C296,CENTRO!C296,"")</f>
        <v>317</v>
      </c>
      <c r="D296" s="886"/>
      <c r="E296" s="1043">
        <v>307</v>
      </c>
      <c r="F296" s="64"/>
      <c r="G296" s="71"/>
      <c r="H296" s="66"/>
      <c r="I296" s="65"/>
      <c r="J296" s="66"/>
      <c r="K296" s="65"/>
      <c r="L296" s="64"/>
      <c r="M296" s="71"/>
      <c r="N296" s="66"/>
      <c r="O296" s="65"/>
      <c r="P296" s="66"/>
      <c r="Q296" s="65"/>
    </row>
    <row r="297" spans="1:17" ht="19.5" customHeight="1" thickBot="1">
      <c r="A297" s="336" t="s">
        <v>277</v>
      </c>
      <c r="B297" s="859" t="str">
        <f>IF(CENTRO!B297,CENTRO!B297,"")</f>
        <v/>
      </c>
      <c r="C297" s="1033">
        <f>IF(CENTRO!C297,CENTRO!C297,"")</f>
        <v>0.87</v>
      </c>
      <c r="D297" s="855"/>
      <c r="E297" s="1045">
        <v>0.84</v>
      </c>
      <c r="F297" s="79"/>
      <c r="G297" s="80"/>
      <c r="H297" s="67"/>
      <c r="I297" s="68"/>
      <c r="J297" s="67"/>
      <c r="K297" s="68"/>
      <c r="L297" s="79"/>
      <c r="M297" s="80"/>
      <c r="N297" s="67"/>
      <c r="O297" s="68"/>
      <c r="P297" s="67"/>
      <c r="Q297" s="68"/>
    </row>
    <row r="298" spans="1:17" ht="24.75" customHeight="1" thickBot="1">
      <c r="A298" s="224" t="s">
        <v>282</v>
      </c>
      <c r="B298" s="240"/>
      <c r="C298" s="240"/>
      <c r="D298" s="240"/>
      <c r="E298" s="240"/>
      <c r="F298" s="39"/>
      <c r="G298" s="39"/>
      <c r="H298" s="39"/>
      <c r="I298" s="39"/>
      <c r="J298" s="39"/>
      <c r="K298" s="39"/>
      <c r="L298" s="39"/>
      <c r="M298" s="39"/>
      <c r="N298" s="39"/>
      <c r="O298" s="39"/>
      <c r="P298" s="39"/>
      <c r="Q298" s="40"/>
    </row>
    <row r="299" spans="1:17" ht="19.5" customHeight="1" thickBot="1">
      <c r="A299" s="243" t="s">
        <v>575</v>
      </c>
      <c r="B299" s="244"/>
      <c r="C299" s="244"/>
      <c r="D299" s="244"/>
      <c r="E299" s="244"/>
      <c r="F299" s="42"/>
      <c r="G299" s="42"/>
      <c r="H299" s="42"/>
      <c r="I299" s="42"/>
      <c r="J299" s="42"/>
      <c r="K299" s="42"/>
      <c r="L299" s="42"/>
      <c r="M299" s="42"/>
      <c r="N299" s="42"/>
      <c r="O299" s="42"/>
      <c r="P299" s="42"/>
      <c r="Q299" s="43"/>
    </row>
    <row r="300" spans="1:17" ht="19.5" customHeight="1">
      <c r="A300" s="327" t="s">
        <v>28</v>
      </c>
      <c r="B300" s="859"/>
      <c r="C300" s="1028">
        <v>3618</v>
      </c>
      <c r="D300" s="1031">
        <f>E300/C300</f>
        <v>1.4648977335544499E-2</v>
      </c>
      <c r="E300" s="1028">
        <v>53</v>
      </c>
      <c r="F300" s="52"/>
      <c r="G300" s="61"/>
      <c r="H300" s="52"/>
      <c r="I300" s="61"/>
      <c r="J300" s="52"/>
      <c r="K300" s="61"/>
      <c r="L300" s="52"/>
      <c r="M300" s="61"/>
      <c r="N300" s="52"/>
      <c r="O300" s="61"/>
      <c r="P300" s="52"/>
      <c r="Q300" s="61"/>
    </row>
    <row r="301" spans="1:17" ht="19.5" customHeight="1">
      <c r="A301" s="327" t="s">
        <v>316</v>
      </c>
      <c r="B301" s="859"/>
      <c r="C301" s="1028">
        <v>858</v>
      </c>
      <c r="D301" s="1031">
        <f t="shared" ref="D301:D308" si="25">E301/C301</f>
        <v>8.1585081585081581E-3</v>
      </c>
      <c r="E301" s="1028">
        <v>7</v>
      </c>
      <c r="F301" s="52"/>
      <c r="G301" s="61"/>
      <c r="H301" s="52"/>
      <c r="I301" s="61"/>
      <c r="J301" s="52"/>
      <c r="K301" s="61"/>
      <c r="L301" s="52"/>
      <c r="M301" s="61"/>
      <c r="N301" s="52"/>
      <c r="O301" s="61"/>
      <c r="P301" s="52"/>
      <c r="Q301" s="61"/>
    </row>
    <row r="302" spans="1:17" ht="19.5" customHeight="1">
      <c r="A302" s="327" t="s">
        <v>30</v>
      </c>
      <c r="B302" s="859"/>
      <c r="C302" s="1028">
        <v>5051</v>
      </c>
      <c r="D302" s="1031">
        <f t="shared" si="25"/>
        <v>1.8412195604830726E-2</v>
      </c>
      <c r="E302" s="1028">
        <v>93</v>
      </c>
      <c r="F302" s="52"/>
      <c r="G302" s="61"/>
      <c r="H302" s="52"/>
      <c r="I302" s="61"/>
      <c r="J302" s="52"/>
      <c r="K302" s="61"/>
      <c r="L302" s="52"/>
      <c r="M302" s="61"/>
      <c r="N302" s="52"/>
      <c r="O302" s="61"/>
      <c r="P302" s="52"/>
      <c r="Q302" s="61"/>
    </row>
    <row r="303" spans="1:17" ht="19.5" customHeight="1">
      <c r="A303" s="327" t="s">
        <v>317</v>
      </c>
      <c r="B303" s="859"/>
      <c r="C303" s="1028">
        <v>7787</v>
      </c>
      <c r="D303" s="1031">
        <f t="shared" si="25"/>
        <v>1.9134454860665211E-2</v>
      </c>
      <c r="E303" s="1028">
        <v>149</v>
      </c>
      <c r="F303" s="52"/>
      <c r="G303" s="61"/>
      <c r="H303" s="52"/>
      <c r="I303" s="61"/>
      <c r="J303" s="52"/>
      <c r="K303" s="61"/>
      <c r="L303" s="52"/>
      <c r="M303" s="61"/>
      <c r="N303" s="52"/>
      <c r="O303" s="61"/>
      <c r="P303" s="52"/>
      <c r="Q303" s="61"/>
    </row>
    <row r="304" spans="1:17" ht="19.5" customHeight="1">
      <c r="A304" s="336" t="s">
        <v>523</v>
      </c>
      <c r="B304" s="859"/>
      <c r="C304" s="518">
        <v>24724</v>
      </c>
      <c r="D304" s="1172">
        <f>E304/C304</f>
        <v>4.6189936903413685E-2</v>
      </c>
      <c r="E304" s="518">
        <v>1142</v>
      </c>
      <c r="F304" s="52"/>
      <c r="G304" s="61"/>
      <c r="H304" s="52"/>
      <c r="I304" s="61"/>
      <c r="J304" s="52"/>
      <c r="K304" s="61"/>
      <c r="L304" s="52"/>
      <c r="M304" s="61"/>
      <c r="N304" s="51"/>
      <c r="O304" s="72"/>
      <c r="P304" s="52"/>
      <c r="Q304" s="61"/>
    </row>
    <row r="305" spans="1:32" ht="19.5" customHeight="1">
      <c r="A305" s="336" t="s">
        <v>318</v>
      </c>
      <c r="B305" s="859"/>
      <c r="C305" s="518">
        <v>374</v>
      </c>
      <c r="D305" s="1172">
        <f t="shared" si="25"/>
        <v>1.06951871657754E-2</v>
      </c>
      <c r="E305" s="518">
        <v>4</v>
      </c>
      <c r="F305" s="52"/>
      <c r="G305" s="61"/>
      <c r="H305" s="52"/>
      <c r="I305" s="61"/>
      <c r="J305" s="52"/>
      <c r="K305" s="61"/>
      <c r="L305" s="52"/>
      <c r="M305" s="61"/>
      <c r="N305" s="51"/>
      <c r="O305" s="72"/>
      <c r="P305" s="52"/>
      <c r="Q305" s="61"/>
    </row>
    <row r="306" spans="1:32" ht="19.5" customHeight="1" thickBot="1">
      <c r="A306" s="336" t="s">
        <v>319</v>
      </c>
      <c r="B306" s="859"/>
      <c r="C306" s="518">
        <v>14170</v>
      </c>
      <c r="D306" s="1172">
        <f t="shared" si="25"/>
        <v>5.942131263232181E-2</v>
      </c>
      <c r="E306" s="518">
        <v>842</v>
      </c>
      <c r="F306" s="52"/>
      <c r="G306" s="61"/>
      <c r="H306" s="52"/>
      <c r="I306" s="61"/>
      <c r="J306" s="52"/>
      <c r="K306" s="61"/>
      <c r="L306" s="52"/>
      <c r="M306" s="61"/>
      <c r="N306" s="51"/>
      <c r="O306" s="72"/>
      <c r="P306" s="52"/>
      <c r="Q306" s="61"/>
    </row>
    <row r="307" spans="1:32" ht="19.5" customHeight="1" thickBot="1">
      <c r="A307" s="243" t="s">
        <v>576</v>
      </c>
      <c r="B307" s="244"/>
      <c r="C307" s="244"/>
      <c r="D307" s="244"/>
      <c r="E307" s="244"/>
      <c r="F307" s="42"/>
      <c r="G307" s="42"/>
      <c r="H307" s="42"/>
      <c r="I307" s="42"/>
      <c r="J307" s="42"/>
      <c r="K307" s="42"/>
      <c r="L307" s="42"/>
      <c r="M307" s="42"/>
      <c r="N307" s="42"/>
      <c r="O307" s="42"/>
      <c r="P307" s="42"/>
      <c r="Q307" s="43"/>
    </row>
    <row r="308" spans="1:32" ht="19.5" customHeight="1">
      <c r="A308" s="327" t="s">
        <v>320</v>
      </c>
      <c r="B308" s="1029">
        <v>1</v>
      </c>
      <c r="C308" s="1030">
        <v>7479</v>
      </c>
      <c r="D308" s="1031">
        <f t="shared" si="25"/>
        <v>3.1956143869501269E-2</v>
      </c>
      <c r="E308" s="1028">
        <v>239</v>
      </c>
      <c r="F308" s="52"/>
      <c r="G308" s="61"/>
      <c r="H308" s="52"/>
      <c r="I308" s="61"/>
      <c r="J308" s="52"/>
      <c r="K308" s="61"/>
      <c r="L308" s="52"/>
      <c r="M308" s="61"/>
      <c r="N308" s="52"/>
      <c r="O308" s="61"/>
      <c r="P308" s="52"/>
      <c r="Q308" s="61"/>
    </row>
    <row r="309" spans="1:32" ht="19.5" customHeight="1">
      <c r="A309" s="336" t="s">
        <v>321</v>
      </c>
      <c r="B309" s="251">
        <v>4.3200000000000002E-2</v>
      </c>
      <c r="C309" s="518">
        <v>323</v>
      </c>
      <c r="D309" s="326"/>
      <c r="E309" s="61"/>
      <c r="F309" s="52"/>
      <c r="G309" s="61"/>
      <c r="H309" s="52"/>
      <c r="I309" s="61"/>
      <c r="J309" s="52"/>
      <c r="K309" s="61"/>
      <c r="L309" s="52"/>
      <c r="M309" s="61"/>
      <c r="N309" s="51"/>
      <c r="O309" s="72"/>
      <c r="P309" s="52"/>
      <c r="Q309" s="61"/>
    </row>
    <row r="310" spans="1:32" ht="19.5" customHeight="1">
      <c r="A310" s="336" t="s">
        <v>432</v>
      </c>
      <c r="B310" s="251">
        <v>7.1099999999999997E-2</v>
      </c>
      <c r="C310" s="518">
        <v>532</v>
      </c>
      <c r="D310" s="326"/>
      <c r="E310" s="61"/>
      <c r="F310" s="52"/>
      <c r="G310" s="61"/>
      <c r="H310" s="52"/>
      <c r="I310" s="61"/>
      <c r="J310" s="52"/>
      <c r="K310" s="61"/>
      <c r="L310" s="52"/>
      <c r="M310" s="61"/>
      <c r="N310" s="51"/>
      <c r="O310" s="72"/>
      <c r="P310" s="52"/>
      <c r="Q310" s="61"/>
    </row>
    <row r="311" spans="1:32" ht="19.5" customHeight="1">
      <c r="A311" s="336" t="s">
        <v>29</v>
      </c>
      <c r="B311" s="251">
        <v>5.7000000000000002E-3</v>
      </c>
      <c r="C311" s="518">
        <v>43</v>
      </c>
      <c r="D311" s="326"/>
      <c r="E311" s="61"/>
      <c r="F311" s="52"/>
      <c r="G311" s="61"/>
      <c r="H311" s="52"/>
      <c r="I311" s="61"/>
      <c r="J311" s="52"/>
      <c r="K311" s="61"/>
      <c r="L311" s="52"/>
      <c r="M311" s="61"/>
      <c r="N311" s="51"/>
      <c r="O311" s="72"/>
      <c r="P311" s="52"/>
      <c r="Q311" s="61"/>
    </row>
    <row r="312" spans="1:32" ht="19.5" customHeight="1">
      <c r="A312" s="336" t="s">
        <v>322</v>
      </c>
      <c r="B312" s="251">
        <v>6.0000000000000001E-3</v>
      </c>
      <c r="C312" s="518">
        <v>45</v>
      </c>
      <c r="D312" s="326"/>
      <c r="E312" s="61"/>
      <c r="F312" s="52"/>
      <c r="G312" s="61"/>
      <c r="H312" s="52"/>
      <c r="I312" s="61"/>
      <c r="J312" s="52"/>
      <c r="K312" s="61"/>
      <c r="L312" s="52"/>
      <c r="M312" s="61"/>
      <c r="N312" s="51"/>
      <c r="O312" s="72"/>
      <c r="P312" s="52"/>
      <c r="Q312" s="61"/>
    </row>
    <row r="313" spans="1:32" ht="19.5" customHeight="1">
      <c r="A313" s="336" t="s">
        <v>31</v>
      </c>
      <c r="B313" s="251">
        <v>0.1096</v>
      </c>
      <c r="C313" s="518">
        <v>820</v>
      </c>
      <c r="D313" s="326"/>
      <c r="E313" s="61"/>
      <c r="F313" s="52"/>
      <c r="G313" s="61"/>
      <c r="H313" s="52"/>
      <c r="I313" s="61"/>
      <c r="J313" s="52"/>
      <c r="K313" s="61"/>
      <c r="L313" s="52"/>
      <c r="M313" s="61"/>
      <c r="N313" s="51"/>
      <c r="O313" s="72"/>
      <c r="P313" s="52"/>
      <c r="Q313" s="61"/>
    </row>
    <row r="314" spans="1:32" ht="19.5" customHeight="1">
      <c r="A314" s="336" t="s">
        <v>433</v>
      </c>
      <c r="B314" s="251">
        <v>2.0199999999999999E-2</v>
      </c>
      <c r="C314" s="518">
        <v>151</v>
      </c>
      <c r="D314" s="326"/>
      <c r="E314" s="61"/>
      <c r="F314" s="52"/>
      <c r="G314" s="61"/>
      <c r="H314" s="52"/>
      <c r="I314" s="61"/>
      <c r="J314" s="52"/>
      <c r="K314" s="61"/>
      <c r="L314" s="52"/>
      <c r="M314" s="61"/>
      <c r="N314" s="51"/>
      <c r="O314" s="72"/>
      <c r="P314" s="52"/>
      <c r="Q314" s="61"/>
    </row>
    <row r="315" spans="1:32" ht="19.5" customHeight="1">
      <c r="A315" s="336" t="s">
        <v>323</v>
      </c>
      <c r="B315" s="251">
        <v>4.5999999999999999E-2</v>
      </c>
      <c r="C315" s="518">
        <v>344</v>
      </c>
      <c r="D315" s="326"/>
      <c r="E315" s="61"/>
      <c r="F315" s="52"/>
      <c r="G315" s="61"/>
      <c r="H315" s="52"/>
      <c r="I315" s="61"/>
      <c r="J315" s="52"/>
      <c r="K315" s="61"/>
      <c r="L315" s="52"/>
      <c r="M315" s="61"/>
      <c r="N315" s="51"/>
      <c r="O315" s="72"/>
      <c r="P315" s="52"/>
      <c r="Q315" s="61"/>
    </row>
    <row r="316" spans="1:32"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row>
    <row r="317" spans="1:32"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32" s="3" customFormat="1" ht="19.5" customHeight="1">
      <c r="A318" s="350" t="s">
        <v>32</v>
      </c>
      <c r="B318" s="337">
        <f>IF(CENTRO!B318,CENTRO!B318,"")</f>
        <v>1</v>
      </c>
      <c r="C318" s="351">
        <f>IF(CENTRO!C318,CENTRO!C318,"")</f>
        <v>2397881</v>
      </c>
      <c r="D318" s="542">
        <f>E318/$E$318</f>
        <v>1</v>
      </c>
      <c r="E318" s="269">
        <v>113650</v>
      </c>
      <c r="F318" s="353">
        <f>G318/G$318</f>
        <v>1</v>
      </c>
      <c r="G318" s="269">
        <v>13169</v>
      </c>
      <c r="H318" s="353">
        <f>I318/I$318</f>
        <v>1</v>
      </c>
      <c r="I318" s="269">
        <v>29231</v>
      </c>
      <c r="J318" s="353">
        <f t="shared" ref="J318:J321" si="26">K318/$K$318</f>
        <v>1</v>
      </c>
      <c r="K318" s="269">
        <v>14500</v>
      </c>
      <c r="L318" s="353">
        <f t="shared" ref="L318:L321" si="27">M318/$M$318</f>
        <v>1</v>
      </c>
      <c r="M318" s="269">
        <v>25050</v>
      </c>
      <c r="N318" s="353">
        <f t="shared" ref="N318:N321" si="28">O318/$O$318</f>
        <v>1</v>
      </c>
      <c r="O318" s="269">
        <v>18417</v>
      </c>
      <c r="P318" s="354">
        <f t="shared" ref="P318:P321" si="29">Q318/$Q$318</f>
        <v>1</v>
      </c>
      <c r="Q318" s="269">
        <v>13283</v>
      </c>
      <c r="R318" s="19"/>
      <c r="S318" s="2"/>
      <c r="T318" s="2"/>
      <c r="U318" s="2"/>
      <c r="V318" s="2"/>
      <c r="W318" s="2"/>
      <c r="X318" s="2"/>
      <c r="Y318" s="2"/>
      <c r="Z318" s="2"/>
      <c r="AA318" s="2"/>
      <c r="AB318" s="2"/>
      <c r="AC318" s="2"/>
      <c r="AD318" s="2"/>
      <c r="AE318" s="2"/>
      <c r="AF318" s="2"/>
    </row>
    <row r="319" spans="1:32" ht="19.5" customHeight="1">
      <c r="A319" s="350" t="s">
        <v>33</v>
      </c>
      <c r="B319" s="252">
        <f>IF(CENTRO!B319,CENTRO!B319,"")</f>
        <v>0.318</v>
      </c>
      <c r="C319" s="355">
        <f>IF(CENTRO!C319,CENTRO!C319,"")</f>
        <v>761923</v>
      </c>
      <c r="D319" s="357">
        <f t="shared" ref="D319:D320" si="30">E319/$E$318</f>
        <v>0.24521777386713595</v>
      </c>
      <c r="E319" s="269">
        <v>27869</v>
      </c>
      <c r="F319" s="356">
        <f t="shared" ref="F319:F321" si="31">G319/$G$318</f>
        <v>0.230617358949047</v>
      </c>
      <c r="G319" s="269">
        <v>3037</v>
      </c>
      <c r="H319" s="356">
        <f t="shared" ref="H319:H321" si="32">I319/$I$318</f>
        <v>0.25342957818754064</v>
      </c>
      <c r="I319" s="269">
        <v>7408</v>
      </c>
      <c r="J319" s="356">
        <f t="shared" si="26"/>
        <v>0.26896551724137929</v>
      </c>
      <c r="K319" s="269">
        <v>3900</v>
      </c>
      <c r="L319" s="356">
        <f t="shared" si="27"/>
        <v>0.2375249500998004</v>
      </c>
      <c r="M319" s="269">
        <v>5950</v>
      </c>
      <c r="N319" s="356">
        <f t="shared" si="28"/>
        <v>0.23033067274800456</v>
      </c>
      <c r="O319" s="269">
        <v>4242</v>
      </c>
      <c r="P319" s="356">
        <f t="shared" si="29"/>
        <v>0.25084694722577733</v>
      </c>
      <c r="Q319" s="269">
        <v>3332</v>
      </c>
      <c r="R319" s="19"/>
    </row>
    <row r="320" spans="1:32" ht="19.5" customHeight="1">
      <c r="A320" s="350" t="s">
        <v>34</v>
      </c>
      <c r="B320" s="252">
        <f>IF(CENTRO!B320,CENTRO!B320,"")</f>
        <v>3.0000000000000001E-3</v>
      </c>
      <c r="C320" s="355">
        <f>IF(CENTRO!C320,CENTRO!C320,"")</f>
        <v>6945</v>
      </c>
      <c r="D320" s="357">
        <f t="shared" si="30"/>
        <v>3.2028156621205454E-3</v>
      </c>
      <c r="E320" s="269">
        <v>364</v>
      </c>
      <c r="F320" s="356">
        <f t="shared" si="31"/>
        <v>2.4299491229402385E-3</v>
      </c>
      <c r="G320" s="269">
        <v>32</v>
      </c>
      <c r="H320" s="356">
        <f t="shared" si="32"/>
        <v>3.5578666484211968E-3</v>
      </c>
      <c r="I320" s="269">
        <v>104</v>
      </c>
      <c r="J320" s="356">
        <f t="shared" si="26"/>
        <v>3.4482758620689655E-3</v>
      </c>
      <c r="K320" s="269">
        <v>50</v>
      </c>
      <c r="L320" s="356">
        <f t="shared" si="27"/>
        <v>3.0738522954091817E-3</v>
      </c>
      <c r="M320" s="269">
        <v>77</v>
      </c>
      <c r="N320" s="356">
        <f t="shared" si="28"/>
        <v>2.9320736276266493E-3</v>
      </c>
      <c r="O320" s="269">
        <v>54</v>
      </c>
      <c r="P320" s="356">
        <f t="shared" si="29"/>
        <v>3.5383572988029813E-3</v>
      </c>
      <c r="Q320" s="269">
        <v>47</v>
      </c>
      <c r="R320" s="19"/>
    </row>
    <row r="321" spans="1:18" ht="19.5" customHeight="1">
      <c r="A321" s="350" t="s">
        <v>206</v>
      </c>
      <c r="B321" s="252">
        <f>IF(CENTRO!B321,CENTRO!B321,"")</f>
        <v>0.68200000000000005</v>
      </c>
      <c r="C321" s="355">
        <f>IF(CENTRO!C321,CENTRO!C321,"")</f>
        <v>1623174</v>
      </c>
      <c r="D321" s="357">
        <f>E321/$E$318</f>
        <v>0.74990761108666959</v>
      </c>
      <c r="E321" s="269">
        <v>85227</v>
      </c>
      <c r="F321" s="357">
        <f t="shared" si="31"/>
        <v>0.76573771736654261</v>
      </c>
      <c r="G321" s="269">
        <v>10084</v>
      </c>
      <c r="H321" s="357">
        <f t="shared" si="32"/>
        <v>0.74113099107112312</v>
      </c>
      <c r="I321" s="269">
        <v>21664</v>
      </c>
      <c r="J321" s="357">
        <f t="shared" si="26"/>
        <v>0.72599999999999998</v>
      </c>
      <c r="K321" s="269">
        <v>10527</v>
      </c>
      <c r="L321" s="357">
        <f t="shared" si="27"/>
        <v>0.75800399201596802</v>
      </c>
      <c r="M321" s="269">
        <v>18988</v>
      </c>
      <c r="N321" s="357">
        <f t="shared" si="28"/>
        <v>0.7652169191507846</v>
      </c>
      <c r="O321" s="269">
        <v>14093</v>
      </c>
      <c r="P321" s="357">
        <f t="shared" si="29"/>
        <v>0.74313031694647291</v>
      </c>
      <c r="Q321" s="269">
        <v>9871</v>
      </c>
      <c r="R321" s="19"/>
    </row>
    <row r="322" spans="1:18" ht="19.5" customHeight="1">
      <c r="A322" s="358" t="s">
        <v>453</v>
      </c>
      <c r="B322" s="239">
        <f>IF(CENTRO!B322,CENTRO!B322,"")</f>
        <v>0.31121678883471521</v>
      </c>
      <c r="C322" s="329">
        <f>IF(CENTRO!C322,CENTRO!C322,"")</f>
        <v>505159</v>
      </c>
      <c r="D322" s="359">
        <f>E322/$E$321</f>
        <v>0.1981649007943492</v>
      </c>
      <c r="E322" s="268">
        <v>16889</v>
      </c>
      <c r="F322" s="359">
        <f>G322/$G$321</f>
        <v>9.6191987306624357E-2</v>
      </c>
      <c r="G322" s="268">
        <v>970</v>
      </c>
      <c r="H322" s="359">
        <f>I322/$I$321</f>
        <v>0.26454025110782864</v>
      </c>
      <c r="I322" s="268">
        <v>5731</v>
      </c>
      <c r="J322" s="359">
        <f>K322/$K$321</f>
        <v>0.29115607485513439</v>
      </c>
      <c r="K322" s="268">
        <v>3065</v>
      </c>
      <c r="L322" s="359">
        <f>M322/$M$321</f>
        <v>0.16810617231935959</v>
      </c>
      <c r="M322" s="268">
        <v>3192</v>
      </c>
      <c r="N322" s="359">
        <f>O322/$O$321</f>
        <v>0.1358121053005038</v>
      </c>
      <c r="O322" s="268">
        <v>1914</v>
      </c>
      <c r="P322" s="359">
        <f>Q322/$Q$321</f>
        <v>0.20433593354270085</v>
      </c>
      <c r="Q322" s="268">
        <v>2017</v>
      </c>
      <c r="R322" s="19"/>
    </row>
    <row r="323" spans="1:18" ht="19.5" customHeight="1">
      <c r="A323" s="358" t="s">
        <v>35</v>
      </c>
      <c r="B323" s="239">
        <f>IF(CENTRO!B323,CENTRO!B323,"")</f>
        <v>0.24356230447259505</v>
      </c>
      <c r="C323" s="329">
        <f>IF(CENTRO!C323,CENTRO!C323,"")</f>
        <v>395344</v>
      </c>
      <c r="D323" s="359">
        <f t="shared" ref="D323:D326" si="33">E323/$E$321</f>
        <v>0.38765884050828964</v>
      </c>
      <c r="E323" s="268">
        <v>33039</v>
      </c>
      <c r="F323" s="359">
        <f t="shared" ref="F323:F326" si="34">G323/$G$321</f>
        <v>0.53292344307814354</v>
      </c>
      <c r="G323" s="268">
        <v>5374</v>
      </c>
      <c r="H323" s="359">
        <f t="shared" ref="H323:H326" si="35">I323/$I$321</f>
        <v>0.29906757754800589</v>
      </c>
      <c r="I323" s="268">
        <v>6479</v>
      </c>
      <c r="J323" s="359">
        <f t="shared" ref="J323:J326" si="36">K323/$K$321</f>
        <v>0.29600075995060321</v>
      </c>
      <c r="K323" s="268">
        <v>3116</v>
      </c>
      <c r="L323" s="359">
        <f t="shared" ref="L323:L326" si="37">M323/$M$321</f>
        <v>0.41652622709079418</v>
      </c>
      <c r="M323" s="268">
        <v>7909</v>
      </c>
      <c r="N323" s="359">
        <f t="shared" ref="N323:N326" si="38">O323/$O$321</f>
        <v>0.45895125239480594</v>
      </c>
      <c r="O323" s="268">
        <v>6468</v>
      </c>
      <c r="P323" s="359">
        <f t="shared" ref="P323:P326" si="39">Q323/$Q$321</f>
        <v>0.37412622834565901</v>
      </c>
      <c r="Q323" s="268">
        <v>3693</v>
      </c>
      <c r="R323" s="19"/>
    </row>
    <row r="324" spans="1:18" ht="19.5" customHeight="1">
      <c r="A324" s="358" t="s">
        <v>37</v>
      </c>
      <c r="B324" s="239">
        <f>IF(CENTRO!B324,CENTRO!B324,"")</f>
        <v>0.19254620884760351</v>
      </c>
      <c r="C324" s="329">
        <f>IF(CENTRO!C324,CENTRO!C324,"")</f>
        <v>312536</v>
      </c>
      <c r="D324" s="359">
        <f t="shared" si="33"/>
        <v>0.22713459349736587</v>
      </c>
      <c r="E324" s="268">
        <v>19358</v>
      </c>
      <c r="F324" s="359">
        <f t="shared" si="34"/>
        <v>0.19724315747719159</v>
      </c>
      <c r="G324" s="268">
        <v>1989</v>
      </c>
      <c r="H324" s="359">
        <f t="shared" si="35"/>
        <v>0.22539697193500738</v>
      </c>
      <c r="I324" s="268">
        <v>4883</v>
      </c>
      <c r="J324" s="359">
        <f t="shared" si="36"/>
        <v>0.21145625534340268</v>
      </c>
      <c r="K324" s="268">
        <v>2226</v>
      </c>
      <c r="L324" s="359">
        <f t="shared" si="37"/>
        <v>0.24262692226669474</v>
      </c>
      <c r="M324" s="268">
        <v>4607</v>
      </c>
      <c r="N324" s="359">
        <f t="shared" si="38"/>
        <v>0.2391967643510963</v>
      </c>
      <c r="O324" s="268">
        <v>3371</v>
      </c>
      <c r="P324" s="359">
        <f t="shared" si="39"/>
        <v>0.23118225103839529</v>
      </c>
      <c r="Q324" s="268">
        <v>2282</v>
      </c>
      <c r="R324" s="19"/>
    </row>
    <row r="325" spans="1:18" ht="19.5" customHeight="1">
      <c r="A325" s="358" t="s">
        <v>36</v>
      </c>
      <c r="B325" s="239">
        <f>IF(CENTRO!B325,CENTRO!B325,"")</f>
        <v>0.13804681445119255</v>
      </c>
      <c r="C325" s="329">
        <f>IF(CENTRO!C325,CENTRO!C325,"")</f>
        <v>224074</v>
      </c>
      <c r="D325" s="359">
        <f t="shared" si="33"/>
        <v>6.9813556736714896E-2</v>
      </c>
      <c r="E325" s="268">
        <v>5950</v>
      </c>
      <c r="F325" s="359">
        <f t="shared" si="34"/>
        <v>4.2245140817136054E-2</v>
      </c>
      <c r="G325" s="268">
        <v>426</v>
      </c>
      <c r="H325" s="359">
        <f t="shared" si="35"/>
        <v>9.6011816838995567E-2</v>
      </c>
      <c r="I325" s="268">
        <v>2080</v>
      </c>
      <c r="J325" s="359">
        <f t="shared" si="36"/>
        <v>9.3283936544124632E-2</v>
      </c>
      <c r="K325" s="268">
        <v>982</v>
      </c>
      <c r="L325" s="359">
        <f>M325/$M$321</f>
        <v>5.6614704023593851E-2</v>
      </c>
      <c r="M325" s="268">
        <v>1075</v>
      </c>
      <c r="N325" s="359">
        <f t="shared" si="38"/>
        <v>4.7683247002057762E-2</v>
      </c>
      <c r="O325" s="268">
        <v>672</v>
      </c>
      <c r="P325" s="359">
        <f t="shared" si="39"/>
        <v>7.2434403809137876E-2</v>
      </c>
      <c r="Q325" s="268">
        <v>715</v>
      </c>
      <c r="R325" s="19"/>
    </row>
    <row r="326" spans="1:18" ht="19.5" customHeight="1" thickBot="1">
      <c r="A326" s="358" t="s">
        <v>454</v>
      </c>
      <c r="B326" s="360">
        <f>IF(CENTRO!B326,CENTRO!B326,"")</f>
        <v>7.6990513647951481E-2</v>
      </c>
      <c r="C326" s="543">
        <f>IF(CENTRO!C326,CENTRO!C326,"")</f>
        <v>124969</v>
      </c>
      <c r="D326" s="359">
        <f t="shared" si="33"/>
        <v>9.682377650275148E-2</v>
      </c>
      <c r="E326" s="363">
        <v>8252</v>
      </c>
      <c r="F326" s="359">
        <f t="shared" si="34"/>
        <v>0.12118207060690202</v>
      </c>
      <c r="G326" s="363">
        <v>1222</v>
      </c>
      <c r="H326" s="359">
        <f t="shared" si="35"/>
        <v>8.5118168389955687E-2</v>
      </c>
      <c r="I326" s="363">
        <v>1844</v>
      </c>
      <c r="J326" s="359">
        <f t="shared" si="36"/>
        <v>7.6470029448085869E-2</v>
      </c>
      <c r="K326" s="363">
        <v>805</v>
      </c>
      <c r="L326" s="359">
        <f t="shared" si="37"/>
        <v>9.9589214240572987E-2</v>
      </c>
      <c r="M326" s="363">
        <v>1891</v>
      </c>
      <c r="N326" s="359">
        <f t="shared" si="38"/>
        <v>0.10551337543461292</v>
      </c>
      <c r="O326" s="363">
        <v>1487</v>
      </c>
      <c r="P326" s="359">
        <f t="shared" si="39"/>
        <v>0.10161077904974167</v>
      </c>
      <c r="Q326" s="363">
        <v>1003</v>
      </c>
      <c r="R326" s="19"/>
    </row>
    <row r="327" spans="1:18"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18"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18" ht="19.5" customHeight="1">
      <c r="A329" s="846" t="s">
        <v>38</v>
      </c>
      <c r="B329" s="641" t="str">
        <f>IF(CENTRO!B329,CENTRO!B329,"")</f>
        <v/>
      </c>
      <c r="C329" s="351">
        <f>IF(CENTRO!C329,CENTRO!C329,"")</f>
        <v>38</v>
      </c>
      <c r="D329" s="847">
        <f>E329/C329</f>
        <v>2.6315789473684209E-2</v>
      </c>
      <c r="E329" s="390">
        <v>1</v>
      </c>
      <c r="F329" s="641"/>
      <c r="G329" s="390">
        <v>0</v>
      </c>
      <c r="H329" s="641"/>
      <c r="I329" s="390">
        <v>1</v>
      </c>
      <c r="J329" s="641"/>
      <c r="K329" s="390">
        <v>0</v>
      </c>
      <c r="L329" s="641"/>
      <c r="M329" s="390">
        <v>0</v>
      </c>
      <c r="N329" s="641"/>
      <c r="O329" s="848">
        <v>0</v>
      </c>
      <c r="P329" s="641"/>
      <c r="Q329" s="390">
        <v>0</v>
      </c>
    </row>
    <row r="330" spans="1:18" ht="19.5" customHeight="1">
      <c r="A330" s="574" t="s">
        <v>39</v>
      </c>
      <c r="B330" s="298" t="str">
        <f>IF(CENTRO!B330,CENTRO!B330,"")</f>
        <v/>
      </c>
      <c r="C330" s="849">
        <f>IF(CENTRO!C330,CENTRO!C330,"")</f>
        <v>90</v>
      </c>
      <c r="D330" s="847">
        <f t="shared" ref="D330:D339" si="40">E330/C330</f>
        <v>3.3333333333333333E-2</v>
      </c>
      <c r="E330" s="518">
        <v>3</v>
      </c>
      <c r="F330" s="298"/>
      <c r="G330" s="518">
        <v>0</v>
      </c>
      <c r="H330" s="298"/>
      <c r="I330" s="518">
        <v>1</v>
      </c>
      <c r="J330" s="298"/>
      <c r="K330" s="518">
        <v>1</v>
      </c>
      <c r="L330" s="298"/>
      <c r="M330" s="518">
        <v>0</v>
      </c>
      <c r="N330" s="298"/>
      <c r="O330" s="840">
        <v>0</v>
      </c>
      <c r="P330" s="298"/>
      <c r="Q330" s="518">
        <v>1</v>
      </c>
    </row>
    <row r="331" spans="1:18" ht="19.5" customHeight="1">
      <c r="A331" s="574" t="s">
        <v>40</v>
      </c>
      <c r="B331" s="298" t="str">
        <f>IF(CENTRO!B331,CENTRO!B331,"")</f>
        <v/>
      </c>
      <c r="C331" s="850">
        <f>IF(CENTRO!C331,CENTRO!C331,"")</f>
        <v>97</v>
      </c>
      <c r="D331" s="847">
        <f t="shared" si="40"/>
        <v>2.0618556701030927E-2</v>
      </c>
      <c r="E331" s="518">
        <v>2</v>
      </c>
      <c r="F331" s="298"/>
      <c r="G331" s="518">
        <v>0</v>
      </c>
      <c r="H331" s="298"/>
      <c r="I331" s="518">
        <v>1</v>
      </c>
      <c r="J331" s="298"/>
      <c r="K331" s="518">
        <v>0</v>
      </c>
      <c r="L331" s="298"/>
      <c r="M331" s="518">
        <v>0</v>
      </c>
      <c r="N331" s="298"/>
      <c r="O331" s="840">
        <v>1</v>
      </c>
      <c r="P331" s="298"/>
      <c r="Q331" s="518">
        <v>0</v>
      </c>
    </row>
    <row r="332" spans="1:18" ht="19.5" customHeight="1">
      <c r="A332" s="574" t="s">
        <v>168</v>
      </c>
      <c r="B332" s="298" t="str">
        <f>IF(CENTRO!B332,CENTRO!B332,"")</f>
        <v/>
      </c>
      <c r="C332" s="849">
        <f>IF(CENTRO!C332,CENTRO!C332,"")</f>
        <v>2</v>
      </c>
      <c r="D332" s="847">
        <f t="shared" si="40"/>
        <v>0</v>
      </c>
      <c r="E332" s="518">
        <v>0</v>
      </c>
      <c r="F332" s="298"/>
      <c r="G332" s="518">
        <v>0</v>
      </c>
      <c r="H332" s="298"/>
      <c r="I332" s="518">
        <v>0</v>
      </c>
      <c r="J332" s="298"/>
      <c r="K332" s="518">
        <v>0</v>
      </c>
      <c r="L332" s="298"/>
      <c r="M332" s="518">
        <v>0</v>
      </c>
      <c r="N332" s="298"/>
      <c r="O332" s="518">
        <v>0</v>
      </c>
      <c r="P332" s="298"/>
      <c r="Q332" s="518">
        <v>0</v>
      </c>
    </row>
    <row r="333" spans="1:18" ht="19.5" customHeight="1">
      <c r="A333" s="574" t="s">
        <v>439</v>
      </c>
      <c r="B333" s="298" t="str">
        <f>IF(CENTRO!B333,CENTRO!B333,"")</f>
        <v/>
      </c>
      <c r="C333" s="849">
        <f>IF(CENTRO!C333,CENTRO!C333,"")</f>
        <v>3</v>
      </c>
      <c r="D333" s="847">
        <f t="shared" si="40"/>
        <v>0</v>
      </c>
      <c r="E333" s="518">
        <v>0</v>
      </c>
      <c r="F333" s="298"/>
      <c r="G333" s="518">
        <v>0</v>
      </c>
      <c r="H333" s="298"/>
      <c r="I333" s="518">
        <v>0</v>
      </c>
      <c r="J333" s="298"/>
      <c r="K333" s="518">
        <v>0</v>
      </c>
      <c r="L333" s="298"/>
      <c r="M333" s="518">
        <v>0</v>
      </c>
      <c r="N333" s="298"/>
      <c r="O333" s="840">
        <v>0</v>
      </c>
      <c r="P333" s="298"/>
      <c r="Q333" s="518">
        <v>0</v>
      </c>
    </row>
    <row r="334" spans="1:18" ht="19.5" customHeight="1">
      <c r="A334" s="574" t="s">
        <v>438</v>
      </c>
      <c r="B334" s="793" t="str">
        <f>IF(CENTRO!B334,CENTRO!B334,"")</f>
        <v/>
      </c>
      <c r="C334" s="849">
        <f>IF(CENTRO!C334,CENTRO!C334,"")</f>
        <v>7</v>
      </c>
      <c r="D334" s="847">
        <f t="shared" si="40"/>
        <v>0</v>
      </c>
      <c r="E334" s="851">
        <v>0</v>
      </c>
      <c r="F334" s="793"/>
      <c r="G334" s="851">
        <v>0</v>
      </c>
      <c r="H334" s="793"/>
      <c r="I334" s="851">
        <v>0</v>
      </c>
      <c r="J334" s="793"/>
      <c r="K334" s="851">
        <v>0</v>
      </c>
      <c r="L334" s="793"/>
      <c r="M334" s="851">
        <v>0</v>
      </c>
      <c r="N334" s="793"/>
      <c r="O334" s="842">
        <v>0</v>
      </c>
      <c r="P334" s="793"/>
      <c r="Q334" s="851">
        <v>0</v>
      </c>
    </row>
    <row r="335" spans="1:18" ht="19.5" customHeight="1">
      <c r="A335" s="574" t="s">
        <v>41</v>
      </c>
      <c r="B335" s="793" t="str">
        <f>IF(CENTRO!B335,CENTRO!B335,"")</f>
        <v/>
      </c>
      <c r="C335" s="849">
        <f>IF(CENTRO!C335,CENTRO!C335,"")</f>
        <v>13</v>
      </c>
      <c r="D335" s="847">
        <f t="shared" si="40"/>
        <v>0</v>
      </c>
      <c r="E335" s="851">
        <v>0</v>
      </c>
      <c r="F335" s="793"/>
      <c r="G335" s="851">
        <v>0</v>
      </c>
      <c r="H335" s="793"/>
      <c r="I335" s="851">
        <v>0</v>
      </c>
      <c r="J335" s="793"/>
      <c r="K335" s="851">
        <v>0</v>
      </c>
      <c r="L335" s="793"/>
      <c r="M335" s="851">
        <v>0</v>
      </c>
      <c r="N335" s="793"/>
      <c r="O335" s="842">
        <v>0</v>
      </c>
      <c r="P335" s="793"/>
      <c r="Q335" s="851">
        <v>0</v>
      </c>
    </row>
    <row r="336" spans="1:18" ht="19.5" customHeight="1">
      <c r="A336" s="574" t="s">
        <v>441</v>
      </c>
      <c r="B336" s="793" t="str">
        <f>IF(CENTRO!B336,CENTRO!B336,"")</f>
        <v/>
      </c>
      <c r="C336" s="849">
        <f>IF(CENTRO!C336,CENTRO!C336,"")</f>
        <v>29</v>
      </c>
      <c r="D336" s="847">
        <f>E336/C336</f>
        <v>3.4482758620689655E-2</v>
      </c>
      <c r="E336" s="851">
        <v>1</v>
      </c>
      <c r="F336" s="793"/>
      <c r="G336" s="851">
        <v>0</v>
      </c>
      <c r="H336" s="793"/>
      <c r="I336" s="851">
        <v>0</v>
      </c>
      <c r="J336" s="793"/>
      <c r="K336" s="851">
        <v>1</v>
      </c>
      <c r="L336" s="793"/>
      <c r="M336" s="851">
        <v>0</v>
      </c>
      <c r="N336" s="793"/>
      <c r="O336" s="842">
        <v>0</v>
      </c>
      <c r="P336" s="793"/>
      <c r="Q336" s="851">
        <v>0</v>
      </c>
    </row>
    <row r="337" spans="1:17" ht="19.5" customHeight="1">
      <c r="A337" s="574" t="s">
        <v>442</v>
      </c>
      <c r="B337" s="793" t="str">
        <f>IF(CENTRO!B337,CENTRO!B337,"")</f>
        <v/>
      </c>
      <c r="C337" s="850">
        <f>IF(CENTRO!C337,CENTRO!C337,"")</f>
        <v>6</v>
      </c>
      <c r="D337" s="847">
        <f t="shared" si="40"/>
        <v>0</v>
      </c>
      <c r="E337" s="851">
        <v>0</v>
      </c>
      <c r="F337" s="793"/>
      <c r="G337" s="851">
        <v>0</v>
      </c>
      <c r="H337" s="793"/>
      <c r="I337" s="851">
        <v>0</v>
      </c>
      <c r="J337" s="793"/>
      <c r="K337" s="851">
        <v>0</v>
      </c>
      <c r="L337" s="793"/>
      <c r="M337" s="851">
        <v>0</v>
      </c>
      <c r="N337" s="793"/>
      <c r="O337" s="842">
        <v>0</v>
      </c>
      <c r="P337" s="793"/>
      <c r="Q337" s="851">
        <v>0</v>
      </c>
    </row>
    <row r="338" spans="1:17" ht="19.5" customHeight="1">
      <c r="A338" s="574" t="s">
        <v>443</v>
      </c>
      <c r="B338" s="793" t="str">
        <f>IF(CENTRO!B338,CENTRO!B338,"")</f>
        <v/>
      </c>
      <c r="C338" s="853">
        <f>IF(CENTRO!C338,CENTRO!C338,"")</f>
        <v>8</v>
      </c>
      <c r="D338" s="847">
        <f t="shared" si="40"/>
        <v>0</v>
      </c>
      <c r="E338" s="518">
        <v>0</v>
      </c>
      <c r="F338" s="298"/>
      <c r="G338" s="518">
        <v>0</v>
      </c>
      <c r="H338" s="298"/>
      <c r="I338" s="518">
        <v>0</v>
      </c>
      <c r="J338" s="298"/>
      <c r="K338" s="518">
        <v>0</v>
      </c>
      <c r="L338" s="298"/>
      <c r="M338" s="518">
        <v>0</v>
      </c>
      <c r="N338" s="298"/>
      <c r="O338" s="840">
        <v>0</v>
      </c>
      <c r="P338" s="298"/>
      <c r="Q338" s="518">
        <v>0</v>
      </c>
    </row>
    <row r="339" spans="1:17" ht="19.5" customHeight="1" thickBot="1">
      <c r="A339" s="854" t="s">
        <v>448</v>
      </c>
      <c r="B339" s="855" t="str">
        <f>IF(CENTRO!B339,CENTRO!B339,"")</f>
        <v/>
      </c>
      <c r="C339" s="856">
        <f>IF(CENTRO!C339,CENTRO!C339,"")</f>
        <v>11</v>
      </c>
      <c r="D339" s="847">
        <f t="shared" si="40"/>
        <v>0</v>
      </c>
      <c r="E339" s="747">
        <v>0</v>
      </c>
      <c r="F339" s="793"/>
      <c r="G339" s="851">
        <v>0</v>
      </c>
      <c r="H339" s="793"/>
      <c r="I339" s="851">
        <v>0</v>
      </c>
      <c r="J339" s="793"/>
      <c r="K339" s="851">
        <v>0</v>
      </c>
      <c r="L339" s="793"/>
      <c r="M339" s="851">
        <v>0</v>
      </c>
      <c r="N339" s="793"/>
      <c r="O339" s="842">
        <v>0</v>
      </c>
      <c r="P339" s="793"/>
      <c r="Q339" s="851">
        <v>0</v>
      </c>
    </row>
    <row r="340" spans="1:17"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ht="19.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0</v>
      </c>
      <c r="L341" s="793"/>
      <c r="M341" s="851">
        <v>0</v>
      </c>
      <c r="N341" s="793"/>
      <c r="O341" s="842">
        <v>1</v>
      </c>
      <c r="P341" s="793"/>
      <c r="Q341" s="851">
        <v>0</v>
      </c>
    </row>
    <row r="342" spans="1:17"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ht="19.5" customHeight="1">
      <c r="A343" s="858" t="s">
        <v>446</v>
      </c>
      <c r="B343" s="859" t="str">
        <f>IF(CENTRO!B343,CENTRO!B343,"")</f>
        <v/>
      </c>
      <c r="C343" s="860">
        <f>IF(CENTRO!C343,CENTRO!C343,"")</f>
        <v>16</v>
      </c>
      <c r="D343" s="847">
        <f>E343/C343</f>
        <v>0</v>
      </c>
      <c r="E343" s="861">
        <v>0</v>
      </c>
      <c r="F343" s="664"/>
      <c r="G343" s="861">
        <v>0</v>
      </c>
      <c r="H343" s="664"/>
      <c r="I343" s="861">
        <v>0</v>
      </c>
      <c r="J343" s="664"/>
      <c r="K343" s="861">
        <v>0</v>
      </c>
      <c r="L343" s="664"/>
      <c r="M343" s="861">
        <v>0</v>
      </c>
      <c r="N343" s="664"/>
      <c r="O343" s="862">
        <v>0</v>
      </c>
      <c r="P343" s="664"/>
      <c r="Q343" s="861">
        <v>0</v>
      </c>
    </row>
    <row r="344" spans="1:17" ht="19.5" customHeight="1" thickBot="1">
      <c r="A344" s="863" t="s">
        <v>447</v>
      </c>
      <c r="B344" s="855" t="str">
        <f>IF(CENTRO!B344,CENTRO!B344,"")</f>
        <v/>
      </c>
      <c r="C344" s="864">
        <f>IF(CENTRO!C344,CENTRO!C344,"")</f>
        <v>10</v>
      </c>
      <c r="D344" s="847">
        <f>E344/C344</f>
        <v>0</v>
      </c>
      <c r="E344" s="851">
        <v>0</v>
      </c>
      <c r="F344" s="793"/>
      <c r="G344" s="851">
        <v>0</v>
      </c>
      <c r="H344" s="793"/>
      <c r="I344" s="851">
        <v>0</v>
      </c>
      <c r="J344" s="793"/>
      <c r="K344" s="851">
        <v>0</v>
      </c>
      <c r="L344" s="793"/>
      <c r="M344" s="851">
        <v>0</v>
      </c>
      <c r="N344" s="793"/>
      <c r="O344" s="842">
        <v>0</v>
      </c>
      <c r="P344" s="793"/>
      <c r="Q344" s="851">
        <v>0</v>
      </c>
    </row>
    <row r="345" spans="1:17"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17" ht="19.5" customHeight="1">
      <c r="A346" s="858" t="s">
        <v>42</v>
      </c>
      <c r="B346" s="859" t="str">
        <f>IF(CENTRO!B346,CENTRO!B346,"")</f>
        <v/>
      </c>
      <c r="C346" s="860">
        <f>IF(CENTRO!C346,CENTRO!C346,"")</f>
        <v>34</v>
      </c>
      <c r="D346" s="847">
        <f>E346/C346</f>
        <v>5.8823529411764705E-2</v>
      </c>
      <c r="E346" s="861">
        <v>2</v>
      </c>
      <c r="F346" s="664"/>
      <c r="G346" s="861">
        <v>0</v>
      </c>
      <c r="H346" s="664"/>
      <c r="I346" s="861">
        <v>0</v>
      </c>
      <c r="J346" s="664"/>
      <c r="K346" s="861">
        <v>1</v>
      </c>
      <c r="L346" s="664"/>
      <c r="M346" s="861">
        <v>0</v>
      </c>
      <c r="N346" s="664"/>
      <c r="O346" s="862">
        <v>0</v>
      </c>
      <c r="P346" s="664"/>
      <c r="Q346" s="861">
        <v>1</v>
      </c>
    </row>
    <row r="347" spans="1:17" ht="19.5" customHeight="1">
      <c r="A347" s="867" t="s">
        <v>43</v>
      </c>
      <c r="B347" s="859" t="str">
        <f>IF(CENTRO!B347,CENTRO!B347,"")</f>
        <v/>
      </c>
      <c r="C347" s="849">
        <f>IF(CENTRO!C347,CENTRO!C347,"")</f>
        <v>16</v>
      </c>
      <c r="D347" s="847">
        <f>E347/C347</f>
        <v>0</v>
      </c>
      <c r="E347" s="518">
        <v>0</v>
      </c>
      <c r="F347" s="298"/>
      <c r="G347" s="518">
        <v>0</v>
      </c>
      <c r="H347" s="298"/>
      <c r="I347" s="518">
        <v>0</v>
      </c>
      <c r="J347" s="298"/>
      <c r="K347" s="518">
        <v>0</v>
      </c>
      <c r="L347" s="298"/>
      <c r="M347" s="518">
        <v>0</v>
      </c>
      <c r="N347" s="298"/>
      <c r="O347" s="840">
        <v>0</v>
      </c>
      <c r="P347" s="298"/>
      <c r="Q347" s="518">
        <v>0</v>
      </c>
    </row>
    <row r="348" spans="1:17" ht="19.5" customHeight="1" thickBot="1">
      <c r="A348" s="854" t="s">
        <v>44</v>
      </c>
      <c r="B348" s="859" t="str">
        <f>IF(CENTRO!B348,CENTRO!B348,"")</f>
        <v/>
      </c>
      <c r="C348" s="856">
        <f>IF(CENTRO!C348,CENTRO!C348,"")</f>
        <v>106</v>
      </c>
      <c r="D348" s="847">
        <f>E348/C348</f>
        <v>1.8867924528301886E-2</v>
      </c>
      <c r="E348" s="851">
        <v>2</v>
      </c>
      <c r="F348" s="793"/>
      <c r="G348" s="851">
        <v>0</v>
      </c>
      <c r="H348" s="793"/>
      <c r="I348" s="851">
        <v>0</v>
      </c>
      <c r="J348" s="793"/>
      <c r="K348" s="851">
        <v>2</v>
      </c>
      <c r="L348" s="793"/>
      <c r="M348" s="851">
        <v>0</v>
      </c>
      <c r="N348" s="793"/>
      <c r="O348" s="842">
        <v>0</v>
      </c>
      <c r="P348" s="793"/>
      <c r="Q348" s="851">
        <v>0</v>
      </c>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ht="19.5" customHeight="1">
      <c r="A350" s="358" t="s">
        <v>278</v>
      </c>
      <c r="B350" s="859" t="str">
        <f>IF(CENTRO!B350,CENTRO!B350,"")</f>
        <v/>
      </c>
      <c r="C350" s="268">
        <f>IF(CENTRO!C350,CENTRO!C350,"")</f>
        <v>72</v>
      </c>
      <c r="D350" s="239">
        <f>E350/C350</f>
        <v>2.7777777777777776E-2</v>
      </c>
      <c r="E350" s="268">
        <v>2</v>
      </c>
      <c r="F350" s="359">
        <f>G350/$E$350</f>
        <v>0</v>
      </c>
      <c r="G350" s="268">
        <v>0</v>
      </c>
      <c r="H350" s="359">
        <f>I350/$E$350</f>
        <v>0</v>
      </c>
      <c r="I350" s="268">
        <v>0</v>
      </c>
      <c r="J350" s="359">
        <f>K350/$E$350</f>
        <v>0.5</v>
      </c>
      <c r="K350" s="268">
        <v>1</v>
      </c>
      <c r="L350" s="359">
        <f>M350/$E$350</f>
        <v>0</v>
      </c>
      <c r="M350" s="268">
        <v>0</v>
      </c>
      <c r="N350" s="359">
        <f>O350/$E$350</f>
        <v>0.5</v>
      </c>
      <c r="O350" s="268">
        <v>1</v>
      </c>
      <c r="P350" s="359">
        <f>Q350/$E$350</f>
        <v>0</v>
      </c>
      <c r="Q350" s="268">
        <v>0</v>
      </c>
    </row>
    <row r="351" spans="1:17" ht="19.5" customHeight="1">
      <c r="A351" s="869" t="s">
        <v>459</v>
      </c>
      <c r="B351" s="859" t="str">
        <f>IF(CENTRO!B351,CENTRO!B351,"")</f>
        <v/>
      </c>
      <c r="C351" s="870">
        <f>IF(CENTRO!C351,CENTRO!C351,"")</f>
        <v>2074404</v>
      </c>
      <c r="D351" s="252">
        <f t="shared" ref="D351:D362" si="41">E351/C351</f>
        <v>7.1345793779803738E-3</v>
      </c>
      <c r="E351" s="518">
        <v>14800</v>
      </c>
      <c r="F351" s="298"/>
      <c r="G351" s="871"/>
      <c r="H351" s="298"/>
      <c r="I351" s="871"/>
      <c r="J351" s="298"/>
      <c r="K351" s="871"/>
      <c r="L351" s="298"/>
      <c r="M351" s="325"/>
      <c r="N351" s="298"/>
      <c r="O351" s="325"/>
      <c r="P351" s="298"/>
      <c r="Q351" s="325"/>
    </row>
    <row r="352" spans="1:17" ht="19.5" customHeight="1">
      <c r="A352" s="869" t="s">
        <v>444</v>
      </c>
      <c r="B352" s="859" t="str">
        <f>IF(CENTRO!B352,CENTRO!B352,"")</f>
        <v/>
      </c>
      <c r="C352" s="870">
        <f>IF(CENTRO!C352,CENTRO!C352,"")</f>
        <v>481</v>
      </c>
      <c r="D352" s="252">
        <f t="shared" si="41"/>
        <v>2.9106029106029108E-2</v>
      </c>
      <c r="E352" s="518">
        <v>14</v>
      </c>
      <c r="F352" s="298"/>
      <c r="G352" s="871"/>
      <c r="H352" s="298"/>
      <c r="I352" s="871"/>
      <c r="J352" s="298"/>
      <c r="K352" s="871"/>
      <c r="L352" s="298"/>
      <c r="M352" s="325"/>
      <c r="N352" s="298"/>
      <c r="O352" s="325"/>
      <c r="P352" s="298"/>
      <c r="Q352" s="325"/>
    </row>
    <row r="353" spans="1:32" ht="19.5" customHeight="1">
      <c r="A353" s="869" t="s">
        <v>460</v>
      </c>
      <c r="B353" s="859" t="str">
        <f>IF(CENTRO!B353,CENTRO!B353,"")</f>
        <v/>
      </c>
      <c r="C353" s="849">
        <f>IF(CENTRO!C353,CENTRO!C353,"")</f>
        <v>98</v>
      </c>
      <c r="D353" s="252">
        <f t="shared" si="41"/>
        <v>1.020408163265306E-2</v>
      </c>
      <c r="E353" s="918">
        <v>1</v>
      </c>
      <c r="F353" s="298"/>
      <c r="G353" s="871"/>
      <c r="H353" s="298"/>
      <c r="I353" s="871"/>
      <c r="J353" s="298"/>
      <c r="K353" s="871"/>
      <c r="L353" s="298"/>
      <c r="M353" s="325"/>
      <c r="N353" s="298"/>
      <c r="O353" s="325"/>
      <c r="P353" s="298"/>
      <c r="Q353" s="325"/>
    </row>
    <row r="354" spans="1:32" ht="19.5" customHeight="1">
      <c r="A354" s="873" t="s">
        <v>445</v>
      </c>
      <c r="B354" s="859" t="str">
        <f>IF(CENTRO!B354,CENTRO!B354,"")</f>
        <v/>
      </c>
      <c r="C354" s="849">
        <f>IF(CENTRO!C354,CENTRO!C354,"")</f>
        <v>22</v>
      </c>
      <c r="D354" s="239">
        <f t="shared" si="41"/>
        <v>0</v>
      </c>
      <c r="E354" s="918">
        <v>0</v>
      </c>
      <c r="F354" s="298"/>
      <c r="G354" s="918">
        <v>0</v>
      </c>
      <c r="H354" s="298"/>
      <c r="I354" s="918">
        <v>0</v>
      </c>
      <c r="J354" s="298"/>
      <c r="K354" s="918">
        <v>0</v>
      </c>
      <c r="L354" s="298"/>
      <c r="M354" s="918">
        <v>0</v>
      </c>
      <c r="N354" s="298"/>
      <c r="O354" s="918">
        <v>0</v>
      </c>
      <c r="P354" s="298"/>
      <c r="Q354" s="918">
        <v>0</v>
      </c>
    </row>
    <row r="355" spans="1:32" ht="19.5" customHeight="1">
      <c r="A355" s="873" t="s">
        <v>45</v>
      </c>
      <c r="B355" s="859" t="str">
        <f>IF(CENTRO!B355,CENTRO!B355,"")</f>
        <v/>
      </c>
      <c r="C355" s="849">
        <f>IF(CENTRO!C355,CENTRO!C355,"")</f>
        <v>7</v>
      </c>
      <c r="D355" s="239">
        <f t="shared" si="41"/>
        <v>0</v>
      </c>
      <c r="E355" s="918">
        <v>0</v>
      </c>
      <c r="F355" s="298"/>
      <c r="G355" s="918">
        <v>0</v>
      </c>
      <c r="H355" s="298"/>
      <c r="I355" s="918">
        <v>0</v>
      </c>
      <c r="J355" s="298"/>
      <c r="K355" s="918">
        <v>0</v>
      </c>
      <c r="L355" s="298"/>
      <c r="M355" s="918">
        <v>0</v>
      </c>
      <c r="N355" s="298"/>
      <c r="O355" s="918">
        <v>0</v>
      </c>
      <c r="P355" s="298"/>
      <c r="Q355" s="918">
        <v>0</v>
      </c>
    </row>
    <row r="356" spans="1:32" ht="19.5" customHeight="1">
      <c r="A356" s="873" t="s">
        <v>46</v>
      </c>
      <c r="B356" s="859" t="str">
        <f>IF(CENTRO!B356,CENTRO!B356,"")</f>
        <v/>
      </c>
      <c r="C356" s="849">
        <f>IF(CENTRO!C356,CENTRO!C356,"")</f>
        <v>49</v>
      </c>
      <c r="D356" s="239">
        <f t="shared" si="41"/>
        <v>4.0816326530612242E-2</v>
      </c>
      <c r="E356" s="918">
        <v>2</v>
      </c>
      <c r="F356" s="298"/>
      <c r="G356" s="918">
        <v>0</v>
      </c>
      <c r="H356" s="298"/>
      <c r="I356" s="918">
        <v>0</v>
      </c>
      <c r="J356" s="298"/>
      <c r="K356" s="918">
        <v>1</v>
      </c>
      <c r="L356" s="298"/>
      <c r="M356" s="918">
        <v>0</v>
      </c>
      <c r="N356" s="298"/>
      <c r="O356" s="918">
        <v>1</v>
      </c>
      <c r="P356" s="298"/>
      <c r="Q356" s="918">
        <v>0</v>
      </c>
    </row>
    <row r="357" spans="1:32" ht="19.5" customHeight="1" thickBot="1">
      <c r="A357" s="875" t="s">
        <v>47</v>
      </c>
      <c r="B357" s="876" t="str">
        <f>IF(CENTRO!B357,CENTRO!B357,"")</f>
        <v/>
      </c>
      <c r="C357" s="877">
        <f>IF(CENTRO!C357,CENTRO!C357,"")</f>
        <v>22</v>
      </c>
      <c r="D357" s="568">
        <f t="shared" si="41"/>
        <v>0</v>
      </c>
      <c r="E357" s="919">
        <v>0</v>
      </c>
      <c r="F357" s="793"/>
      <c r="G357" s="919">
        <v>0</v>
      </c>
      <c r="H357" s="793"/>
      <c r="I357" s="919">
        <v>0</v>
      </c>
      <c r="J357" s="793"/>
      <c r="K357" s="919">
        <v>0</v>
      </c>
      <c r="L357" s="793"/>
      <c r="M357" s="919">
        <v>0</v>
      </c>
      <c r="N357" s="793"/>
      <c r="O357" s="919">
        <v>0</v>
      </c>
      <c r="P357" s="793"/>
      <c r="Q357" s="919">
        <v>0</v>
      </c>
    </row>
    <row r="358" spans="1:32" ht="19.5" customHeight="1" thickBot="1">
      <c r="A358" s="243" t="s">
        <v>519</v>
      </c>
      <c r="B358" s="244"/>
      <c r="C358" s="244"/>
      <c r="D358" s="878"/>
      <c r="E358" s="244"/>
      <c r="F358" s="244"/>
      <c r="G358" s="244"/>
      <c r="H358" s="244"/>
      <c r="I358" s="244"/>
      <c r="J358" s="244"/>
      <c r="K358" s="244"/>
      <c r="L358" s="244"/>
      <c r="M358" s="244"/>
      <c r="N358" s="244"/>
      <c r="O358" s="244"/>
      <c r="P358" s="244"/>
      <c r="Q358" s="245"/>
    </row>
    <row r="359" spans="1:32" ht="19.5" customHeight="1">
      <c r="A359" s="879" t="s">
        <v>480</v>
      </c>
      <c r="B359" s="664" t="str">
        <f>IF(CENTRO!B359,CENTRO!B359,"")</f>
        <v/>
      </c>
      <c r="C359" s="880">
        <f>IF(CENTRO!C359,CENTRO!C359,"")</f>
        <v>3407.3218563709897</v>
      </c>
      <c r="D359" s="760">
        <f t="shared" si="41"/>
        <v>1.6178739628711487E-2</v>
      </c>
      <c r="E359" s="923">
        <v>55.12617314544412</v>
      </c>
      <c r="F359" s="882"/>
      <c r="G359" s="319" t="s">
        <v>482</v>
      </c>
      <c r="H359" s="882"/>
      <c r="I359" s="319" t="s">
        <v>482</v>
      </c>
      <c r="J359" s="882"/>
      <c r="K359" s="319" t="s">
        <v>482</v>
      </c>
      <c r="L359" s="882"/>
      <c r="M359" s="319" t="s">
        <v>482</v>
      </c>
      <c r="N359" s="882"/>
      <c r="O359" s="319" t="s">
        <v>482</v>
      </c>
      <c r="P359" s="882"/>
      <c r="Q359" s="319" t="s">
        <v>482</v>
      </c>
    </row>
    <row r="360" spans="1:32" ht="19.5" customHeight="1">
      <c r="A360" s="869" t="s">
        <v>481</v>
      </c>
      <c r="B360" s="886" t="str">
        <f>IF(CENTRO!B360,CENTRO!B360,"")</f>
        <v/>
      </c>
      <c r="C360" s="887">
        <f>IF(CENTRO!C360,CENTRO!C360,"")</f>
        <v>10.176663135498982</v>
      </c>
      <c r="D360" s="252">
        <f t="shared" si="41"/>
        <v>0.36571407463014327</v>
      </c>
      <c r="E360" s="629">
        <v>3.7217489414217026</v>
      </c>
      <c r="F360" s="298"/>
      <c r="G360" s="871" t="s">
        <v>482</v>
      </c>
      <c r="H360" s="298"/>
      <c r="I360" s="871" t="s">
        <v>482</v>
      </c>
      <c r="J360" s="298"/>
      <c r="K360" s="871" t="s">
        <v>482</v>
      </c>
      <c r="L360" s="298"/>
      <c r="M360" s="871" t="s">
        <v>482</v>
      </c>
      <c r="N360" s="298"/>
      <c r="O360" s="871" t="s">
        <v>482</v>
      </c>
      <c r="P360" s="298"/>
      <c r="Q360" s="871" t="s">
        <v>482</v>
      </c>
    </row>
    <row r="361" spans="1:32" ht="19.5" customHeight="1">
      <c r="A361" s="873" t="s">
        <v>479</v>
      </c>
      <c r="B361" s="886" t="str">
        <f>IF(CENTRO!B361,CENTRO!B361,"")</f>
        <v/>
      </c>
      <c r="C361" s="890">
        <f>IF(CENTRO!C361,CENTRO!C361,"")</f>
        <v>2624.16370459571</v>
      </c>
      <c r="D361" s="239">
        <f>E361/C361</f>
        <v>0</v>
      </c>
      <c r="E361" s="924">
        <v>0</v>
      </c>
      <c r="F361" s="298"/>
      <c r="G361" s="871" t="s">
        <v>482</v>
      </c>
      <c r="H361" s="298"/>
      <c r="I361" s="871" t="s">
        <v>482</v>
      </c>
      <c r="J361" s="298"/>
      <c r="K361" s="871" t="s">
        <v>482</v>
      </c>
      <c r="L361" s="298"/>
      <c r="M361" s="871" t="s">
        <v>482</v>
      </c>
      <c r="N361" s="298"/>
      <c r="O361" s="871" t="s">
        <v>482</v>
      </c>
      <c r="P361" s="298"/>
      <c r="Q361" s="871" t="s">
        <v>482</v>
      </c>
    </row>
    <row r="362" spans="1:32" s="5" customFormat="1" ht="19.5" customHeight="1" thickBot="1">
      <c r="A362" s="869" t="s">
        <v>478</v>
      </c>
      <c r="B362" s="886" t="str">
        <f>IF(CENTRO!B362,CENTRO!B362,"")</f>
        <v/>
      </c>
      <c r="C362" s="887">
        <f>IF(CENTRO!C362,CENTRO!C362,"")</f>
        <v>7.8376012480712163</v>
      </c>
      <c r="D362" s="252">
        <f t="shared" si="41"/>
        <v>0</v>
      </c>
      <c r="E362" s="629">
        <v>0</v>
      </c>
      <c r="F362" s="298"/>
      <c r="G362" s="871" t="s">
        <v>482</v>
      </c>
      <c r="H362" s="298"/>
      <c r="I362" s="871" t="s">
        <v>482</v>
      </c>
      <c r="J362" s="298"/>
      <c r="K362" s="871" t="s">
        <v>482</v>
      </c>
      <c r="L362" s="298"/>
      <c r="M362" s="871" t="s">
        <v>482</v>
      </c>
      <c r="N362" s="298"/>
      <c r="O362" s="871" t="s">
        <v>482</v>
      </c>
      <c r="P362" s="298"/>
      <c r="Q362" s="871" t="s">
        <v>482</v>
      </c>
      <c r="R362" s="2"/>
      <c r="S362" s="2"/>
      <c r="T362" s="2"/>
      <c r="U362" s="2"/>
      <c r="V362" s="2"/>
      <c r="W362" s="2"/>
      <c r="X362" s="2"/>
      <c r="Y362" s="2"/>
      <c r="Z362" s="2"/>
      <c r="AA362" s="2"/>
      <c r="AB362" s="2"/>
      <c r="AC362" s="2"/>
      <c r="AD362" s="2"/>
      <c r="AE362" s="2"/>
      <c r="AF362" s="2"/>
    </row>
    <row r="363" spans="1:32"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32" ht="19.5" customHeight="1">
      <c r="A364" s="895" t="s">
        <v>522</v>
      </c>
      <c r="B364" s="859" t="str">
        <f>IF(CENTRO!B364,CENTRO!B364,"")</f>
        <v/>
      </c>
      <c r="C364" s="896">
        <f>IF(CENTRO!C364,CENTRO!C364,"")</f>
        <v>60</v>
      </c>
      <c r="D364" s="847">
        <f t="shared" ref="D364:D370" si="42">E364/C364</f>
        <v>3.3333333333333333E-2</v>
      </c>
      <c r="E364" s="861">
        <v>2</v>
      </c>
      <c r="F364" s="664"/>
      <c r="G364" s="861">
        <v>0</v>
      </c>
      <c r="H364" s="664"/>
      <c r="I364" s="861">
        <v>1</v>
      </c>
      <c r="J364" s="664"/>
      <c r="K364" s="861">
        <v>0</v>
      </c>
      <c r="L364" s="664"/>
      <c r="M364" s="861">
        <v>0</v>
      </c>
      <c r="N364" s="664"/>
      <c r="O364" s="861">
        <v>1</v>
      </c>
      <c r="P364" s="664"/>
      <c r="Q364" s="861">
        <v>0</v>
      </c>
    </row>
    <row r="365" spans="1:32" ht="19.5" customHeight="1">
      <c r="A365" s="895" t="s">
        <v>171</v>
      </c>
      <c r="B365" s="859" t="str">
        <f>IF(CENTRO!B365,CENTRO!B365,"")</f>
        <v/>
      </c>
      <c r="C365" s="849">
        <f>IF(CENTRO!C365,CENTRO!C365,"")</f>
        <v>140</v>
      </c>
      <c r="D365" s="847">
        <f t="shared" si="42"/>
        <v>2.8571428571428571E-2</v>
      </c>
      <c r="E365" s="518">
        <v>4</v>
      </c>
      <c r="F365" s="298"/>
      <c r="G365" s="401"/>
      <c r="H365" s="298"/>
      <c r="I365" s="401"/>
      <c r="J365" s="298"/>
      <c r="K365" s="401"/>
      <c r="L365" s="298"/>
      <c r="M365" s="401"/>
      <c r="N365" s="298"/>
      <c r="O365" s="917"/>
      <c r="P365" s="298"/>
      <c r="Q365" s="401"/>
    </row>
    <row r="366" spans="1:32" ht="19.5" customHeight="1">
      <c r="A366" s="895" t="s">
        <v>169</v>
      </c>
      <c r="B366" s="859" t="str">
        <f>IF(CENTRO!B366,CENTRO!B366,"")</f>
        <v/>
      </c>
      <c r="C366" s="355">
        <f>IF(CENTRO!C366,CENTRO!C366,"")</f>
        <v>562</v>
      </c>
      <c r="D366" s="847">
        <f t="shared" si="42"/>
        <v>7.4733096085409248E-2</v>
      </c>
      <c r="E366" s="518">
        <v>42</v>
      </c>
      <c r="F366" s="298"/>
      <c r="G366" s="401"/>
      <c r="H366" s="298"/>
      <c r="I366" s="401"/>
      <c r="J366" s="298"/>
      <c r="K366" s="401"/>
      <c r="L366" s="298"/>
      <c r="M366" s="401"/>
      <c r="N366" s="298"/>
      <c r="O366" s="917"/>
      <c r="P366" s="298"/>
      <c r="Q366" s="401"/>
    </row>
    <row r="367" spans="1:32" ht="19.5" customHeight="1">
      <c r="A367" s="895" t="s">
        <v>176</v>
      </c>
      <c r="B367" s="859" t="str">
        <f>IF(CENTRO!B367,CENTRO!B367,"")</f>
        <v/>
      </c>
      <c r="C367" s="355">
        <f>IF(CENTRO!C367,CENTRO!C367,"")</f>
        <v>248</v>
      </c>
      <c r="D367" s="847">
        <f>E367/C367</f>
        <v>3.2258064516129031E-2</v>
      </c>
      <c r="E367" s="518">
        <v>8</v>
      </c>
      <c r="F367" s="298"/>
      <c r="G367" s="401"/>
      <c r="H367" s="298"/>
      <c r="I367" s="401"/>
      <c r="J367" s="298"/>
      <c r="K367" s="401"/>
      <c r="L367" s="298"/>
      <c r="M367" s="401"/>
      <c r="N367" s="298"/>
      <c r="O367" s="401"/>
      <c r="P367" s="298"/>
      <c r="Q367" s="401"/>
    </row>
    <row r="368" spans="1:32" ht="19.5" customHeight="1">
      <c r="A368" s="895" t="s">
        <v>170</v>
      </c>
      <c r="B368" s="859" t="str">
        <f>IF(CENTRO!B368,CENTRO!B368,"")</f>
        <v/>
      </c>
      <c r="C368" s="355">
        <f>IF(CENTRO!C368,CENTRO!C368,"")</f>
        <v>113</v>
      </c>
      <c r="D368" s="847">
        <f t="shared" si="42"/>
        <v>2.6548672566371681E-2</v>
      </c>
      <c r="E368" s="518">
        <v>3</v>
      </c>
      <c r="F368" s="298"/>
      <c r="G368" s="401"/>
      <c r="H368" s="298"/>
      <c r="I368" s="401"/>
      <c r="J368" s="298"/>
      <c r="K368" s="401"/>
      <c r="L368" s="298"/>
      <c r="M368" s="401"/>
      <c r="N368" s="298"/>
      <c r="O368" s="401"/>
      <c r="P368" s="298"/>
      <c r="Q368" s="401"/>
    </row>
    <row r="369" spans="1:17" ht="19.5" customHeight="1">
      <c r="A369" s="895" t="s">
        <v>173</v>
      </c>
      <c r="B369" s="859" t="str">
        <f>IF(CENTRO!B369,CENTRO!B369,"")</f>
        <v/>
      </c>
      <c r="C369" s="355">
        <f>IF(CENTRO!C369,CENTRO!C369,"")</f>
        <v>88</v>
      </c>
      <c r="D369" s="847">
        <f t="shared" si="42"/>
        <v>0.13636363636363635</v>
      </c>
      <c r="E369" s="518">
        <v>12</v>
      </c>
      <c r="F369" s="298"/>
      <c r="G369" s="401"/>
      <c r="H369" s="298"/>
      <c r="I369" s="401"/>
      <c r="J369" s="298"/>
      <c r="K369" s="401"/>
      <c r="L369" s="298"/>
      <c r="M369" s="401"/>
      <c r="N369" s="298"/>
      <c r="O369" s="401"/>
      <c r="P369" s="298"/>
      <c r="Q369" s="401"/>
    </row>
    <row r="370" spans="1:17" ht="19.5" customHeight="1" thickBot="1">
      <c r="A370" s="895" t="s">
        <v>172</v>
      </c>
      <c r="B370" s="859" t="str">
        <f>IF(CENTRO!B370,CENTRO!B370,"")</f>
        <v/>
      </c>
      <c r="C370" s="899">
        <f>IF(CENTRO!C370,CENTRO!C370,"")</f>
        <v>274</v>
      </c>
      <c r="D370" s="847">
        <f t="shared" si="42"/>
        <v>8.0291970802919707E-2</v>
      </c>
      <c r="E370" s="518">
        <v>22</v>
      </c>
      <c r="F370" s="298"/>
      <c r="G370" s="401"/>
      <c r="H370" s="298"/>
      <c r="I370" s="401"/>
      <c r="J370" s="298"/>
      <c r="K370" s="401"/>
      <c r="L370" s="298"/>
      <c r="M370" s="401"/>
      <c r="N370" s="298"/>
      <c r="O370" s="401"/>
      <c r="P370" s="298"/>
      <c r="Q370" s="401"/>
    </row>
    <row r="371" spans="1:17"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17" ht="19.5" customHeight="1" thickBot="1">
      <c r="A372" s="895" t="s">
        <v>207</v>
      </c>
      <c r="B372" s="859" t="str">
        <f>IF(CENTRO!B372,CENTRO!B372,"")</f>
        <v/>
      </c>
      <c r="C372" s="896">
        <f>IF(CENTRO!C372,CENTRO!C372,"")</f>
        <v>45</v>
      </c>
      <c r="D372" s="915">
        <f>E372/C372</f>
        <v>6.6666666666666666E-2</v>
      </c>
      <c r="E372" s="902">
        <v>3</v>
      </c>
      <c r="F372" s="852"/>
      <c r="G372" s="902">
        <v>0</v>
      </c>
      <c r="H372" s="852"/>
      <c r="I372" s="902">
        <v>0</v>
      </c>
      <c r="J372" s="852"/>
      <c r="K372" s="902">
        <v>1</v>
      </c>
      <c r="L372" s="852"/>
      <c r="M372" s="902">
        <v>1</v>
      </c>
      <c r="N372" s="852"/>
      <c r="O372" s="902">
        <v>0</v>
      </c>
      <c r="P372" s="852"/>
      <c r="Q372" s="902">
        <v>1</v>
      </c>
    </row>
    <row r="373" spans="1:17"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17" ht="20.2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ht="20.25" customHeight="1">
      <c r="A375" s="358" t="s">
        <v>434</v>
      </c>
      <c r="B375" s="859" t="str">
        <f>IF(CENTRO!B375,CENTRO!B375,"")</f>
        <v/>
      </c>
      <c r="C375" s="329">
        <f>IF(CENTRO!C375,CENTRO!C375,"")</f>
        <v>2657</v>
      </c>
      <c r="D375" s="239">
        <f>E375/C375</f>
        <v>3.3872788859616108E-2</v>
      </c>
      <c r="E375" s="329">
        <v>90</v>
      </c>
      <c r="F375" s="359">
        <f>G375/$E375</f>
        <v>0.12222222222222222</v>
      </c>
      <c r="G375" s="268">
        <v>11</v>
      </c>
      <c r="H375" s="359">
        <f>I375/$E375</f>
        <v>0.24444444444444444</v>
      </c>
      <c r="I375" s="268">
        <v>22</v>
      </c>
      <c r="J375" s="359">
        <f>K375/$E375</f>
        <v>0.17777777777777778</v>
      </c>
      <c r="K375" s="268">
        <v>16</v>
      </c>
      <c r="L375" s="359">
        <f>M375/$E375</f>
        <v>0.23333333333333334</v>
      </c>
      <c r="M375" s="268">
        <v>21</v>
      </c>
      <c r="N375" s="359">
        <f>O375/$E375</f>
        <v>0.15555555555555556</v>
      </c>
      <c r="O375" s="268">
        <v>14</v>
      </c>
      <c r="P375" s="359">
        <f>Q375/$E375</f>
        <v>6.6666666666666666E-2</v>
      </c>
      <c r="Q375" s="268">
        <v>6</v>
      </c>
    </row>
    <row r="376" spans="1:17" ht="18" customHeight="1">
      <c r="A376" s="350" t="s">
        <v>435</v>
      </c>
      <c r="B376" s="859" t="str">
        <f>IF(CENTRO!B376,CENTRO!B376,"")</f>
        <v/>
      </c>
      <c r="C376" s="355">
        <f>IF(CENTRO!C376,CENTRO!C376,"")</f>
        <v>525</v>
      </c>
      <c r="D376" s="252">
        <f>E376/C376</f>
        <v>2.4761904761904763E-2</v>
      </c>
      <c r="E376" s="269">
        <v>13</v>
      </c>
      <c r="F376" s="356">
        <f t="shared" ref="F376:H379" si="43">G376/$E376</f>
        <v>0.23076923076923078</v>
      </c>
      <c r="G376" s="269">
        <v>3</v>
      </c>
      <c r="H376" s="356">
        <f t="shared" si="43"/>
        <v>0.23076923076923078</v>
      </c>
      <c r="I376" s="269">
        <v>3</v>
      </c>
      <c r="J376" s="356">
        <f t="shared" ref="J376" si="44">K376/$E376</f>
        <v>0.15384615384615385</v>
      </c>
      <c r="K376" s="269">
        <v>2</v>
      </c>
      <c r="L376" s="356">
        <f t="shared" ref="L376" si="45">M376/$E376</f>
        <v>7.6923076923076927E-2</v>
      </c>
      <c r="M376" s="269">
        <v>1</v>
      </c>
      <c r="N376" s="356">
        <f t="shared" ref="N376" si="46">O376/$E376</f>
        <v>0.30769230769230771</v>
      </c>
      <c r="O376" s="269">
        <v>4</v>
      </c>
      <c r="P376" s="356">
        <f t="shared" ref="P376" si="47">Q376/$E376</f>
        <v>0</v>
      </c>
      <c r="Q376" s="269">
        <v>0</v>
      </c>
    </row>
    <row r="377" spans="1:17" ht="18" customHeight="1">
      <c r="A377" s="350" t="s">
        <v>436</v>
      </c>
      <c r="B377" s="859" t="str">
        <f>IF(CENTRO!B377,CENTRO!B377,"")</f>
        <v/>
      </c>
      <c r="C377" s="355">
        <f>IF(CENTRO!C377,CENTRO!C377,"")</f>
        <v>86</v>
      </c>
      <c r="D377" s="252">
        <f>E377/C377</f>
        <v>2.3255813953488372E-2</v>
      </c>
      <c r="E377" s="269">
        <v>2</v>
      </c>
      <c r="F377" s="356">
        <f t="shared" si="43"/>
        <v>0</v>
      </c>
      <c r="G377" s="269">
        <v>0</v>
      </c>
      <c r="H377" s="356">
        <f t="shared" si="43"/>
        <v>0</v>
      </c>
      <c r="I377" s="269">
        <v>0</v>
      </c>
      <c r="J377" s="356">
        <f t="shared" ref="J377" si="48">K377/$E377</f>
        <v>0.5</v>
      </c>
      <c r="K377" s="269">
        <v>1</v>
      </c>
      <c r="L377" s="356">
        <f t="shared" ref="L377" si="49">M377/$E377</f>
        <v>0.5</v>
      </c>
      <c r="M377" s="269">
        <v>1</v>
      </c>
      <c r="N377" s="356">
        <f t="shared" ref="N377" si="50">O377/$E377</f>
        <v>0</v>
      </c>
      <c r="O377" s="269">
        <v>0</v>
      </c>
      <c r="P377" s="356">
        <f t="shared" ref="P377" si="51">Q377/$E377</f>
        <v>0</v>
      </c>
      <c r="Q377" s="269">
        <v>0</v>
      </c>
    </row>
    <row r="378" spans="1:17" ht="18" customHeight="1">
      <c r="A378" s="350" t="s">
        <v>633</v>
      </c>
      <c r="B378" s="859" t="str">
        <f>IF(CENTRO!B378,CENTRO!B378,"")</f>
        <v/>
      </c>
      <c r="C378" s="355">
        <f>IF(CENTRO!C378,CENTRO!C378,"")</f>
        <v>238</v>
      </c>
      <c r="D378" s="252">
        <f>E378/C378</f>
        <v>4.2016806722689079E-2</v>
      </c>
      <c r="E378" s="269">
        <v>10</v>
      </c>
      <c r="F378" s="356">
        <f t="shared" si="43"/>
        <v>0.1</v>
      </c>
      <c r="G378" s="269">
        <v>1</v>
      </c>
      <c r="H378" s="356">
        <f t="shared" si="43"/>
        <v>0.1</v>
      </c>
      <c r="I378" s="269">
        <v>1</v>
      </c>
      <c r="J378" s="356">
        <f t="shared" ref="J378" si="52">K378/$E378</f>
        <v>0.3</v>
      </c>
      <c r="K378" s="269">
        <v>3</v>
      </c>
      <c r="L378" s="356">
        <f t="shared" ref="L378" si="53">M378/$E378</f>
        <v>0.4</v>
      </c>
      <c r="M378" s="269">
        <v>4</v>
      </c>
      <c r="N378" s="356">
        <f t="shared" ref="N378" si="54">O378/$E378</f>
        <v>0</v>
      </c>
      <c r="O378" s="269">
        <v>0</v>
      </c>
      <c r="P378" s="356">
        <f t="shared" ref="P378" si="55">Q378/$E378</f>
        <v>0.1</v>
      </c>
      <c r="Q378" s="269">
        <v>1</v>
      </c>
    </row>
    <row r="379" spans="1:17" ht="20.25" customHeight="1">
      <c r="A379" s="358" t="s">
        <v>437</v>
      </c>
      <c r="B379" s="859" t="str">
        <f>IF(CENTRO!B379,CENTRO!B379,"")</f>
        <v/>
      </c>
      <c r="C379" s="329">
        <f>IF(CENTRO!C379,CENTRO!C379,"")</f>
        <v>70</v>
      </c>
      <c r="D379" s="239">
        <f>E379/C379</f>
        <v>0.12857142857142856</v>
      </c>
      <c r="E379" s="268">
        <v>9</v>
      </c>
      <c r="F379" s="359">
        <f t="shared" si="43"/>
        <v>0.1111111111111111</v>
      </c>
      <c r="G379" s="268">
        <v>1</v>
      </c>
      <c r="H379" s="359">
        <f t="shared" si="43"/>
        <v>0</v>
      </c>
      <c r="I379" s="268">
        <v>0</v>
      </c>
      <c r="J379" s="359">
        <f t="shared" ref="J379" si="56">K379/$E379</f>
        <v>0.44444444444444442</v>
      </c>
      <c r="K379" s="268">
        <v>4</v>
      </c>
      <c r="L379" s="359">
        <f t="shared" ref="L379" si="57">M379/$E379</f>
        <v>0.1111111111111111</v>
      </c>
      <c r="M379" s="268">
        <v>1</v>
      </c>
      <c r="N379" s="359">
        <f t="shared" ref="N379" si="58">O379/$E379</f>
        <v>0.1111111111111111</v>
      </c>
      <c r="O379" s="268">
        <v>1</v>
      </c>
      <c r="P379" s="359">
        <f t="shared" ref="P379" si="59">Q379/$E379</f>
        <v>0.22222222222222221</v>
      </c>
      <c r="Q379" s="268">
        <v>2</v>
      </c>
    </row>
    <row r="380" spans="1:17" s="6" customFormat="1" ht="20.25" customHeight="1">
      <c r="A380" s="105"/>
      <c r="B380" s="106"/>
      <c r="C380" s="107"/>
      <c r="D380" s="108"/>
      <c r="E380" s="128"/>
      <c r="F380" s="106"/>
      <c r="G380" s="106"/>
      <c r="H380" s="106"/>
      <c r="I380" s="106"/>
      <c r="J380" s="106"/>
      <c r="K380" s="106"/>
      <c r="L380" s="106"/>
      <c r="M380" s="106"/>
      <c r="N380" s="106"/>
      <c r="O380" s="106"/>
      <c r="P380" s="106"/>
      <c r="Q380" s="106"/>
    </row>
    <row r="381" spans="1:17" s="6" customFormat="1" ht="20.25" customHeight="1" thickBot="1">
      <c r="A381" s="105"/>
      <c r="B381" s="106"/>
      <c r="C381" s="107"/>
      <c r="D381" s="108"/>
      <c r="E381" s="128"/>
      <c r="F381" s="106"/>
      <c r="G381" s="106"/>
      <c r="H381" s="106"/>
      <c r="I381" s="106"/>
      <c r="J381" s="106"/>
      <c r="K381" s="106"/>
      <c r="L381" s="106"/>
      <c r="M381" s="106"/>
      <c r="N381" s="106"/>
      <c r="O381" s="106"/>
      <c r="P381" s="106"/>
      <c r="Q381" s="106"/>
    </row>
    <row r="382" spans="1:17"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ht="20.2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ht="20.2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20.25" customHeight="1">
      <c r="A385" s="803" t="s">
        <v>375</v>
      </c>
      <c r="B385" s="803" t="s">
        <v>391</v>
      </c>
      <c r="C385" s="1196"/>
      <c r="D385" s="1197"/>
      <c r="E385" s="1188"/>
      <c r="F385" s="1189"/>
      <c r="G385" s="1188"/>
      <c r="H385" s="1189"/>
      <c r="I385" s="1188"/>
      <c r="J385" s="1189"/>
      <c r="K385" s="1188"/>
      <c r="L385" s="1189"/>
      <c r="M385" s="1188">
        <v>212981</v>
      </c>
      <c r="N385" s="1189"/>
      <c r="O385" s="1188"/>
      <c r="P385" s="1189"/>
      <c r="Q385" s="820">
        <f>SUM(C385:P385)</f>
        <v>212981</v>
      </c>
    </row>
    <row r="386" spans="1:17" ht="20.25" customHeight="1">
      <c r="A386" s="802" t="s">
        <v>407</v>
      </c>
      <c r="B386" s="802" t="s">
        <v>408</v>
      </c>
      <c r="C386" s="1194"/>
      <c r="D386" s="1195"/>
      <c r="E386" s="1194"/>
      <c r="F386" s="1195"/>
      <c r="G386" s="1194"/>
      <c r="H386" s="1195"/>
      <c r="I386" s="1194"/>
      <c r="J386" s="1195"/>
      <c r="K386" s="1194"/>
      <c r="L386" s="1195"/>
      <c r="M386" s="1194">
        <v>244684</v>
      </c>
      <c r="N386" s="1195"/>
      <c r="O386" s="1194"/>
      <c r="P386" s="1195"/>
      <c r="Q386" s="821">
        <f t="shared" ref="Q386:Q402" si="60">SUM(C386:P386)</f>
        <v>244684</v>
      </c>
    </row>
    <row r="387" spans="1:17" ht="20.25" customHeight="1">
      <c r="A387" s="803" t="s">
        <v>510</v>
      </c>
      <c r="B387" s="803" t="s">
        <v>474</v>
      </c>
      <c r="C387" s="1196"/>
      <c r="D387" s="1197"/>
      <c r="E387" s="1188"/>
      <c r="F387" s="1189"/>
      <c r="G387" s="1188"/>
      <c r="H387" s="1189"/>
      <c r="I387" s="1188"/>
      <c r="J387" s="1189"/>
      <c r="K387" s="1188"/>
      <c r="L387" s="1189"/>
      <c r="M387" s="1188">
        <v>713</v>
      </c>
      <c r="N387" s="1189"/>
      <c r="O387" s="1188"/>
      <c r="P387" s="1189"/>
      <c r="Q387" s="820">
        <f t="shared" ref="Q387" si="61">SUM(C387:P387)</f>
        <v>713</v>
      </c>
    </row>
    <row r="388" spans="1:17" s="4" customFormat="1" ht="20.25" customHeight="1">
      <c r="A388" s="802" t="s">
        <v>376</v>
      </c>
      <c r="B388" s="802" t="s">
        <v>392</v>
      </c>
      <c r="C388" s="1223"/>
      <c r="D388" s="1224"/>
      <c r="E388" s="1221">
        <v>427856</v>
      </c>
      <c r="F388" s="1222"/>
      <c r="G388" s="1221"/>
      <c r="H388" s="1222"/>
      <c r="I388" s="1221">
        <v>96503</v>
      </c>
      <c r="J388" s="1222"/>
      <c r="K388" s="1221"/>
      <c r="L388" s="1222"/>
      <c r="M388" s="1221"/>
      <c r="N388" s="1222"/>
      <c r="O388" s="1221"/>
      <c r="P388" s="1222"/>
      <c r="Q388" s="826">
        <f t="shared" si="60"/>
        <v>524359</v>
      </c>
    </row>
    <row r="389" spans="1:17" ht="20.25" customHeight="1">
      <c r="A389" s="803" t="s">
        <v>377</v>
      </c>
      <c r="B389" s="803" t="s">
        <v>393</v>
      </c>
      <c r="C389" s="1196"/>
      <c r="D389" s="1197"/>
      <c r="E389" s="1188">
        <v>4282506</v>
      </c>
      <c r="F389" s="1189"/>
      <c r="G389" s="1188"/>
      <c r="H389" s="1189"/>
      <c r="I389" s="1188">
        <v>42406</v>
      </c>
      <c r="J389" s="1189"/>
      <c r="K389" s="1188"/>
      <c r="L389" s="1189"/>
      <c r="M389" s="1188"/>
      <c r="N389" s="1189"/>
      <c r="O389" s="1188">
        <v>3817</v>
      </c>
      <c r="P389" s="1189"/>
      <c r="Q389" s="820">
        <f t="shared" si="60"/>
        <v>4328729</v>
      </c>
    </row>
    <row r="390" spans="1:17" s="4" customFormat="1" ht="20.25" customHeight="1">
      <c r="A390" s="802" t="s">
        <v>378</v>
      </c>
      <c r="B390" s="802" t="s">
        <v>394</v>
      </c>
      <c r="C390" s="1223">
        <v>1408713</v>
      </c>
      <c r="D390" s="1224"/>
      <c r="E390" s="1221">
        <v>201035</v>
      </c>
      <c r="F390" s="1222"/>
      <c r="G390" s="1221"/>
      <c r="H390" s="1222"/>
      <c r="I390" s="1221">
        <v>224345</v>
      </c>
      <c r="J390" s="1222"/>
      <c r="K390" s="1221"/>
      <c r="L390" s="1222"/>
      <c r="M390" s="1221"/>
      <c r="N390" s="1222"/>
      <c r="O390" s="1221"/>
      <c r="P390" s="1222"/>
      <c r="Q390" s="826">
        <f t="shared" si="60"/>
        <v>1834093</v>
      </c>
    </row>
    <row r="391" spans="1:17" s="4" customFormat="1" ht="20.25" customHeight="1">
      <c r="A391" s="803" t="s">
        <v>379</v>
      </c>
      <c r="B391" s="803" t="s">
        <v>395</v>
      </c>
      <c r="C391" s="1196">
        <v>423826</v>
      </c>
      <c r="D391" s="1197"/>
      <c r="E391" s="1188">
        <v>1500</v>
      </c>
      <c r="F391" s="1189"/>
      <c r="G391" s="1188"/>
      <c r="H391" s="1189"/>
      <c r="I391" s="1188"/>
      <c r="J391" s="1189"/>
      <c r="K391" s="1188"/>
      <c r="L391" s="1189"/>
      <c r="M391" s="1188">
        <v>900</v>
      </c>
      <c r="N391" s="1189"/>
      <c r="O391" s="1188"/>
      <c r="P391" s="1189"/>
      <c r="Q391" s="820">
        <f t="shared" si="60"/>
        <v>426226</v>
      </c>
    </row>
    <row r="392" spans="1:17" s="4" customFormat="1" ht="20.25" customHeight="1">
      <c r="A392" s="802" t="s">
        <v>380</v>
      </c>
      <c r="B392" s="802" t="s">
        <v>396</v>
      </c>
      <c r="C392" s="1223"/>
      <c r="D392" s="1224"/>
      <c r="E392" s="1221">
        <v>1655006</v>
      </c>
      <c r="F392" s="1222"/>
      <c r="G392" s="1221"/>
      <c r="H392" s="1222"/>
      <c r="I392" s="1221"/>
      <c r="J392" s="1222"/>
      <c r="K392" s="1221"/>
      <c r="L392" s="1222"/>
      <c r="M392" s="1221">
        <v>4080</v>
      </c>
      <c r="N392" s="1222"/>
      <c r="O392" s="1221"/>
      <c r="P392" s="1222"/>
      <c r="Q392" s="826">
        <f t="shared" si="60"/>
        <v>1659086</v>
      </c>
    </row>
    <row r="393" spans="1:17" s="4" customFormat="1" ht="20.25" customHeight="1">
      <c r="A393" s="803" t="s">
        <v>381</v>
      </c>
      <c r="B393" s="803" t="s">
        <v>397</v>
      </c>
      <c r="C393" s="1196"/>
      <c r="D393" s="1197"/>
      <c r="E393" s="1188">
        <v>96781</v>
      </c>
      <c r="F393" s="1189"/>
      <c r="G393" s="1188"/>
      <c r="H393" s="1189"/>
      <c r="I393" s="1188"/>
      <c r="J393" s="1189"/>
      <c r="K393" s="1188"/>
      <c r="L393" s="1189"/>
      <c r="M393" s="1188"/>
      <c r="N393" s="1189"/>
      <c r="O393" s="1188"/>
      <c r="P393" s="1189"/>
      <c r="Q393" s="820">
        <f t="shared" si="60"/>
        <v>96781</v>
      </c>
    </row>
    <row r="394" spans="1:17" s="4" customFormat="1" ht="20.25" customHeight="1">
      <c r="A394" s="802" t="s">
        <v>382</v>
      </c>
      <c r="B394" s="802" t="s">
        <v>398</v>
      </c>
      <c r="C394" s="1223"/>
      <c r="D394" s="1224"/>
      <c r="E394" s="1221">
        <v>174007</v>
      </c>
      <c r="F394" s="1222"/>
      <c r="G394" s="1221"/>
      <c r="H394" s="1222"/>
      <c r="I394" s="1221">
        <v>4000</v>
      </c>
      <c r="J394" s="1222"/>
      <c r="K394" s="1221"/>
      <c r="L394" s="1222"/>
      <c r="M394" s="1221"/>
      <c r="N394" s="1222"/>
      <c r="O394" s="1221"/>
      <c r="P394" s="1222"/>
      <c r="Q394" s="826">
        <f t="shared" si="60"/>
        <v>178007</v>
      </c>
    </row>
    <row r="395" spans="1:17" s="4" customFormat="1" ht="20.25" customHeight="1">
      <c r="A395" s="803" t="s">
        <v>383</v>
      </c>
      <c r="B395" s="803" t="s">
        <v>399</v>
      </c>
      <c r="C395" s="1196">
        <v>409032</v>
      </c>
      <c r="D395" s="1197"/>
      <c r="E395" s="1188">
        <v>1058703</v>
      </c>
      <c r="F395" s="1189"/>
      <c r="G395" s="1188"/>
      <c r="H395" s="1189"/>
      <c r="I395" s="1188">
        <v>1000</v>
      </c>
      <c r="J395" s="1189"/>
      <c r="K395" s="1188"/>
      <c r="L395" s="1189"/>
      <c r="M395" s="1188">
        <v>1500</v>
      </c>
      <c r="N395" s="1189"/>
      <c r="O395" s="1188"/>
      <c r="P395" s="1189"/>
      <c r="Q395" s="820">
        <f t="shared" si="60"/>
        <v>1470235</v>
      </c>
    </row>
    <row r="396" spans="1:17" s="4" customFormat="1" ht="20.25" customHeight="1">
      <c r="A396" s="802" t="s">
        <v>384</v>
      </c>
      <c r="B396" s="802" t="s">
        <v>400</v>
      </c>
      <c r="C396" s="1223"/>
      <c r="D396" s="1224"/>
      <c r="E396" s="1221">
        <v>39500</v>
      </c>
      <c r="F396" s="1222"/>
      <c r="G396" s="1221"/>
      <c r="H396" s="1222"/>
      <c r="I396" s="1221"/>
      <c r="J396" s="1222"/>
      <c r="K396" s="1221"/>
      <c r="L396" s="1222"/>
      <c r="M396" s="1221"/>
      <c r="N396" s="1222"/>
      <c r="O396" s="1221"/>
      <c r="P396" s="1222"/>
      <c r="Q396" s="826">
        <f t="shared" si="60"/>
        <v>39500</v>
      </c>
    </row>
    <row r="397" spans="1:17" s="4" customFormat="1" ht="20.25" customHeight="1">
      <c r="A397" s="803" t="s">
        <v>385</v>
      </c>
      <c r="B397" s="803" t="s">
        <v>401</v>
      </c>
      <c r="C397" s="1196">
        <v>4443331</v>
      </c>
      <c r="D397" s="1197"/>
      <c r="E397" s="1188">
        <v>317293</v>
      </c>
      <c r="F397" s="1189"/>
      <c r="G397" s="1188"/>
      <c r="H397" s="1189"/>
      <c r="I397" s="1188"/>
      <c r="J397" s="1189"/>
      <c r="K397" s="1188"/>
      <c r="L397" s="1189"/>
      <c r="M397" s="1188">
        <v>1840</v>
      </c>
      <c r="N397" s="1189"/>
      <c r="O397" s="1188"/>
      <c r="P397" s="1189"/>
      <c r="Q397" s="820">
        <f t="shared" si="60"/>
        <v>4762464</v>
      </c>
    </row>
    <row r="398" spans="1:17" s="4" customFormat="1" ht="20.25" customHeight="1">
      <c r="A398" s="802" t="s">
        <v>386</v>
      </c>
      <c r="B398" s="802" t="s">
        <v>406</v>
      </c>
      <c r="C398" s="1223">
        <v>213579</v>
      </c>
      <c r="D398" s="1224"/>
      <c r="E398" s="1221">
        <v>6454</v>
      </c>
      <c r="F398" s="1222"/>
      <c r="G398" s="1221"/>
      <c r="H398" s="1222"/>
      <c r="I398" s="1221"/>
      <c r="J398" s="1222"/>
      <c r="K398" s="1221"/>
      <c r="L398" s="1222"/>
      <c r="M398" s="1221"/>
      <c r="N398" s="1222"/>
      <c r="O398" s="1221"/>
      <c r="P398" s="1222"/>
      <c r="Q398" s="826">
        <f t="shared" si="60"/>
        <v>220033</v>
      </c>
    </row>
    <row r="399" spans="1:17" ht="20.25" customHeight="1">
      <c r="A399" s="803" t="s">
        <v>387</v>
      </c>
      <c r="B399" s="803" t="s">
        <v>402</v>
      </c>
      <c r="C399" s="1196">
        <v>361699</v>
      </c>
      <c r="D399" s="1197"/>
      <c r="E399" s="1188">
        <v>3267</v>
      </c>
      <c r="F399" s="1189"/>
      <c r="G399" s="1188"/>
      <c r="H399" s="1189"/>
      <c r="I399" s="1188"/>
      <c r="J399" s="1189"/>
      <c r="K399" s="1188"/>
      <c r="L399" s="1189"/>
      <c r="M399" s="1188"/>
      <c r="N399" s="1189"/>
      <c r="O399" s="1188"/>
      <c r="P399" s="1189"/>
      <c r="Q399" s="820">
        <f t="shared" si="60"/>
        <v>364966</v>
      </c>
    </row>
    <row r="400" spans="1:17" s="4" customFormat="1" ht="20.25" customHeight="1">
      <c r="A400" s="802" t="s">
        <v>388</v>
      </c>
      <c r="B400" s="802" t="s">
        <v>403</v>
      </c>
      <c r="C400" s="1223">
        <v>4814829</v>
      </c>
      <c r="D400" s="1224"/>
      <c r="E400" s="1221">
        <v>283882</v>
      </c>
      <c r="F400" s="1222"/>
      <c r="G400" s="1221"/>
      <c r="H400" s="1222"/>
      <c r="I400" s="1221"/>
      <c r="J400" s="1222"/>
      <c r="K400" s="1221"/>
      <c r="L400" s="1222"/>
      <c r="M400" s="1221"/>
      <c r="N400" s="1222"/>
      <c r="O400" s="1221"/>
      <c r="P400" s="1222"/>
      <c r="Q400" s="826">
        <f t="shared" si="60"/>
        <v>5098711</v>
      </c>
    </row>
    <row r="401" spans="1:17" ht="20.25" customHeight="1">
      <c r="A401" s="803" t="s">
        <v>505</v>
      </c>
      <c r="B401" s="803" t="s">
        <v>404</v>
      </c>
      <c r="C401" s="1196"/>
      <c r="D401" s="1197"/>
      <c r="E401" s="1188">
        <v>3500</v>
      </c>
      <c r="F401" s="1189"/>
      <c r="G401" s="1188"/>
      <c r="H401" s="1189"/>
      <c r="I401" s="1188">
        <v>40000</v>
      </c>
      <c r="J401" s="1189"/>
      <c r="K401" s="1188"/>
      <c r="L401" s="1189"/>
      <c r="M401" s="1188"/>
      <c r="N401" s="1189"/>
      <c r="O401" s="1188"/>
      <c r="P401" s="1189"/>
      <c r="Q401" s="820">
        <f t="shared" si="60"/>
        <v>43500</v>
      </c>
    </row>
    <row r="402" spans="1:17" s="4" customFormat="1" ht="20.25" customHeight="1">
      <c r="A402" s="802" t="s">
        <v>390</v>
      </c>
      <c r="B402" s="802" t="s">
        <v>405</v>
      </c>
      <c r="C402" s="1223"/>
      <c r="D402" s="1224"/>
      <c r="E402" s="1221">
        <v>1691167</v>
      </c>
      <c r="F402" s="1222"/>
      <c r="G402" s="1221"/>
      <c r="H402" s="1222"/>
      <c r="I402" s="1221"/>
      <c r="J402" s="1222"/>
      <c r="K402" s="1221"/>
      <c r="L402" s="1222"/>
      <c r="M402" s="1221">
        <v>1018</v>
      </c>
      <c r="N402" s="1222"/>
      <c r="O402" s="1221"/>
      <c r="P402" s="1222"/>
      <c r="Q402" s="826">
        <f t="shared" si="60"/>
        <v>1692185</v>
      </c>
    </row>
    <row r="403" spans="1:17" ht="20.25" customHeight="1">
      <c r="A403" s="805" t="s">
        <v>50</v>
      </c>
      <c r="B403" s="824"/>
      <c r="C403" s="1219">
        <f>SUM(C385:D402)</f>
        <v>12075009</v>
      </c>
      <c r="D403" s="1220"/>
      <c r="E403" s="1219">
        <f>SUM(E385:F402)</f>
        <v>10242457</v>
      </c>
      <c r="F403" s="1220"/>
      <c r="G403" s="1219">
        <f>SUM(G385:H402)</f>
        <v>0</v>
      </c>
      <c r="H403" s="1220"/>
      <c r="I403" s="1219">
        <f>SUM(I385:J402)</f>
        <v>408254</v>
      </c>
      <c r="J403" s="1220"/>
      <c r="K403" s="1219">
        <f>SUM(K385:L402)</f>
        <v>0</v>
      </c>
      <c r="L403" s="1220"/>
      <c r="M403" s="1219">
        <f>SUM(M385:N402)</f>
        <v>467716</v>
      </c>
      <c r="N403" s="1220"/>
      <c r="O403" s="1219">
        <f>SUM(O385:P402)</f>
        <v>3817</v>
      </c>
      <c r="P403" s="1220"/>
      <c r="Q403" s="808">
        <f>SUM(C403:P403)</f>
        <v>23197253</v>
      </c>
    </row>
    <row r="404" spans="1:17" ht="20.25" customHeight="1" thickBot="1">
      <c r="A404" s="806" t="s">
        <v>414</v>
      </c>
      <c r="B404" s="825"/>
      <c r="C404" s="1215">
        <f>C403</f>
        <v>12075009</v>
      </c>
      <c r="D404" s="1216"/>
      <c r="E404" s="1215">
        <f>E403</f>
        <v>10242457</v>
      </c>
      <c r="F404" s="1216"/>
      <c r="G404" s="1215">
        <f>G403</f>
        <v>0</v>
      </c>
      <c r="H404" s="1216"/>
      <c r="I404" s="1215">
        <f>I403</f>
        <v>408254</v>
      </c>
      <c r="J404" s="1216"/>
      <c r="K404" s="1215">
        <f>K403</f>
        <v>0</v>
      </c>
      <c r="L404" s="1216"/>
      <c r="M404" s="1215">
        <f>M403</f>
        <v>467716</v>
      </c>
      <c r="N404" s="1216"/>
      <c r="O404" s="1215">
        <f>O403</f>
        <v>3817</v>
      </c>
      <c r="P404" s="1216"/>
      <c r="Q404" s="809">
        <f>SUM(Q385:Q402)</f>
        <v>23197253</v>
      </c>
    </row>
    <row r="405" spans="1:17">
      <c r="B405" s="12"/>
    </row>
    <row r="406" spans="1:17">
      <c r="B406" s="12"/>
      <c r="C406" s="12"/>
      <c r="D406" s="12"/>
      <c r="E406" s="12"/>
      <c r="F406" s="12"/>
      <c r="G406" s="12"/>
      <c r="H406" s="12"/>
      <c r="I406" s="12"/>
      <c r="J406" s="12"/>
      <c r="K406" s="12"/>
      <c r="L406" s="12"/>
      <c r="M406" s="12"/>
      <c r="N406" s="12"/>
      <c r="O406" s="12"/>
      <c r="P406" s="12"/>
      <c r="Q406" s="12"/>
    </row>
    <row r="407" spans="1:17">
      <c r="A407" s="2"/>
      <c r="B407" s="12"/>
      <c r="C407" s="12"/>
      <c r="D407" s="12"/>
      <c r="E407" s="12"/>
      <c r="F407" s="12"/>
      <c r="G407" s="12"/>
      <c r="H407" s="12"/>
      <c r="I407" s="12"/>
      <c r="J407" s="12"/>
      <c r="K407" s="12"/>
      <c r="L407" s="12"/>
      <c r="M407" s="12"/>
      <c r="N407" s="12"/>
      <c r="O407" s="12"/>
      <c r="P407" s="12"/>
      <c r="Q407" s="12"/>
    </row>
    <row r="408" spans="1:17">
      <c r="A408" s="2"/>
      <c r="B408" s="12"/>
      <c r="C408" s="12"/>
      <c r="D408" s="12"/>
      <c r="E408" s="12"/>
      <c r="F408" s="12"/>
      <c r="G408" s="12"/>
      <c r="H408" s="12"/>
      <c r="I408" s="12"/>
      <c r="J408" s="12"/>
      <c r="K408" s="12"/>
      <c r="L408" s="12"/>
      <c r="M408" s="12"/>
      <c r="N408" s="12"/>
      <c r="O408" s="12"/>
      <c r="P408" s="12"/>
      <c r="Q408" s="12"/>
    </row>
    <row r="409" spans="1:17">
      <c r="A409" s="2"/>
      <c r="B409" s="12"/>
      <c r="C409" s="12"/>
      <c r="D409" s="12"/>
      <c r="E409" s="12"/>
      <c r="F409" s="12"/>
      <c r="G409" s="12"/>
      <c r="H409" s="12"/>
      <c r="I409" s="12"/>
      <c r="J409" s="12"/>
      <c r="K409" s="12"/>
      <c r="L409" s="12"/>
      <c r="M409" s="12"/>
      <c r="N409" s="12"/>
      <c r="O409" s="12"/>
      <c r="P409" s="12"/>
      <c r="Q409" s="12"/>
    </row>
    <row r="410" spans="1:17">
      <c r="A410" s="2"/>
      <c r="B410" s="12"/>
      <c r="C410" s="12"/>
      <c r="D410" s="12"/>
      <c r="E410" s="12"/>
      <c r="F410" s="12"/>
      <c r="G410" s="12"/>
      <c r="H410" s="12"/>
      <c r="I410" s="12"/>
      <c r="J410" s="12"/>
      <c r="K410" s="12"/>
      <c r="L410" s="12"/>
      <c r="M410" s="12"/>
      <c r="N410" s="12"/>
      <c r="O410" s="12"/>
      <c r="P410" s="12"/>
      <c r="Q410" s="12"/>
    </row>
    <row r="411" spans="1:17">
      <c r="A411" s="2"/>
      <c r="B411" s="12"/>
      <c r="C411" s="12"/>
      <c r="D411" s="12"/>
      <c r="E411" s="12"/>
      <c r="F411" s="12"/>
      <c r="G411" s="12"/>
      <c r="H411" s="12"/>
      <c r="I411" s="12"/>
      <c r="J411" s="12"/>
      <c r="K411" s="12"/>
      <c r="L411" s="12"/>
      <c r="M411" s="12"/>
      <c r="N411" s="12"/>
      <c r="O411" s="12"/>
      <c r="P411" s="12"/>
      <c r="Q411" s="12"/>
    </row>
    <row r="412" spans="1:17">
      <c r="A412" s="2"/>
      <c r="B412" s="12"/>
      <c r="C412" s="12"/>
      <c r="D412" s="12"/>
      <c r="E412" s="12"/>
      <c r="F412" s="12"/>
      <c r="G412" s="12"/>
      <c r="H412" s="12"/>
      <c r="I412" s="12"/>
      <c r="J412" s="12"/>
      <c r="K412" s="12"/>
      <c r="L412" s="12"/>
      <c r="M412" s="12"/>
      <c r="N412" s="12"/>
      <c r="O412" s="12"/>
      <c r="P412" s="12"/>
      <c r="Q412" s="12"/>
    </row>
    <row r="413" spans="1:17">
      <c r="A413" s="2"/>
      <c r="B413" s="12"/>
      <c r="C413" s="12"/>
      <c r="D413" s="12"/>
      <c r="E413" s="12"/>
      <c r="F413" s="12"/>
      <c r="G413" s="12"/>
      <c r="H413" s="12"/>
      <c r="I413" s="12"/>
      <c r="J413" s="12"/>
      <c r="K413" s="12"/>
      <c r="L413" s="12"/>
      <c r="M413" s="12"/>
      <c r="N413" s="12"/>
      <c r="O413" s="12"/>
      <c r="P413" s="12"/>
      <c r="Q413" s="12"/>
    </row>
    <row r="414" spans="1:17">
      <c r="A414" s="2"/>
      <c r="B414" s="12"/>
      <c r="C414" s="12"/>
      <c r="D414" s="12"/>
      <c r="E414" s="12"/>
      <c r="F414" s="12"/>
      <c r="G414" s="12"/>
      <c r="H414" s="12"/>
      <c r="I414" s="12"/>
      <c r="J414" s="12"/>
      <c r="K414" s="12"/>
      <c r="L414" s="12"/>
      <c r="M414" s="12"/>
      <c r="N414" s="12"/>
      <c r="O414" s="12"/>
      <c r="P414" s="12"/>
      <c r="Q414" s="12"/>
    </row>
    <row r="415" spans="1:17">
      <c r="A415" s="2"/>
      <c r="B415" s="12"/>
      <c r="C415" s="12"/>
      <c r="D415" s="12"/>
      <c r="E415" s="12"/>
      <c r="F415" s="12"/>
      <c r="G415" s="12"/>
      <c r="H415" s="12"/>
      <c r="I415" s="12"/>
      <c r="J415" s="12"/>
      <c r="K415" s="12"/>
      <c r="L415" s="12"/>
      <c r="M415" s="12"/>
      <c r="N415" s="12"/>
      <c r="O415" s="12"/>
      <c r="P415" s="12"/>
      <c r="Q415" s="12"/>
    </row>
    <row r="416" spans="1:17">
      <c r="A416" s="2"/>
      <c r="B416" s="12"/>
      <c r="C416" s="12"/>
      <c r="D416" s="12"/>
      <c r="E416" s="12"/>
      <c r="F416" s="12"/>
      <c r="G416" s="12"/>
      <c r="H416" s="12"/>
      <c r="I416" s="12"/>
      <c r="J416" s="12"/>
      <c r="K416" s="12"/>
      <c r="L416" s="12"/>
      <c r="M416" s="12"/>
      <c r="N416" s="12"/>
      <c r="O416" s="12"/>
      <c r="P416" s="12"/>
      <c r="Q416" s="12"/>
    </row>
    <row r="417" spans="1:17">
      <c r="A417" s="2"/>
      <c r="B417" s="12"/>
      <c r="C417" s="12"/>
      <c r="D417" s="12"/>
      <c r="E417" s="12"/>
      <c r="F417" s="12"/>
      <c r="G417" s="12"/>
      <c r="H417" s="12"/>
      <c r="I417" s="12"/>
      <c r="J417" s="12"/>
      <c r="K417" s="12"/>
      <c r="L417" s="12"/>
      <c r="M417" s="12"/>
      <c r="N417" s="12"/>
      <c r="O417" s="12"/>
      <c r="P417" s="12"/>
      <c r="Q417" s="12"/>
    </row>
    <row r="418" spans="1:17">
      <c r="A418" s="2"/>
      <c r="B418" s="12"/>
      <c r="C418" s="12"/>
      <c r="D418" s="12"/>
      <c r="E418" s="12"/>
      <c r="F418" s="12"/>
      <c r="G418" s="12"/>
      <c r="H418" s="12"/>
      <c r="I418" s="12"/>
      <c r="J418" s="12"/>
      <c r="K418" s="12"/>
      <c r="L418" s="12"/>
      <c r="M418" s="12"/>
      <c r="N418" s="12"/>
      <c r="O418" s="12"/>
      <c r="P418" s="12"/>
      <c r="Q418" s="12"/>
    </row>
    <row r="419" spans="1:17">
      <c r="A419" s="2"/>
      <c r="B419" s="12"/>
      <c r="C419" s="12"/>
      <c r="D419" s="12"/>
      <c r="E419" s="12"/>
      <c r="F419" s="12"/>
      <c r="G419" s="12"/>
      <c r="H419" s="12"/>
      <c r="I419" s="12"/>
      <c r="J419" s="12"/>
      <c r="K419" s="12"/>
      <c r="L419" s="12"/>
      <c r="M419" s="12"/>
      <c r="N419" s="12"/>
      <c r="O419" s="12"/>
      <c r="P419" s="12"/>
      <c r="Q419" s="12"/>
    </row>
    <row r="420" spans="1:17">
      <c r="A420" s="2"/>
      <c r="B420" s="12"/>
      <c r="C420" s="12"/>
      <c r="D420" s="12"/>
      <c r="E420" s="12"/>
      <c r="F420" s="12"/>
      <c r="G420" s="12"/>
      <c r="H420" s="12"/>
      <c r="I420" s="12"/>
      <c r="J420" s="12"/>
      <c r="K420" s="12"/>
      <c r="L420" s="12"/>
      <c r="M420" s="12"/>
      <c r="N420" s="12"/>
      <c r="O420" s="12"/>
      <c r="P420" s="12"/>
      <c r="Q420" s="12"/>
    </row>
    <row r="421" spans="1:17">
      <c r="A421" s="2"/>
      <c r="B421" s="12"/>
      <c r="C421" s="12"/>
      <c r="D421" s="12"/>
      <c r="E421" s="12"/>
      <c r="F421" s="12"/>
      <c r="G421" s="12"/>
      <c r="H421" s="12"/>
      <c r="I421" s="12"/>
      <c r="J421" s="12"/>
      <c r="K421" s="12"/>
      <c r="L421" s="12"/>
      <c r="M421" s="12"/>
      <c r="N421" s="12"/>
      <c r="O421" s="12"/>
      <c r="P421" s="12"/>
      <c r="Q421" s="12"/>
    </row>
    <row r="422" spans="1:17">
      <c r="A422" s="2"/>
      <c r="B422" s="12"/>
      <c r="C422" s="12"/>
      <c r="D422" s="12"/>
      <c r="E422" s="12"/>
      <c r="F422" s="12"/>
      <c r="G422" s="12"/>
      <c r="H422" s="12"/>
      <c r="I422" s="12"/>
      <c r="J422" s="12"/>
      <c r="K422" s="12"/>
      <c r="L422" s="12"/>
      <c r="M422" s="12"/>
      <c r="N422" s="12"/>
      <c r="O422" s="12"/>
      <c r="P422" s="12"/>
      <c r="Q422" s="12"/>
    </row>
    <row r="423" spans="1:17">
      <c r="A423" s="2"/>
      <c r="B423" s="12"/>
      <c r="C423" s="12"/>
      <c r="D423" s="12"/>
      <c r="E423" s="12"/>
      <c r="F423" s="12"/>
      <c r="G423" s="12"/>
      <c r="H423" s="12"/>
      <c r="I423" s="12"/>
      <c r="J423" s="12"/>
      <c r="K423" s="12"/>
      <c r="L423" s="12"/>
      <c r="M423" s="12"/>
      <c r="N423" s="12"/>
      <c r="O423" s="12"/>
      <c r="P423" s="12"/>
      <c r="Q423" s="12"/>
    </row>
    <row r="424" spans="1:17">
      <c r="A424" s="2"/>
      <c r="B424" s="12"/>
      <c r="C424" s="12"/>
      <c r="D424" s="12"/>
      <c r="E424" s="12"/>
      <c r="F424" s="12"/>
      <c r="G424" s="12"/>
      <c r="H424" s="12"/>
      <c r="I424" s="12"/>
      <c r="J424" s="12"/>
      <c r="K424" s="12"/>
      <c r="L424" s="12"/>
      <c r="M424" s="12"/>
      <c r="N424" s="12"/>
      <c r="O424" s="12"/>
      <c r="P424" s="12"/>
      <c r="Q424" s="12"/>
    </row>
    <row r="425" spans="1:17">
      <c r="A425" s="2"/>
      <c r="B425" s="12"/>
      <c r="C425" s="12"/>
      <c r="D425" s="12"/>
      <c r="E425" s="12"/>
      <c r="F425" s="12"/>
      <c r="G425" s="12"/>
      <c r="H425" s="12"/>
      <c r="I425" s="12"/>
      <c r="J425" s="12"/>
      <c r="K425" s="12"/>
      <c r="L425" s="12"/>
      <c r="M425" s="12"/>
      <c r="N425" s="12"/>
      <c r="O425" s="12"/>
      <c r="P425" s="12"/>
      <c r="Q425" s="12"/>
    </row>
    <row r="426" spans="1:17">
      <c r="A426" s="2"/>
      <c r="B426" s="12"/>
      <c r="C426" s="12"/>
      <c r="D426" s="12"/>
      <c r="E426" s="12"/>
      <c r="F426" s="12"/>
      <c r="G426" s="12"/>
      <c r="H426" s="12"/>
      <c r="I426" s="12"/>
      <c r="J426" s="12"/>
      <c r="K426" s="12"/>
      <c r="L426" s="12"/>
      <c r="M426" s="12"/>
      <c r="N426" s="12"/>
      <c r="O426" s="12"/>
      <c r="P426" s="12"/>
      <c r="Q426" s="12"/>
    </row>
    <row r="427" spans="1:17">
      <c r="A427" s="2"/>
      <c r="B427" s="12"/>
      <c r="C427" s="12"/>
      <c r="D427" s="12"/>
      <c r="E427" s="12"/>
      <c r="F427" s="12"/>
      <c r="G427" s="12"/>
      <c r="H427" s="12"/>
      <c r="I427" s="12"/>
      <c r="J427" s="12"/>
      <c r="K427" s="12"/>
      <c r="L427" s="12"/>
      <c r="M427" s="12"/>
      <c r="N427" s="12"/>
      <c r="O427" s="12"/>
      <c r="P427" s="12"/>
      <c r="Q427" s="12"/>
    </row>
  </sheetData>
  <mergeCells count="173">
    <mergeCell ref="C387:D387"/>
    <mergeCell ref="E387:F387"/>
    <mergeCell ref="G387:H387"/>
    <mergeCell ref="I387:J387"/>
    <mergeCell ref="K387:L387"/>
    <mergeCell ref="M387:N387"/>
    <mergeCell ref="O387:P387"/>
    <mergeCell ref="E397:F397"/>
    <mergeCell ref="G397:H397"/>
    <mergeCell ref="C389:D389"/>
    <mergeCell ref="E389:F389"/>
    <mergeCell ref="G389:H389"/>
    <mergeCell ref="I389:J389"/>
    <mergeCell ref="K389:L389"/>
    <mergeCell ref="C392:D392"/>
    <mergeCell ref="C396:D396"/>
    <mergeCell ref="E396:F396"/>
    <mergeCell ref="E392:F392"/>
    <mergeCell ref="G392:H392"/>
    <mergeCell ref="E391:F391"/>
    <mergeCell ref="G391:H391"/>
    <mergeCell ref="I391:J391"/>
    <mergeCell ref="I390:J390"/>
    <mergeCell ref="C391:D391"/>
    <mergeCell ref="C401:D401"/>
    <mergeCell ref="E401:F401"/>
    <mergeCell ref="G401:H401"/>
    <mergeCell ref="G403:H403"/>
    <mergeCell ref="I401:J401"/>
    <mergeCell ref="O397:P397"/>
    <mergeCell ref="C398:D398"/>
    <mergeCell ref="E398:F398"/>
    <mergeCell ref="G398:H398"/>
    <mergeCell ref="I398:J398"/>
    <mergeCell ref="K398:L398"/>
    <mergeCell ref="I397:J397"/>
    <mergeCell ref="K397:L397"/>
    <mergeCell ref="C402:D402"/>
    <mergeCell ref="E402:F402"/>
    <mergeCell ref="G402:H402"/>
    <mergeCell ref="I402:J402"/>
    <mergeCell ref="K402:L402"/>
    <mergeCell ref="M402:N402"/>
    <mergeCell ref="G400:H400"/>
    <mergeCell ref="O401:P401"/>
    <mergeCell ref="I400:J400"/>
    <mergeCell ref="K400:L400"/>
    <mergeCell ref="M400:N400"/>
    <mergeCell ref="O404:P404"/>
    <mergeCell ref="C404:D404"/>
    <mergeCell ref="E404:F404"/>
    <mergeCell ref="G404:H404"/>
    <mergeCell ref="I404:J404"/>
    <mergeCell ref="K404:L404"/>
    <mergeCell ref="M404:N404"/>
    <mergeCell ref="K403:L403"/>
    <mergeCell ref="M403:N403"/>
    <mergeCell ref="C403:D403"/>
    <mergeCell ref="E403:F403"/>
    <mergeCell ref="I403:J403"/>
    <mergeCell ref="O403:P403"/>
    <mergeCell ref="K401:L401"/>
    <mergeCell ref="M401:N401"/>
    <mergeCell ref="G394:H394"/>
    <mergeCell ref="I394:J394"/>
    <mergeCell ref="K394:L394"/>
    <mergeCell ref="O395:P395"/>
    <mergeCell ref="M395:N395"/>
    <mergeCell ref="G396:H396"/>
    <mergeCell ref="I396:J396"/>
    <mergeCell ref="K396:L396"/>
    <mergeCell ref="G395:H395"/>
    <mergeCell ref="I395:J395"/>
    <mergeCell ref="K395:L395"/>
    <mergeCell ref="O398:P398"/>
    <mergeCell ref="O399:P399"/>
    <mergeCell ref="E400:F400"/>
    <mergeCell ref="M394:N394"/>
    <mergeCell ref="O394:P394"/>
    <mergeCell ref="C393:D393"/>
    <mergeCell ref="E393:F393"/>
    <mergeCell ref="G393:H393"/>
    <mergeCell ref="I393:J393"/>
    <mergeCell ref="K393:L393"/>
    <mergeCell ref="M393:N393"/>
    <mergeCell ref="M397:N397"/>
    <mergeCell ref="M398:N398"/>
    <mergeCell ref="C399:D399"/>
    <mergeCell ref="E399:F399"/>
    <mergeCell ref="G399:H399"/>
    <mergeCell ref="I399:J399"/>
    <mergeCell ref="K399:L399"/>
    <mergeCell ref="M399:N399"/>
    <mergeCell ref="O400:P400"/>
    <mergeCell ref="C400:D400"/>
    <mergeCell ref="C397:D397"/>
    <mergeCell ref="O396:P396"/>
    <mergeCell ref="C395:D395"/>
    <mergeCell ref="E395:F395"/>
    <mergeCell ref="M396:N396"/>
    <mergeCell ref="O393:P393"/>
    <mergeCell ref="C394:D394"/>
    <mergeCell ref="E394:F394"/>
    <mergeCell ref="C385:D385"/>
    <mergeCell ref="E385:F385"/>
    <mergeCell ref="G385:H385"/>
    <mergeCell ref="I385:J385"/>
    <mergeCell ref="K385:L385"/>
    <mergeCell ref="O388:P388"/>
    <mergeCell ref="O389:P389"/>
    <mergeCell ref="O390:P390"/>
    <mergeCell ref="O385:P385"/>
    <mergeCell ref="O386:P386"/>
    <mergeCell ref="M385:N385"/>
    <mergeCell ref="M388:N388"/>
    <mergeCell ref="C388:D388"/>
    <mergeCell ref="E388:F388"/>
    <mergeCell ref="G388:H388"/>
    <mergeCell ref="I388:J388"/>
    <mergeCell ref="K388:L388"/>
    <mergeCell ref="E390:F390"/>
    <mergeCell ref="G390:H390"/>
    <mergeCell ref="C390:D390"/>
    <mergeCell ref="K391:L391"/>
    <mergeCell ref="G384:H384"/>
    <mergeCell ref="I384:J384"/>
    <mergeCell ref="K384:L384"/>
    <mergeCell ref="M384:N384"/>
    <mergeCell ref="K390:L390"/>
    <mergeCell ref="I392:J392"/>
    <mergeCell ref="K392:L392"/>
    <mergeCell ref="M392:N392"/>
    <mergeCell ref="O384:P384"/>
    <mergeCell ref="O392:P392"/>
    <mergeCell ref="O391:P391"/>
    <mergeCell ref="I386:J386"/>
    <mergeCell ref="K386:L386"/>
    <mergeCell ref="M390:N390"/>
    <mergeCell ref="M389:N389"/>
    <mergeCell ref="M391:N391"/>
    <mergeCell ref="A1:Q1"/>
    <mergeCell ref="B2:C2"/>
    <mergeCell ref="D2:E2"/>
    <mergeCell ref="F2:G2"/>
    <mergeCell ref="H2:I2"/>
    <mergeCell ref="J2:K2"/>
    <mergeCell ref="L2:M2"/>
    <mergeCell ref="N2:O2"/>
    <mergeCell ref="P2:Q2"/>
    <mergeCell ref="O402:P402"/>
    <mergeCell ref="A383:B384"/>
    <mergeCell ref="F5:G5"/>
    <mergeCell ref="H5:I5"/>
    <mergeCell ref="J5:K5"/>
    <mergeCell ref="P4:Q4"/>
    <mergeCell ref="D4:E4"/>
    <mergeCell ref="F4:G4"/>
    <mergeCell ref="H4:I4"/>
    <mergeCell ref="J4:K4"/>
    <mergeCell ref="N5:O5"/>
    <mergeCell ref="N4:O4"/>
    <mergeCell ref="P5:Q5"/>
    <mergeCell ref="D5:E5"/>
    <mergeCell ref="C383:Q383"/>
    <mergeCell ref="L4:M4"/>
    <mergeCell ref="L5:M5"/>
    <mergeCell ref="B382:Q382"/>
    <mergeCell ref="C386:D386"/>
    <mergeCell ref="M386:N386"/>
    <mergeCell ref="E386:F386"/>
    <mergeCell ref="G386:H386"/>
    <mergeCell ref="C384:D384"/>
    <mergeCell ref="E384:F384"/>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57 B363:C379 B359:B362 B223:C226 B250:C268 B269:C269 B273:C276 B295:C297 B294 B277:C293" emptyCellReference="1"/>
    <ignoredError sqref="F30:Q30 C108:C11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AO403"/>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8.5546875" style="8" customWidth="1"/>
    <col min="2" max="2" width="8.77734375" style="12" customWidth="1"/>
    <col min="3" max="3" width="11.44140625" style="12" customWidth="1"/>
    <col min="4" max="4" width="7" style="12" customWidth="1"/>
    <col min="5" max="5" width="9.44140625" style="12" customWidth="1"/>
    <col min="6" max="6" width="6.77734375" style="12" customWidth="1"/>
    <col min="7" max="7" width="10.21875" style="12" customWidth="1"/>
    <col min="8" max="8" width="6.77734375" style="12" customWidth="1"/>
    <col min="9" max="9" width="11.44140625" style="12" customWidth="1"/>
    <col min="10" max="10" width="8.44140625" style="12" customWidth="1"/>
    <col min="11" max="11" width="9" style="12" customWidth="1"/>
    <col min="12" max="12" width="7" style="12" customWidth="1"/>
    <col min="13" max="13" width="9.21875" style="12" customWidth="1"/>
    <col min="14" max="14" width="6.77734375" style="12" customWidth="1"/>
    <col min="15" max="15" width="9.77734375" style="12" customWidth="1"/>
    <col min="16" max="16" width="7" style="12" customWidth="1"/>
    <col min="17" max="17" width="10.77734375" style="12" customWidth="1"/>
    <col min="18" max="16384" width="11.44140625" style="12"/>
  </cols>
  <sheetData>
    <row r="1" spans="1:17" ht="25.5" customHeight="1" thickBot="1">
      <c r="A1" s="1207" t="s">
        <v>195</v>
      </c>
      <c r="B1" s="1207"/>
      <c r="C1" s="1207"/>
      <c r="D1" s="1207"/>
      <c r="E1" s="1207"/>
      <c r="F1" s="1207"/>
      <c r="G1" s="1207"/>
      <c r="H1" s="1207"/>
      <c r="I1" s="1207"/>
      <c r="J1" s="1207"/>
      <c r="K1" s="1207"/>
      <c r="L1" s="1207"/>
      <c r="M1" s="1207"/>
      <c r="N1" s="1207"/>
      <c r="O1" s="1207"/>
      <c r="P1" s="1207"/>
      <c r="Q1" s="1207"/>
    </row>
    <row r="2" spans="1:17" s="2" customFormat="1" ht="26.25" customHeight="1" thickBot="1">
      <c r="A2" s="17" t="s">
        <v>0</v>
      </c>
      <c r="B2" s="1259" t="s">
        <v>237</v>
      </c>
      <c r="C2" s="1259"/>
      <c r="D2" s="1208" t="s">
        <v>239</v>
      </c>
      <c r="E2" s="1208"/>
      <c r="F2" s="1208" t="s">
        <v>158</v>
      </c>
      <c r="G2" s="1208"/>
      <c r="H2" s="1208" t="s">
        <v>73</v>
      </c>
      <c r="I2" s="1208"/>
      <c r="J2" s="1208" t="s">
        <v>75</v>
      </c>
      <c r="K2" s="1208"/>
      <c r="L2" s="1208" t="s">
        <v>74</v>
      </c>
      <c r="M2" s="1208"/>
      <c r="N2" s="1208" t="s">
        <v>215</v>
      </c>
      <c r="O2" s="1208"/>
      <c r="P2" s="1208" t="s">
        <v>76</v>
      </c>
      <c r="Q2" s="1208"/>
    </row>
    <row r="3" spans="1:17" s="3" customFormat="1" ht="24.75" customHeight="1" thickBot="1">
      <c r="A3" s="227" t="s">
        <v>201</v>
      </c>
      <c r="B3" s="233"/>
      <c r="C3" s="233"/>
      <c r="D3" s="233"/>
      <c r="E3" s="233"/>
      <c r="F3" s="233"/>
      <c r="G3" s="233"/>
      <c r="H3" s="233"/>
      <c r="I3" s="233"/>
      <c r="J3" s="233"/>
      <c r="K3" s="233"/>
      <c r="L3" s="233"/>
      <c r="M3" s="233"/>
      <c r="N3" s="233"/>
      <c r="O3" s="233"/>
      <c r="P3" s="233"/>
      <c r="Q3" s="234"/>
    </row>
    <row r="4" spans="1:17" s="3" customFormat="1" ht="19.5" customHeight="1">
      <c r="A4" s="228" t="s">
        <v>204</v>
      </c>
      <c r="B4" s="235" t="str">
        <f>IF(CENTRO!B4,CENTRO!B4,"")</f>
        <v/>
      </c>
      <c r="C4" s="230">
        <f>IF(CENTRO!C4,CENTRO!C4,"")</f>
        <v>60445.52</v>
      </c>
      <c r="D4" s="1256">
        <v>537.47</v>
      </c>
      <c r="E4" s="1257"/>
      <c r="F4" s="1252">
        <v>71.52</v>
      </c>
      <c r="G4" s="1253"/>
      <c r="H4" s="1252">
        <v>118.5</v>
      </c>
      <c r="I4" s="1253" t="s">
        <v>482</v>
      </c>
      <c r="J4" s="1252">
        <v>70.47</v>
      </c>
      <c r="K4" s="1253" t="s">
        <v>482</v>
      </c>
      <c r="L4" s="1252">
        <v>99.94</v>
      </c>
      <c r="M4" s="1253" t="s">
        <v>482</v>
      </c>
      <c r="N4" s="1252">
        <v>116.34</v>
      </c>
      <c r="O4" s="1253" t="s">
        <v>482</v>
      </c>
      <c r="P4" s="1252">
        <v>60.71</v>
      </c>
      <c r="Q4" s="1253"/>
    </row>
    <row r="5" spans="1:17" s="3" customFormat="1" ht="19.5" customHeight="1" thickBot="1">
      <c r="A5" s="229" t="s">
        <v>208</v>
      </c>
      <c r="B5" s="235" t="str">
        <f>IF(CENTRO!B5,CENTRO!B5,"")</f>
        <v/>
      </c>
      <c r="C5" s="236">
        <f>IF(CENTRO!C5,CENTRO!C5,"")</f>
        <v>55.17</v>
      </c>
      <c r="D5" s="1258">
        <v>300.13</v>
      </c>
      <c r="E5" s="1246"/>
      <c r="F5" s="1234">
        <v>418.01</v>
      </c>
      <c r="G5" s="1235"/>
      <c r="H5" s="1234">
        <v>296.97000000000003</v>
      </c>
      <c r="I5" s="1235" t="s">
        <v>482</v>
      </c>
      <c r="J5" s="1234">
        <v>295.67</v>
      </c>
      <c r="K5" s="1235" t="s">
        <v>482</v>
      </c>
      <c r="L5" s="1234">
        <v>230.18</v>
      </c>
      <c r="M5" s="1235" t="s">
        <v>482</v>
      </c>
      <c r="N5" s="1234">
        <v>228.17</v>
      </c>
      <c r="O5" s="1235" t="s">
        <v>482</v>
      </c>
      <c r="P5" s="1234">
        <v>425.71</v>
      </c>
      <c r="Q5" s="1235"/>
    </row>
    <row r="6" spans="1:17" ht="24.75" customHeight="1" thickBot="1">
      <c r="A6" s="224" t="s">
        <v>202</v>
      </c>
      <c r="B6" s="39" t="str">
        <f>IF(CENTRO!B6,CENTRO!B6,"")</f>
        <v/>
      </c>
      <c r="C6" s="39" t="str">
        <f>IF(CENTRO!C6,CENTRO!C6,"")</f>
        <v/>
      </c>
      <c r="D6" s="39"/>
      <c r="E6" s="39"/>
      <c r="F6" s="39"/>
      <c r="G6" s="39"/>
      <c r="H6" s="39"/>
      <c r="I6" s="39"/>
      <c r="J6" s="39"/>
      <c r="K6" s="39"/>
      <c r="L6" s="39"/>
      <c r="M6" s="39"/>
      <c r="N6" s="39"/>
      <c r="O6" s="39"/>
      <c r="P6" s="39"/>
      <c r="Q6" s="40"/>
    </row>
    <row r="7" spans="1:17" ht="19.5" customHeight="1" thickBot="1">
      <c r="A7" s="243" t="s">
        <v>483</v>
      </c>
      <c r="B7" s="42" t="str">
        <f>IF(CENTRO!B7,CENTRO!B7,"")</f>
        <v/>
      </c>
      <c r="C7" s="42" t="str">
        <f>IF(CENTRO!C7,CENTRO!C7,"")</f>
        <v/>
      </c>
      <c r="D7" s="42"/>
      <c r="E7" s="42"/>
      <c r="F7" s="42"/>
      <c r="G7" s="42"/>
      <c r="H7" s="42"/>
      <c r="I7" s="42"/>
      <c r="J7" s="42"/>
      <c r="K7" s="42"/>
      <c r="L7" s="42"/>
      <c r="M7" s="42"/>
      <c r="N7" s="42"/>
      <c r="O7" s="42"/>
      <c r="P7" s="42"/>
      <c r="Q7" s="43"/>
    </row>
    <row r="8" spans="1:17" s="13" customFormat="1" ht="19.5" customHeight="1">
      <c r="A8" s="246" t="s">
        <v>349</v>
      </c>
      <c r="B8" s="247">
        <f>IF(CENTRO!B8,CENTRO!B8,"")</f>
        <v>1</v>
      </c>
      <c r="C8" s="248">
        <f>IF(CENTRO!C8,CENTRO!C8,"")</f>
        <v>3326741</v>
      </c>
      <c r="D8" s="239">
        <f>E8/C8</f>
        <v>4.827998332301793E-2</v>
      </c>
      <c r="E8" s="248">
        <v>160615</v>
      </c>
      <c r="F8" s="239">
        <f>G8/E8</f>
        <v>0.18409239485726739</v>
      </c>
      <c r="G8" s="248">
        <v>29568</v>
      </c>
      <c r="H8" s="239">
        <f>I8/E8</f>
        <v>0.21782523425582917</v>
      </c>
      <c r="I8" s="248">
        <v>34986</v>
      </c>
      <c r="J8" s="239">
        <f>K8/E8</f>
        <v>0.12858699374280111</v>
      </c>
      <c r="K8" s="248">
        <v>20653</v>
      </c>
      <c r="L8" s="239">
        <f>M8/E8</f>
        <v>0.14238396164741773</v>
      </c>
      <c r="M8" s="248">
        <v>22869</v>
      </c>
      <c r="N8" s="239">
        <f>O8/E8</f>
        <v>0.16650375120630079</v>
      </c>
      <c r="O8" s="248">
        <v>26743</v>
      </c>
      <c r="P8" s="573">
        <f>Q8/E8</f>
        <v>0.16060766429038384</v>
      </c>
      <c r="Q8" s="1177">
        <v>25796</v>
      </c>
    </row>
    <row r="9" spans="1:17" ht="19.5" customHeight="1">
      <c r="A9" s="249" t="s">
        <v>27</v>
      </c>
      <c r="B9" s="239">
        <f>IF(CENTRO!B9,CENTRO!B9,"")</f>
        <v>0.46657494526925902</v>
      </c>
      <c r="C9" s="250">
        <f>IF(CENTRO!C9,CENTRO!C9,"")</f>
        <v>1552174</v>
      </c>
      <c r="D9" s="251">
        <f>E9/E8</f>
        <v>0.45518164554991752</v>
      </c>
      <c r="E9" s="250">
        <v>73109</v>
      </c>
      <c r="F9" s="251">
        <f>G9/G$8</f>
        <v>0.45677759740259738</v>
      </c>
      <c r="G9" s="250">
        <v>13506</v>
      </c>
      <c r="H9" s="251">
        <f>I9/I$8</f>
        <v>0.45160921511461727</v>
      </c>
      <c r="I9" s="250">
        <v>15800</v>
      </c>
      <c r="J9" s="251">
        <f>K9/K$8</f>
        <v>0.44889362320244031</v>
      </c>
      <c r="K9" s="250">
        <v>9271</v>
      </c>
      <c r="L9" s="251">
        <f>M9/M$8</f>
        <v>0.4604049149503695</v>
      </c>
      <c r="M9" s="250">
        <v>10529</v>
      </c>
      <c r="N9" s="251">
        <f>O9/O$8</f>
        <v>0.46629024417604609</v>
      </c>
      <c r="O9" s="250">
        <v>12470</v>
      </c>
      <c r="P9" s="251">
        <f>Q9/Q$8</f>
        <v>0.44708481935183747</v>
      </c>
      <c r="Q9" s="270">
        <v>11533</v>
      </c>
    </row>
    <row r="10" spans="1:17" ht="19.5" customHeight="1">
      <c r="A10" s="255" t="s">
        <v>11</v>
      </c>
      <c r="B10" s="239">
        <f>IF(CENTRO!B10,CENTRO!B10,"")</f>
        <v>0.53342505473074098</v>
      </c>
      <c r="C10" s="250">
        <f>IF(CENTRO!C10,CENTRO!C10,"")</f>
        <v>1774567</v>
      </c>
      <c r="D10" s="251">
        <f>E10/E8</f>
        <v>0.54481835445008253</v>
      </c>
      <c r="E10" s="250">
        <v>87506</v>
      </c>
      <c r="F10" s="251">
        <f>G10/G$8</f>
        <v>0.54322240259740262</v>
      </c>
      <c r="G10" s="250">
        <v>16062</v>
      </c>
      <c r="H10" s="251">
        <f>I10/I$8</f>
        <v>0.54839078488538273</v>
      </c>
      <c r="I10" s="250">
        <v>19186</v>
      </c>
      <c r="J10" s="251">
        <f>K10/K$8</f>
        <v>0.55110637679755969</v>
      </c>
      <c r="K10" s="250">
        <v>11382</v>
      </c>
      <c r="L10" s="251">
        <f>M10/M$8</f>
        <v>0.5395950850496305</v>
      </c>
      <c r="M10" s="250">
        <v>12340</v>
      </c>
      <c r="N10" s="251">
        <f>O10/O$8</f>
        <v>0.53370975582395397</v>
      </c>
      <c r="O10" s="250">
        <v>14273</v>
      </c>
      <c r="P10" s="251">
        <f>Q10/Q$8</f>
        <v>0.55291518064816247</v>
      </c>
      <c r="Q10" s="270">
        <v>14263</v>
      </c>
    </row>
    <row r="11" spans="1:17" ht="19.5" customHeight="1">
      <c r="A11" s="246" t="s">
        <v>1</v>
      </c>
      <c r="B11" s="256" t="str">
        <f>IF(CENTRO!B11,CENTRO!B11,"")</f>
        <v/>
      </c>
      <c r="C11" s="257">
        <f>IF(CENTRO!C11,CENTRO!C11,"")</f>
        <v>44.05</v>
      </c>
      <c r="D11" s="256"/>
      <c r="E11" s="257">
        <v>43.99</v>
      </c>
      <c r="F11" s="256"/>
      <c r="G11" s="260">
        <v>43.22</v>
      </c>
      <c r="H11" s="256"/>
      <c r="I11" s="260">
        <v>45.64</v>
      </c>
      <c r="J11" s="256"/>
      <c r="K11" s="260">
        <v>46.67</v>
      </c>
      <c r="L11" s="256"/>
      <c r="M11" s="260">
        <v>44.3</v>
      </c>
      <c r="N11" s="256"/>
      <c r="O11" s="260">
        <v>41.73</v>
      </c>
      <c r="P11" s="256"/>
      <c r="Q11" s="261">
        <v>42.51</v>
      </c>
    </row>
    <row r="12" spans="1:17" ht="19.5" customHeight="1">
      <c r="A12" s="249" t="s">
        <v>174</v>
      </c>
      <c r="B12" s="251">
        <f>IF(CENTRO!B12,CENTRO!B12,"")</f>
        <v>0.12802198908781898</v>
      </c>
      <c r="C12" s="250">
        <f>IF(CENTRO!C12,CENTRO!C12,"")</f>
        <v>425896</v>
      </c>
      <c r="D12" s="251">
        <f>E12/E$8</f>
        <v>0.10687046664383774</v>
      </c>
      <c r="E12" s="250">
        <v>17165</v>
      </c>
      <c r="F12" s="251">
        <f>G12/G$8</f>
        <v>0.10944264069264069</v>
      </c>
      <c r="G12" s="250">
        <v>3236</v>
      </c>
      <c r="H12" s="251">
        <f>I12/I$8</f>
        <v>9.7924884239410051E-2</v>
      </c>
      <c r="I12" s="250">
        <v>3426</v>
      </c>
      <c r="J12" s="251">
        <f>K12/K$8</f>
        <v>9.0301651091851065E-2</v>
      </c>
      <c r="K12" s="250">
        <v>1865</v>
      </c>
      <c r="L12" s="251">
        <f>M12/M$8</f>
        <v>0.1099304735668372</v>
      </c>
      <c r="M12" s="250">
        <v>2514</v>
      </c>
      <c r="N12" s="251">
        <f>O12/O$8</f>
        <v>0.11890962120928841</v>
      </c>
      <c r="O12" s="250">
        <v>3180</v>
      </c>
      <c r="P12" s="251">
        <f>Q12/Q$8</f>
        <v>0.11412622111955342</v>
      </c>
      <c r="Q12" s="270">
        <v>2944</v>
      </c>
    </row>
    <row r="13" spans="1:17" ht="19.5" customHeight="1">
      <c r="A13" s="255" t="s">
        <v>175</v>
      </c>
      <c r="B13" s="251">
        <f>IF(CENTRO!B13,CENTRO!B13,"")</f>
        <v>0.16189538049400298</v>
      </c>
      <c r="C13" s="250">
        <f>IF(CENTRO!C13,CENTRO!C13,"")</f>
        <v>538584</v>
      </c>
      <c r="D13" s="251">
        <f t="shared" ref="D13:F18" si="0">E13/E$8</f>
        <v>0.17158422314229679</v>
      </c>
      <c r="E13" s="250">
        <v>27559</v>
      </c>
      <c r="F13" s="251">
        <f t="shared" si="0"/>
        <v>0.18087121212121213</v>
      </c>
      <c r="G13" s="250">
        <v>5348</v>
      </c>
      <c r="H13" s="251">
        <f t="shared" ref="H13:H18" si="1">I13/I$8</f>
        <v>0.16372263190990682</v>
      </c>
      <c r="I13" s="250">
        <v>5728</v>
      </c>
      <c r="J13" s="251">
        <f t="shared" ref="J13:J18" si="2">K13/K$8</f>
        <v>0.1479688180893817</v>
      </c>
      <c r="K13" s="250">
        <v>3056</v>
      </c>
      <c r="L13" s="251">
        <f t="shared" ref="L13:L18" si="3">M13/M$8</f>
        <v>0.17731426822335913</v>
      </c>
      <c r="M13" s="250">
        <v>4055</v>
      </c>
      <c r="N13" s="251">
        <f t="shared" ref="N13:N18" si="4">O13/O$8</f>
        <v>0.1781026810754216</v>
      </c>
      <c r="O13" s="250">
        <v>4763</v>
      </c>
      <c r="P13" s="251">
        <f t="shared" ref="P13:P18" si="5">Q13/Q$8</f>
        <v>0.17867111180027911</v>
      </c>
      <c r="Q13" s="270">
        <v>4609</v>
      </c>
    </row>
    <row r="14" spans="1:17" ht="19.5" customHeight="1">
      <c r="A14" s="255" t="s">
        <v>2</v>
      </c>
      <c r="B14" s="251">
        <f>IF(CENTRO!B14,CENTRO!B14,"")</f>
        <v>0.22299241209339712</v>
      </c>
      <c r="C14" s="250">
        <f>IF(CENTRO!C14,CENTRO!C14,"")</f>
        <v>741838</v>
      </c>
      <c r="D14" s="251">
        <f t="shared" si="0"/>
        <v>0.26056719484481522</v>
      </c>
      <c r="E14" s="250">
        <v>41851</v>
      </c>
      <c r="F14" s="251">
        <f t="shared" si="0"/>
        <v>0.2623444264069264</v>
      </c>
      <c r="G14" s="250">
        <v>7757</v>
      </c>
      <c r="H14" s="251">
        <f t="shared" si="1"/>
        <v>0.25318698908134685</v>
      </c>
      <c r="I14" s="250">
        <v>8858</v>
      </c>
      <c r="J14" s="251">
        <f t="shared" si="2"/>
        <v>0.26180215949256769</v>
      </c>
      <c r="K14" s="250">
        <v>5407</v>
      </c>
      <c r="L14" s="251">
        <f t="shared" si="3"/>
        <v>0.24124360487996852</v>
      </c>
      <c r="M14" s="250">
        <v>5517</v>
      </c>
      <c r="N14" s="251">
        <f t="shared" si="4"/>
        <v>0.2761844220917623</v>
      </c>
      <c r="O14" s="250">
        <v>7386</v>
      </c>
      <c r="P14" s="251">
        <f t="shared" si="5"/>
        <v>0.26849123895177546</v>
      </c>
      <c r="Q14" s="270">
        <v>6926</v>
      </c>
    </row>
    <row r="15" spans="1:17" ht="19.5" customHeight="1">
      <c r="A15" s="255" t="s">
        <v>3</v>
      </c>
      <c r="B15" s="251">
        <f>IF(CENTRO!B15,CENTRO!B15,"")</f>
        <v>0.28596815922850621</v>
      </c>
      <c r="C15" s="250">
        <f>IF(CENTRO!C15,CENTRO!C15,"")</f>
        <v>951342</v>
      </c>
      <c r="D15" s="251">
        <f t="shared" si="0"/>
        <v>0.27063474768857204</v>
      </c>
      <c r="E15" s="250">
        <v>43468</v>
      </c>
      <c r="F15" s="251">
        <f t="shared" si="0"/>
        <v>0.26565882034632032</v>
      </c>
      <c r="G15" s="250">
        <v>7855</v>
      </c>
      <c r="H15" s="251">
        <f t="shared" si="1"/>
        <v>0.2597896301377694</v>
      </c>
      <c r="I15" s="250">
        <v>9089</v>
      </c>
      <c r="J15" s="251">
        <f t="shared" si="2"/>
        <v>0.26218951241950322</v>
      </c>
      <c r="K15" s="250">
        <v>5415</v>
      </c>
      <c r="L15" s="251">
        <f t="shared" si="3"/>
        <v>0.2808605535878263</v>
      </c>
      <c r="M15" s="250">
        <v>6423</v>
      </c>
      <c r="N15" s="251">
        <f t="shared" si="4"/>
        <v>0.28414912313502599</v>
      </c>
      <c r="O15" s="250">
        <v>7599</v>
      </c>
      <c r="P15" s="251">
        <f t="shared" si="5"/>
        <v>0.27473251666925103</v>
      </c>
      <c r="Q15" s="270">
        <v>7087</v>
      </c>
    </row>
    <row r="16" spans="1:17" ht="19.5" customHeight="1">
      <c r="A16" s="255" t="s">
        <v>155</v>
      </c>
      <c r="B16" s="251">
        <f>IF(CENTRO!B16,CENTRO!B16,"")</f>
        <v>0.12945402121776237</v>
      </c>
      <c r="C16" s="250">
        <f>IF(CENTRO!C16,CENTRO!C16,"")</f>
        <v>430660</v>
      </c>
      <c r="D16" s="251">
        <f t="shared" si="0"/>
        <v>0.12069856489119946</v>
      </c>
      <c r="E16" s="250">
        <v>19386</v>
      </c>
      <c r="F16" s="251">
        <f t="shared" si="0"/>
        <v>0.12063717532467533</v>
      </c>
      <c r="G16" s="250">
        <v>3567</v>
      </c>
      <c r="H16" s="251">
        <f t="shared" si="1"/>
        <v>0.14594409192248328</v>
      </c>
      <c r="I16" s="250">
        <v>5106</v>
      </c>
      <c r="J16" s="251">
        <f t="shared" si="2"/>
        <v>0.15266547232847527</v>
      </c>
      <c r="K16" s="250">
        <v>3153</v>
      </c>
      <c r="L16" s="251">
        <f t="shared" si="3"/>
        <v>0.11010538283265556</v>
      </c>
      <c r="M16" s="250">
        <v>2518</v>
      </c>
      <c r="N16" s="251">
        <f t="shared" si="4"/>
        <v>9.0191825898365927E-2</v>
      </c>
      <c r="O16" s="250">
        <v>2412</v>
      </c>
      <c r="P16" s="251">
        <f t="shared" si="5"/>
        <v>0.10195379128547062</v>
      </c>
      <c r="Q16" s="270">
        <v>2630</v>
      </c>
    </row>
    <row r="17" spans="1:17" ht="19.5" customHeight="1">
      <c r="A17" s="255" t="s">
        <v>167</v>
      </c>
      <c r="B17" s="251">
        <f>IF(CENTRO!B17,CENTRO!B17,"")</f>
        <v>7.1668037878512336E-2</v>
      </c>
      <c r="C17" s="250">
        <f>IF(CENTRO!C17,CENTRO!C17,"")</f>
        <v>238421</v>
      </c>
      <c r="D17" s="251">
        <f t="shared" si="0"/>
        <v>6.9644802789278704E-2</v>
      </c>
      <c r="E17" s="250">
        <v>11186</v>
      </c>
      <c r="F17" s="251">
        <f t="shared" si="0"/>
        <v>6.1045725108225111E-2</v>
      </c>
      <c r="G17" s="250">
        <v>1805</v>
      </c>
      <c r="H17" s="251">
        <f t="shared" si="1"/>
        <v>7.9431772709083637E-2</v>
      </c>
      <c r="I17" s="250">
        <v>2779</v>
      </c>
      <c r="J17" s="251">
        <f t="shared" si="2"/>
        <v>8.5072386578221082E-2</v>
      </c>
      <c r="K17" s="250">
        <v>1757</v>
      </c>
      <c r="L17" s="251">
        <f t="shared" si="3"/>
        <v>8.0545716909353277E-2</v>
      </c>
      <c r="M17" s="250">
        <v>1842</v>
      </c>
      <c r="N17" s="251">
        <f t="shared" si="4"/>
        <v>5.2462326590135736E-2</v>
      </c>
      <c r="O17" s="250">
        <v>1403</v>
      </c>
      <c r="P17" s="251">
        <f t="shared" si="5"/>
        <v>6.2025120173670338E-2</v>
      </c>
      <c r="Q17" s="270">
        <v>1600</v>
      </c>
    </row>
    <row r="18" spans="1:17" ht="19.5" customHeight="1">
      <c r="A18" s="255" t="s">
        <v>4</v>
      </c>
      <c r="B18" s="251">
        <f>IF(CENTRO!B18,CENTRO!B18,"")</f>
        <v>0.2011220590962747</v>
      </c>
      <c r="C18" s="250">
        <f>IF(CENTRO!C18,CENTRO!C18,"")</f>
        <v>669081</v>
      </c>
      <c r="D18" s="251">
        <f t="shared" si="0"/>
        <v>0.19034336768047816</v>
      </c>
      <c r="E18" s="250">
        <v>30572</v>
      </c>
      <c r="F18" s="251">
        <f t="shared" si="0"/>
        <v>0.18168290043290045</v>
      </c>
      <c r="G18" s="250">
        <v>5372</v>
      </c>
      <c r="H18" s="251">
        <f t="shared" si="1"/>
        <v>0.22537586463156692</v>
      </c>
      <c r="I18" s="250">
        <v>7885</v>
      </c>
      <c r="J18" s="251">
        <f t="shared" si="2"/>
        <v>0.23773785890669635</v>
      </c>
      <c r="K18" s="250">
        <v>4910</v>
      </c>
      <c r="L18" s="251">
        <f t="shared" si="3"/>
        <v>0.19065109974200883</v>
      </c>
      <c r="M18" s="250">
        <v>4360</v>
      </c>
      <c r="N18" s="251">
        <f t="shared" si="4"/>
        <v>0.14265415248850166</v>
      </c>
      <c r="O18" s="250">
        <v>3815</v>
      </c>
      <c r="P18" s="251">
        <f t="shared" si="5"/>
        <v>0.16397891145914095</v>
      </c>
      <c r="Q18" s="270">
        <v>4230</v>
      </c>
    </row>
    <row r="19" spans="1:17" s="13" customFormat="1" ht="19.5" customHeight="1">
      <c r="A19" s="263" t="s">
        <v>484</v>
      </c>
      <c r="B19" s="239">
        <f>IF(CENTRO!B19,CENTRO!B19,"")</f>
        <v>0.14011941416539489</v>
      </c>
      <c r="C19" s="248">
        <f>IF(CENTRO!C19,CENTRO!C19,"")</f>
        <v>466141</v>
      </c>
      <c r="D19" s="239">
        <f>E19/$E$8</f>
        <v>0.11574261432618373</v>
      </c>
      <c r="E19" s="267">
        <v>18590</v>
      </c>
      <c r="F19" s="239">
        <f>G19/G8</f>
        <v>0.12009604978354978</v>
      </c>
      <c r="G19" s="267">
        <v>3551</v>
      </c>
      <c r="H19" s="239">
        <f>I19/I8</f>
        <v>0.10561367404104499</v>
      </c>
      <c r="I19" s="267">
        <v>3695</v>
      </c>
      <c r="J19" s="239">
        <f>K19/K8</f>
        <v>9.6257202343485213E-2</v>
      </c>
      <c r="K19" s="267">
        <v>1988</v>
      </c>
      <c r="L19" s="239">
        <f>M19/M8</f>
        <v>0.12077484804757532</v>
      </c>
      <c r="M19" s="267">
        <v>2762</v>
      </c>
      <c r="N19" s="239">
        <f>O19/O8</f>
        <v>0.12736043076692966</v>
      </c>
      <c r="O19" s="267">
        <v>3406</v>
      </c>
      <c r="P19" s="239">
        <f>Q19/Q8</f>
        <v>0.12358505194603815</v>
      </c>
      <c r="Q19" s="280">
        <v>3188</v>
      </c>
    </row>
    <row r="20" spans="1:17" ht="19.5" customHeight="1">
      <c r="A20" s="263" t="s">
        <v>485</v>
      </c>
      <c r="B20" s="239">
        <f>IF(CENTRO!B20,CENTRO!B20,"")</f>
        <v>0.13980000000000001</v>
      </c>
      <c r="C20" s="265" t="str">
        <f>IF(CENTRO!C20,CENTRO!C20,"")</f>
        <v/>
      </c>
      <c r="D20" s="239">
        <v>0.1152</v>
      </c>
      <c r="E20" s="281"/>
      <c r="F20" s="239">
        <v>0.1188</v>
      </c>
      <c r="G20" s="281"/>
      <c r="H20" s="239">
        <v>0.105</v>
      </c>
      <c r="I20" s="281"/>
      <c r="J20" s="239">
        <v>9.5399999999999985E-2</v>
      </c>
      <c r="K20" s="281"/>
      <c r="L20" s="239">
        <v>0.1201</v>
      </c>
      <c r="M20" s="281"/>
      <c r="N20" s="239">
        <v>0.1283</v>
      </c>
      <c r="O20" s="281"/>
      <c r="P20" s="239">
        <v>0.1234</v>
      </c>
      <c r="Q20" s="266"/>
    </row>
    <row r="21" spans="1:17" ht="19.5" customHeight="1">
      <c r="A21" s="263" t="s">
        <v>486</v>
      </c>
      <c r="B21" s="239">
        <f>IF(CENTRO!B21,CENTRO!B21,"")</f>
        <v>0.2006</v>
      </c>
      <c r="C21" s="265" t="str">
        <f>IF(CENTRO!C21,CENTRO!C21,"")</f>
        <v/>
      </c>
      <c r="D21" s="239">
        <v>0.1905</v>
      </c>
      <c r="E21" s="281"/>
      <c r="F21" s="239">
        <v>0.18079999999999999</v>
      </c>
      <c r="G21" s="281"/>
      <c r="H21" s="239">
        <v>0.22469999999999998</v>
      </c>
      <c r="I21" s="281"/>
      <c r="J21" s="239">
        <v>0.2361</v>
      </c>
      <c r="K21" s="281"/>
      <c r="L21" s="239">
        <v>0.19350000000000001</v>
      </c>
      <c r="M21" s="281"/>
      <c r="N21" s="239">
        <v>0.14330000000000001</v>
      </c>
      <c r="O21" s="281"/>
      <c r="P21" s="239">
        <v>0.16390000000000002</v>
      </c>
      <c r="Q21" s="266"/>
    </row>
    <row r="22" spans="1:17" ht="19.5" customHeight="1">
      <c r="A22" s="263" t="s">
        <v>487</v>
      </c>
      <c r="B22" s="239">
        <f>IF(CENTRO!B22,CENTRO!B22,"")</f>
        <v>0.35210000000000002</v>
      </c>
      <c r="C22" s="265" t="str">
        <f>IF(CENTRO!C22,CENTRO!C22,"")</f>
        <v/>
      </c>
      <c r="D22" s="239">
        <v>0.36990000000000001</v>
      </c>
      <c r="E22" s="281"/>
      <c r="F22" s="239">
        <v>0.33799999999999997</v>
      </c>
      <c r="G22" s="281"/>
      <c r="H22" s="239">
        <v>0.35369999999999996</v>
      </c>
      <c r="I22" s="281"/>
      <c r="J22" s="239">
        <v>0.36180000000000001</v>
      </c>
      <c r="K22" s="281"/>
      <c r="L22" s="239">
        <v>0.43640000000000001</v>
      </c>
      <c r="M22" s="281"/>
      <c r="N22" s="239">
        <v>0.37200000000000005</v>
      </c>
      <c r="O22" s="281"/>
      <c r="P22" s="239">
        <v>0.37869999999999998</v>
      </c>
      <c r="Q22" s="266"/>
    </row>
    <row r="23" spans="1:17"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row>
    <row r="24" spans="1:17"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row>
    <row r="25" spans="1:17"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row>
    <row r="26" spans="1:17" s="2" customFormat="1" ht="19.5" customHeight="1">
      <c r="A26" s="263" t="s">
        <v>492</v>
      </c>
      <c r="B26" s="239">
        <f>IF(CENTRO!B26,CENTRO!B26,"")</f>
        <v>0.516099231386841</v>
      </c>
      <c r="C26" s="265" t="str">
        <f>IF(CENTRO!C26,CENTRO!C26,"")</f>
        <v/>
      </c>
      <c r="D26" s="611">
        <v>0.44029464285714282</v>
      </c>
      <c r="E26" s="612"/>
      <c r="F26" s="611">
        <v>0.42771861120397348</v>
      </c>
      <c r="G26" s="612"/>
      <c r="H26" s="611">
        <v>0.49188180931790243</v>
      </c>
      <c r="I26" s="612"/>
      <c r="J26" s="611">
        <v>0.49601493501830973</v>
      </c>
      <c r="K26" s="612"/>
      <c r="L26" s="611">
        <v>0.45671585080108928</v>
      </c>
      <c r="M26" s="612"/>
      <c r="N26" s="611">
        <v>0.37289888802689425</v>
      </c>
      <c r="O26" s="612"/>
      <c r="P26" s="611">
        <v>0.40306205548618274</v>
      </c>
      <c r="Q26" s="613"/>
    </row>
    <row r="27" spans="1:17" s="4" customFormat="1" ht="19.5" customHeight="1">
      <c r="A27" s="246" t="s">
        <v>493</v>
      </c>
      <c r="B27" s="239">
        <f>IF(CENTRO!B27,CENTRO!B27,"")</f>
        <v>0.84882562243348669</v>
      </c>
      <c r="C27" s="607">
        <f>IF(CENTRO!C27,CENTRO!C27,"")</f>
        <v>2823823</v>
      </c>
      <c r="D27" s="239">
        <f>E27/E$8</f>
        <v>0.80295738256078197</v>
      </c>
      <c r="E27" s="267">
        <v>128967</v>
      </c>
      <c r="F27" s="239">
        <f>G27/G$8</f>
        <v>0.76762040043290047</v>
      </c>
      <c r="G27" s="267">
        <v>22697</v>
      </c>
      <c r="H27" s="239">
        <f>I27/I$8</f>
        <v>0.85051163322471846</v>
      </c>
      <c r="I27" s="267">
        <v>29756</v>
      </c>
      <c r="J27" s="239">
        <f>K27/K$8</f>
        <v>0.84825449087299665</v>
      </c>
      <c r="K27" s="267">
        <v>17519</v>
      </c>
      <c r="L27" s="239">
        <f>M27/M$8</f>
        <v>0.84603611876339146</v>
      </c>
      <c r="M27" s="267">
        <v>19348</v>
      </c>
      <c r="N27" s="239">
        <f>O27/O$8</f>
        <v>0.75589873985715883</v>
      </c>
      <c r="O27" s="267">
        <v>20215</v>
      </c>
      <c r="P27" s="239">
        <f>Q27/Q$8</f>
        <v>0.75329508450922622</v>
      </c>
      <c r="Q27" s="280">
        <v>19432</v>
      </c>
    </row>
    <row r="28" spans="1:17" s="2" customFormat="1" ht="19.5" customHeight="1">
      <c r="A28" s="255" t="s">
        <v>331</v>
      </c>
      <c r="B28" s="251">
        <f>IF(CENTRO!B28,CENTRO!B28,"")</f>
        <v>0.46690603483291976</v>
      </c>
      <c r="C28" s="250">
        <f>IF(CENTRO!C28,CENTRO!C28,"")</f>
        <v>1318460</v>
      </c>
      <c r="D28" s="251">
        <f>E28/E$27</f>
        <v>0.4593810819822125</v>
      </c>
      <c r="E28" s="250">
        <v>59245</v>
      </c>
      <c r="F28" s="251">
        <f>G28/G$27</f>
        <v>0.45812221879543552</v>
      </c>
      <c r="G28" s="250">
        <v>10398</v>
      </c>
      <c r="H28" s="251">
        <f>I28/I$27</f>
        <v>0.45315230541739482</v>
      </c>
      <c r="I28" s="250">
        <v>13484</v>
      </c>
      <c r="J28" s="251">
        <f>K28/K$27</f>
        <v>0.45579085564244537</v>
      </c>
      <c r="K28" s="250">
        <v>7985</v>
      </c>
      <c r="L28" s="251">
        <f>M28/M$27</f>
        <v>0.4638722348563159</v>
      </c>
      <c r="M28" s="250">
        <v>8975</v>
      </c>
      <c r="N28" s="251">
        <f>O28/O$27</f>
        <v>0.47182785060598564</v>
      </c>
      <c r="O28" s="250">
        <v>9538</v>
      </c>
      <c r="P28" s="251">
        <f>Q28/Q$27</f>
        <v>0.45620625771922602</v>
      </c>
      <c r="Q28" s="270">
        <v>8865</v>
      </c>
    </row>
    <row r="29" spans="1:17" s="2" customFormat="1" ht="19.5" customHeight="1">
      <c r="A29" s="255" t="s">
        <v>332</v>
      </c>
      <c r="B29" s="251">
        <f>IF(CENTRO!B29,CENTRO!B29,"")</f>
        <v>0.53309396516708019</v>
      </c>
      <c r="C29" s="250">
        <f>IF(CENTRO!C29,CENTRO!C29,"")</f>
        <v>1505363</v>
      </c>
      <c r="D29" s="251">
        <f>E29/E$27</f>
        <v>0.5406189180177875</v>
      </c>
      <c r="E29" s="250">
        <v>69722</v>
      </c>
      <c r="F29" s="251">
        <f>G29/G$27</f>
        <v>0.54187778120456453</v>
      </c>
      <c r="G29" s="250">
        <v>12299</v>
      </c>
      <c r="H29" s="251">
        <f>I29/I$27</f>
        <v>0.54684769458260518</v>
      </c>
      <c r="I29" s="250">
        <v>16272</v>
      </c>
      <c r="J29" s="251">
        <f>K29/K$27</f>
        <v>0.54420914435755463</v>
      </c>
      <c r="K29" s="250">
        <v>9534</v>
      </c>
      <c r="L29" s="251">
        <f>M29/M$27</f>
        <v>0.5361277651436841</v>
      </c>
      <c r="M29" s="250">
        <v>10373</v>
      </c>
      <c r="N29" s="251">
        <f>O29/O$27</f>
        <v>0.52817214939401436</v>
      </c>
      <c r="O29" s="250">
        <v>10677</v>
      </c>
      <c r="P29" s="251">
        <f>Q29/Q$27</f>
        <v>0.54379374228077393</v>
      </c>
      <c r="Q29" s="270">
        <v>10567</v>
      </c>
    </row>
    <row r="30" spans="1:17" s="4" customFormat="1" ht="19.5" customHeight="1">
      <c r="A30" s="246" t="s">
        <v>494</v>
      </c>
      <c r="B30" s="239">
        <f>IF(CENTRO!B30,CENTRO!B30,"")</f>
        <v>0.14099999999999999</v>
      </c>
      <c r="C30" s="607">
        <f>IF(CENTRO!C30,CENTRO!C30,"")</f>
        <v>510881</v>
      </c>
      <c r="D30" s="239">
        <f>E30/E8</f>
        <v>0.20138841328643028</v>
      </c>
      <c r="E30" s="267">
        <v>32346</v>
      </c>
      <c r="F30" s="239">
        <f>G30/G8</f>
        <v>0.2434388528138528</v>
      </c>
      <c r="G30" s="267">
        <v>7198</v>
      </c>
      <c r="H30" s="239">
        <f>I30/I8</f>
        <v>0.15537643628880124</v>
      </c>
      <c r="I30" s="267">
        <v>5436</v>
      </c>
      <c r="J30" s="239">
        <f>K30/K8</f>
        <v>0.16055778821478719</v>
      </c>
      <c r="K30" s="267">
        <v>3316</v>
      </c>
      <c r="L30" s="239">
        <f>M30/M8</f>
        <v>0.15982334164152345</v>
      </c>
      <c r="M30" s="267">
        <v>3655</v>
      </c>
      <c r="N30" s="239">
        <f>O30/O8</f>
        <v>0.2366974535392439</v>
      </c>
      <c r="O30" s="267">
        <v>6330</v>
      </c>
      <c r="P30" s="239">
        <f>Q30/Q8</f>
        <v>0.24852690339587533</v>
      </c>
      <c r="Q30" s="280">
        <v>6411</v>
      </c>
    </row>
    <row r="31" spans="1:17" s="2" customFormat="1" ht="19.5" customHeight="1">
      <c r="A31" s="255" t="s">
        <v>333</v>
      </c>
      <c r="B31" s="251">
        <f>IF(CENTRO!B31,CENTRO!B31,"")</f>
        <v>0.46244820222321831</v>
      </c>
      <c r="C31" s="250">
        <f>IF(CENTRO!C31,CENTRO!C31,"")</f>
        <v>236256</v>
      </c>
      <c r="D31" s="251">
        <f>E31/E$30</f>
        <v>0.43631360910158906</v>
      </c>
      <c r="E31" s="250">
        <v>14113</v>
      </c>
      <c r="F31" s="251">
        <f>G31/G$30</f>
        <v>0.4512364545707141</v>
      </c>
      <c r="G31" s="250">
        <v>3248</v>
      </c>
      <c r="H31" s="251">
        <f>I31/I$30</f>
        <v>0.43193524650478293</v>
      </c>
      <c r="I31" s="250">
        <v>2348</v>
      </c>
      <c r="J31" s="251">
        <f>K31/K$30</f>
        <v>0.42400482509047044</v>
      </c>
      <c r="K31" s="250">
        <v>1406</v>
      </c>
      <c r="L31" s="251">
        <f>M31/M$30</f>
        <v>0.43119015047879616</v>
      </c>
      <c r="M31" s="250">
        <v>1576</v>
      </c>
      <c r="N31" s="251">
        <f>O31/O$30</f>
        <v>0.44360189573459713</v>
      </c>
      <c r="O31" s="250">
        <v>2808</v>
      </c>
      <c r="P31" s="251">
        <f>Q31/Q$30</f>
        <v>0.42536265793167993</v>
      </c>
      <c r="Q31" s="270">
        <v>2727</v>
      </c>
    </row>
    <row r="32" spans="1:17" s="2" customFormat="1" ht="19.5" customHeight="1">
      <c r="A32" s="255" t="s">
        <v>334</v>
      </c>
      <c r="B32" s="251">
        <f>IF(CENTRO!B32,CENTRO!B32,"")</f>
        <v>0.53755179777678164</v>
      </c>
      <c r="C32" s="250">
        <f>IF(CENTRO!C32,CENTRO!C32,"")</f>
        <v>274625</v>
      </c>
      <c r="D32" s="251">
        <f>E32/E$30</f>
        <v>0.56368639089841088</v>
      </c>
      <c r="E32" s="250">
        <v>18233</v>
      </c>
      <c r="F32" s="251">
        <f>G32/G$30</f>
        <v>0.54876354542928596</v>
      </c>
      <c r="G32" s="250">
        <v>3950</v>
      </c>
      <c r="H32" s="251">
        <f>I32/I$30</f>
        <v>0.56806475349521712</v>
      </c>
      <c r="I32" s="250">
        <v>3088</v>
      </c>
      <c r="J32" s="251">
        <f>K32/K$30</f>
        <v>0.57599517490952956</v>
      </c>
      <c r="K32" s="250">
        <v>1910</v>
      </c>
      <c r="L32" s="251">
        <f>M32/M$30</f>
        <v>0.56880984952120384</v>
      </c>
      <c r="M32" s="250">
        <v>2079</v>
      </c>
      <c r="N32" s="251">
        <f>O32/O$30</f>
        <v>0.55639810426540282</v>
      </c>
      <c r="O32" s="250">
        <v>3522</v>
      </c>
      <c r="P32" s="251">
        <f>Q32/Q$30</f>
        <v>0.57463734206832007</v>
      </c>
      <c r="Q32" s="270">
        <v>3684</v>
      </c>
    </row>
    <row r="33" spans="1:24" s="2" customFormat="1" ht="19.5" customHeight="1">
      <c r="A33" s="263" t="s">
        <v>607</v>
      </c>
      <c r="B33" s="623">
        <v>10.86</v>
      </c>
      <c r="C33" s="265" t="str">
        <f>IF(CENTRO!C33,CENTRO!C33,"")</f>
        <v/>
      </c>
      <c r="D33" s="239">
        <v>0.15832573940104022</v>
      </c>
      <c r="E33" s="281" t="s">
        <v>482</v>
      </c>
      <c r="F33" s="239">
        <v>0.20020070245860513</v>
      </c>
      <c r="G33" s="281" t="s">
        <v>482</v>
      </c>
      <c r="H33" s="239">
        <v>0.11269606728801999</v>
      </c>
      <c r="I33" s="281" t="s">
        <v>482</v>
      </c>
      <c r="J33" s="239">
        <v>0.11442284617230621</v>
      </c>
      <c r="K33" s="281" t="s">
        <v>482</v>
      </c>
      <c r="L33" s="239">
        <v>0.12328826674781551</v>
      </c>
      <c r="M33" s="281" t="s">
        <v>482</v>
      </c>
      <c r="N33" s="239">
        <v>0.19144848370691278</v>
      </c>
      <c r="O33" s="281" t="s">
        <v>482</v>
      </c>
      <c r="P33" s="239">
        <v>0.20458151143443101</v>
      </c>
      <c r="Q33" s="266" t="s">
        <v>482</v>
      </c>
    </row>
    <row r="34" spans="1:24" ht="19.5" customHeight="1">
      <c r="A34" s="255" t="s">
        <v>618</v>
      </c>
      <c r="B34" s="251">
        <f>C34/$C$30</f>
        <v>2.6426897849009846E-2</v>
      </c>
      <c r="C34" s="250">
        <v>13501</v>
      </c>
      <c r="D34" s="251">
        <f>E34/$E$30</f>
        <v>0.15188895072033637</v>
      </c>
      <c r="E34" s="250">
        <v>4913</v>
      </c>
      <c r="F34" s="251">
        <f>G34/$G$30</f>
        <v>0.21130869686023895</v>
      </c>
      <c r="G34" s="253">
        <v>1521</v>
      </c>
      <c r="H34" s="251">
        <f>I34/$I$30</f>
        <v>0.15342163355408389</v>
      </c>
      <c r="I34" s="253">
        <v>834</v>
      </c>
      <c r="J34" s="251">
        <f>K34/$K$30</f>
        <v>0.14294330518697226</v>
      </c>
      <c r="K34" s="253">
        <v>474</v>
      </c>
      <c r="L34" s="251">
        <f>M34/$M$30</f>
        <v>7.6060191518467851E-2</v>
      </c>
      <c r="M34" s="253">
        <v>278</v>
      </c>
      <c r="N34" s="251">
        <f>O34/$O$30</f>
        <v>0.1240126382306477</v>
      </c>
      <c r="O34" s="253">
        <v>785</v>
      </c>
      <c r="P34" s="251">
        <f>Q34/$Q$30</f>
        <v>0.15925752612696928</v>
      </c>
      <c r="Q34" s="270">
        <v>1021</v>
      </c>
    </row>
    <row r="35" spans="1:24" ht="19.5" customHeight="1" thickBot="1">
      <c r="A35" s="255" t="s">
        <v>619</v>
      </c>
      <c r="B35" s="251">
        <f>C35/$C$30</f>
        <v>3.9999530223280962E-2</v>
      </c>
      <c r="C35" s="250">
        <v>20435</v>
      </c>
      <c r="D35" s="251">
        <f>E35/$E$30</f>
        <v>0.1069374884066036</v>
      </c>
      <c r="E35" s="253">
        <v>3459</v>
      </c>
      <c r="F35" s="251">
        <f>G35/$G$30</f>
        <v>7.6132258960822458E-2</v>
      </c>
      <c r="G35" s="253">
        <v>548</v>
      </c>
      <c r="H35" s="251">
        <f>I35/$I$30</f>
        <v>7.2847682119205295E-2</v>
      </c>
      <c r="I35" s="253">
        <v>396</v>
      </c>
      <c r="J35" s="251">
        <f>K35/$K$30</f>
        <v>6.8455971049457179E-2</v>
      </c>
      <c r="K35" s="253">
        <v>227</v>
      </c>
      <c r="L35" s="251">
        <f>M35/$M$30</f>
        <v>0.11436388508891929</v>
      </c>
      <c r="M35" s="253">
        <v>418</v>
      </c>
      <c r="N35" s="251">
        <f>O35/$O$30</f>
        <v>0.16350710900473933</v>
      </c>
      <c r="O35" s="253">
        <v>1035</v>
      </c>
      <c r="P35" s="342">
        <f>Q35/$Q$30</f>
        <v>0.13024489159257527</v>
      </c>
      <c r="Q35" s="619">
        <v>835</v>
      </c>
    </row>
    <row r="36" spans="1:24"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c r="R36" s="2"/>
      <c r="S36" s="2"/>
      <c r="T36" s="2"/>
      <c r="U36" s="2"/>
      <c r="V36" s="2"/>
      <c r="W36" s="2"/>
      <c r="X36" s="2"/>
    </row>
    <row r="37" spans="1:24" s="13" customFormat="1" ht="19.5" customHeight="1">
      <c r="A37" s="580" t="s">
        <v>242</v>
      </c>
      <c r="B37" s="247">
        <f>IF(CENTRO!B37,CENTRO!B37,"")</f>
        <v>1</v>
      </c>
      <c r="C37" s="248">
        <f>IF(CENTRO!C37,CENTRO!C37,"")</f>
        <v>1307682</v>
      </c>
      <c r="D37" s="239">
        <f>E37/C37</f>
        <v>5.1469699819986815E-2</v>
      </c>
      <c r="E37" s="267">
        <v>67306</v>
      </c>
      <c r="F37" s="239">
        <f>G37/$E$37</f>
        <v>0.17886964015095236</v>
      </c>
      <c r="G37" s="267">
        <v>12039</v>
      </c>
      <c r="H37" s="239">
        <f>I37/$E$37</f>
        <v>0.22623540249011975</v>
      </c>
      <c r="I37" s="267">
        <v>15227</v>
      </c>
      <c r="J37" s="239">
        <f>K37/$E$37</f>
        <v>0.14025495498172524</v>
      </c>
      <c r="K37" s="267">
        <v>9440</v>
      </c>
      <c r="L37" s="239">
        <f>M37/$E$37</f>
        <v>0.13966065432502303</v>
      </c>
      <c r="M37" s="267">
        <v>9400</v>
      </c>
      <c r="N37" s="239">
        <f>O37/$E$37</f>
        <v>0.15991144920215136</v>
      </c>
      <c r="O37" s="267">
        <v>10763</v>
      </c>
      <c r="P37" s="239">
        <f>Q37/$E$37</f>
        <v>0.15506789885002822</v>
      </c>
      <c r="Q37" s="280">
        <v>10437</v>
      </c>
      <c r="R37" s="4"/>
      <c r="S37" s="4"/>
      <c r="T37" s="4"/>
      <c r="U37" s="4"/>
      <c r="V37" s="4"/>
      <c r="W37" s="4"/>
      <c r="X37" s="4"/>
    </row>
    <row r="38" spans="1:24" ht="19.5" customHeight="1">
      <c r="A38" s="255" t="s">
        <v>241</v>
      </c>
      <c r="B38" s="348" t="str">
        <f>IF(CENTRO!B38,CENTRO!B38,"")</f>
        <v/>
      </c>
      <c r="C38" s="576">
        <f>IF(CENTRO!C38,CENTRO!C38,"")</f>
        <v>2.5499999999999998</v>
      </c>
      <c r="D38" s="348"/>
      <c r="E38" s="588">
        <v>2.4</v>
      </c>
      <c r="F38" s="348"/>
      <c r="G38" s="588">
        <v>2.48</v>
      </c>
      <c r="H38" s="348"/>
      <c r="I38" s="588">
        <v>2.31</v>
      </c>
      <c r="J38" s="348"/>
      <c r="K38" s="588">
        <v>2.21</v>
      </c>
      <c r="L38" s="348"/>
      <c r="M38" s="588">
        <v>2.4500000000000002</v>
      </c>
      <c r="N38" s="348"/>
      <c r="O38" s="588">
        <v>2.4700000000000002</v>
      </c>
      <c r="P38" s="348"/>
      <c r="Q38" s="588">
        <v>2.48</v>
      </c>
      <c r="R38" s="2"/>
      <c r="S38" s="2"/>
      <c r="T38" s="2"/>
      <c r="U38" s="2"/>
      <c r="V38" s="2"/>
      <c r="W38" s="2"/>
      <c r="X38" s="2"/>
    </row>
    <row r="39" spans="1:24" ht="19.5" customHeight="1">
      <c r="A39" s="255" t="s">
        <v>5</v>
      </c>
      <c r="B39" s="251">
        <f>IF(CENTRO!B39,CENTRO!B39,"")</f>
        <v>9.6885175447853536E-2</v>
      </c>
      <c r="C39" s="577">
        <f>IF(CENTRO!C39,CENTRO!C39,"")</f>
        <v>126695</v>
      </c>
      <c r="D39" s="251">
        <f>E39/E$37</f>
        <v>9.8059608355867231E-2</v>
      </c>
      <c r="E39" s="250">
        <v>6600</v>
      </c>
      <c r="F39" s="251">
        <f>G39/G$37</f>
        <v>0.10017443309244954</v>
      </c>
      <c r="G39" s="250">
        <v>1206</v>
      </c>
      <c r="H39" s="251">
        <f>I39/I$37</f>
        <v>0.11302291981348919</v>
      </c>
      <c r="I39" s="250">
        <v>1721</v>
      </c>
      <c r="J39" s="251">
        <f>K39/K$37</f>
        <v>0.11440677966101695</v>
      </c>
      <c r="K39" s="250">
        <v>1080</v>
      </c>
      <c r="L39" s="251">
        <f>M39/M$37</f>
        <v>9.0638297872340429E-2</v>
      </c>
      <c r="M39" s="250">
        <v>852</v>
      </c>
      <c r="N39" s="251">
        <f>O39/O$37</f>
        <v>7.3213787977329747E-2</v>
      </c>
      <c r="O39" s="250">
        <v>788</v>
      </c>
      <c r="P39" s="251">
        <f>Q39/Q$37</f>
        <v>9.1309763341956507E-2</v>
      </c>
      <c r="Q39" s="270">
        <v>953</v>
      </c>
      <c r="R39" s="2"/>
      <c r="S39" s="2"/>
      <c r="T39" s="2"/>
      <c r="U39" s="2"/>
      <c r="V39" s="2"/>
      <c r="W39" s="2"/>
      <c r="X39" s="2"/>
    </row>
    <row r="40" spans="1:24" ht="19.5" customHeight="1">
      <c r="A40" s="255" t="s">
        <v>6</v>
      </c>
      <c r="B40" s="251">
        <f>IF(CENTRO!B40,CENTRO!B40,"")</f>
        <v>2.8705755680662425E-2</v>
      </c>
      <c r="C40" s="577">
        <f>IF(CENTRO!C40,CENTRO!C40,"")</f>
        <v>37538</v>
      </c>
      <c r="D40" s="251">
        <f>E40/E$37</f>
        <v>3.0309333491813507E-2</v>
      </c>
      <c r="E40" s="250">
        <v>2040</v>
      </c>
      <c r="F40" s="251">
        <f>G40/G$37</f>
        <v>3.0982639754132402E-2</v>
      </c>
      <c r="G40" s="250">
        <v>373</v>
      </c>
      <c r="H40" s="251">
        <f>I40/I$37</f>
        <v>3.0734878833650753E-2</v>
      </c>
      <c r="I40" s="250">
        <v>468</v>
      </c>
      <c r="J40" s="251">
        <f>K40/K$37</f>
        <v>3.739406779661017E-2</v>
      </c>
      <c r="K40" s="250">
        <v>353</v>
      </c>
      <c r="L40" s="251">
        <f>M40/M$37</f>
        <v>3.2340425531914893E-2</v>
      </c>
      <c r="M40" s="250">
        <v>304</v>
      </c>
      <c r="N40" s="251">
        <f>O40/O$37</f>
        <v>2.4807209885719595E-2</v>
      </c>
      <c r="O40" s="250">
        <v>267</v>
      </c>
      <c r="P40" s="251">
        <f>Q40/Q$37</f>
        <v>2.6348567596052506E-2</v>
      </c>
      <c r="Q40" s="270">
        <v>275</v>
      </c>
      <c r="R40" s="2"/>
      <c r="S40" s="2"/>
      <c r="T40" s="2"/>
      <c r="U40" s="2"/>
      <c r="V40" s="2"/>
      <c r="W40" s="2"/>
      <c r="X40" s="2"/>
    </row>
    <row r="41" spans="1:24" ht="19.5" customHeight="1">
      <c r="A41" s="255" t="s">
        <v>606</v>
      </c>
      <c r="B41" s="251">
        <f>IF(CENTRO!B41,CENTRO!B41,"")</f>
        <v>2.0059922825274034E-2</v>
      </c>
      <c r="C41" s="577">
        <f>IF(CENTRO!C41,CENTRO!C41,"")</f>
        <v>26232</v>
      </c>
      <c r="D41" s="251">
        <f>E41/E$37</f>
        <v>1.4679226220544973E-2</v>
      </c>
      <c r="E41" s="250">
        <v>988</v>
      </c>
      <c r="F41" s="251">
        <f>G41/G$37</f>
        <v>1.2957886867680041E-2</v>
      </c>
      <c r="G41" s="250">
        <v>156</v>
      </c>
      <c r="H41" s="251">
        <f>I41/I$37</f>
        <v>1.3265909240165496E-2</v>
      </c>
      <c r="I41" s="250">
        <v>202</v>
      </c>
      <c r="J41" s="251">
        <f>K41/K$37</f>
        <v>9.639830508474577E-3</v>
      </c>
      <c r="K41" s="250">
        <v>91</v>
      </c>
      <c r="L41" s="251">
        <f>M41/M$37</f>
        <v>1.872340425531915E-2</v>
      </c>
      <c r="M41" s="250">
        <v>176</v>
      </c>
      <c r="N41" s="251">
        <f>O41/O$37</f>
        <v>1.6631050822261451E-2</v>
      </c>
      <c r="O41" s="250">
        <v>179</v>
      </c>
      <c r="P41" s="251">
        <f>Q41/Q$37</f>
        <v>1.762958704608604E-2</v>
      </c>
      <c r="Q41" s="270">
        <v>184</v>
      </c>
      <c r="R41" s="2"/>
      <c r="S41" s="2"/>
      <c r="T41" s="2"/>
      <c r="U41" s="2"/>
      <c r="V41" s="2"/>
      <c r="W41" s="2"/>
      <c r="X41" s="2"/>
    </row>
    <row r="42" spans="1:24" ht="19.5" customHeight="1" thickBot="1">
      <c r="A42" s="255" t="s">
        <v>7</v>
      </c>
      <c r="B42" s="251">
        <f>IF(CENTRO!B42,CENTRO!B42,"")</f>
        <v>4.0743850569175078E-3</v>
      </c>
      <c r="C42" s="577">
        <f>IF(CENTRO!C42,CENTRO!C42,"")</f>
        <v>5328</v>
      </c>
      <c r="D42" s="251">
        <f>E42/E$37</f>
        <v>2.986360799928684E-3</v>
      </c>
      <c r="E42" s="250">
        <v>201</v>
      </c>
      <c r="F42" s="251">
        <f>G42/G$37</f>
        <v>2.9902815848492398E-3</v>
      </c>
      <c r="G42" s="250">
        <v>36</v>
      </c>
      <c r="H42" s="251">
        <f>I42/I$37</f>
        <v>3.3493137190516845E-3</v>
      </c>
      <c r="I42" s="250">
        <v>51</v>
      </c>
      <c r="J42" s="251">
        <f>K42/K$37</f>
        <v>2.3305084745762713E-3</v>
      </c>
      <c r="K42" s="250">
        <v>22</v>
      </c>
      <c r="L42" s="251">
        <f>M42/M$37</f>
        <v>2.872340425531915E-3</v>
      </c>
      <c r="M42" s="250">
        <v>27</v>
      </c>
      <c r="N42" s="251">
        <f>O42/O$37</f>
        <v>2.7873269534516398E-3</v>
      </c>
      <c r="O42" s="250">
        <v>30</v>
      </c>
      <c r="P42" s="251">
        <f>Q42/Q$37</f>
        <v>3.3534540576794099E-3</v>
      </c>
      <c r="Q42" s="270">
        <v>35</v>
      </c>
      <c r="R42" s="2"/>
      <c r="S42" s="2"/>
      <c r="T42" s="2"/>
      <c r="U42" s="2"/>
      <c r="V42" s="2"/>
      <c r="W42" s="2"/>
      <c r="X42" s="2"/>
    </row>
    <row r="43" spans="1:24" ht="19.5" customHeight="1" thickBot="1">
      <c r="A43" s="243" t="s">
        <v>8</v>
      </c>
      <c r="B43" s="244"/>
      <c r="C43" s="244"/>
      <c r="D43" s="42"/>
      <c r="E43" s="42"/>
      <c r="F43" s="42"/>
      <c r="G43" s="42"/>
      <c r="H43" s="42"/>
      <c r="I43" s="42"/>
      <c r="J43" s="42"/>
      <c r="K43" s="42"/>
      <c r="L43" s="42"/>
      <c r="M43" s="42"/>
      <c r="N43" s="42"/>
      <c r="O43" s="42"/>
      <c r="P43" s="42"/>
      <c r="Q43" s="43"/>
    </row>
    <row r="44" spans="1:24" ht="19.5" customHeight="1">
      <c r="A44" s="255" t="s">
        <v>497</v>
      </c>
      <c r="B44" s="256"/>
      <c r="C44" s="640">
        <v>8.3699999999999992</v>
      </c>
      <c r="D44" s="641"/>
      <c r="E44" s="671">
        <v>8.9600000000000009</v>
      </c>
      <c r="F44" s="674"/>
      <c r="G44" s="672">
        <v>9.65</v>
      </c>
      <c r="H44" s="674"/>
      <c r="I44" s="672">
        <v>8.31</v>
      </c>
      <c r="J44" s="674"/>
      <c r="K44" s="672">
        <v>8.3699999999999992</v>
      </c>
      <c r="L44" s="674"/>
      <c r="M44" s="672">
        <v>8.06</v>
      </c>
      <c r="N44" s="674"/>
      <c r="O44" s="672">
        <v>9.6999999999999993</v>
      </c>
      <c r="P44" s="674"/>
      <c r="Q44" s="672">
        <v>9.6</v>
      </c>
      <c r="R44" s="29"/>
    </row>
    <row r="45" spans="1:24" ht="19.5" customHeight="1">
      <c r="A45" s="255" t="s">
        <v>498</v>
      </c>
      <c r="B45" s="256"/>
      <c r="C45" s="624">
        <v>2.0786394976651512</v>
      </c>
      <c r="D45" s="298"/>
      <c r="E45" s="671">
        <v>2.1149569303054032</v>
      </c>
      <c r="F45" s="625"/>
      <c r="G45" s="672">
        <v>2.5372198980369576</v>
      </c>
      <c r="H45" s="625"/>
      <c r="I45" s="672">
        <v>1.6733524355300859</v>
      </c>
      <c r="J45" s="625"/>
      <c r="K45" s="672">
        <v>1.5575118506336461</v>
      </c>
      <c r="L45" s="625"/>
      <c r="M45" s="672">
        <v>1.5817723737539708</v>
      </c>
      <c r="N45" s="625"/>
      <c r="O45" s="672">
        <v>1.9936841304265114</v>
      </c>
      <c r="P45" s="625"/>
      <c r="Q45" s="672">
        <v>3.2881022615535889</v>
      </c>
      <c r="R45" s="29"/>
    </row>
    <row r="46" spans="1:24" ht="19.5" customHeight="1">
      <c r="A46" s="255" t="s">
        <v>461</v>
      </c>
      <c r="B46" s="274"/>
      <c r="C46" s="624">
        <v>87.5</v>
      </c>
      <c r="D46" s="625"/>
      <c r="E46" s="626">
        <v>87.68</v>
      </c>
      <c r="F46" s="625"/>
      <c r="G46" s="672">
        <v>88.57</v>
      </c>
      <c r="H46" s="625"/>
      <c r="I46" s="672">
        <v>88.48</v>
      </c>
      <c r="J46" s="625"/>
      <c r="K46" s="672">
        <v>87.72</v>
      </c>
      <c r="L46" s="625"/>
      <c r="M46" s="672">
        <v>86.83</v>
      </c>
      <c r="N46" s="625"/>
      <c r="O46" s="672">
        <v>85.75</v>
      </c>
      <c r="P46" s="625"/>
      <c r="Q46" s="672">
        <v>87.87</v>
      </c>
      <c r="R46" s="29"/>
    </row>
    <row r="47" spans="1:24" ht="19.5" customHeight="1">
      <c r="A47" s="255" t="s">
        <v>462</v>
      </c>
      <c r="B47" s="274"/>
      <c r="C47" s="624">
        <v>81.91</v>
      </c>
      <c r="D47" s="625"/>
      <c r="E47" s="626">
        <v>81.599999999999994</v>
      </c>
      <c r="F47" s="625"/>
      <c r="G47" s="672">
        <v>81.95</v>
      </c>
      <c r="H47" s="625"/>
      <c r="I47" s="672">
        <v>81.73</v>
      </c>
      <c r="J47" s="625"/>
      <c r="K47" s="672">
        <v>82.94</v>
      </c>
      <c r="L47" s="625"/>
      <c r="M47" s="672">
        <v>80.23</v>
      </c>
      <c r="N47" s="625"/>
      <c r="O47" s="672">
        <v>81.430000000000007</v>
      </c>
      <c r="P47" s="625"/>
      <c r="Q47" s="672">
        <v>80.88</v>
      </c>
      <c r="R47" s="29"/>
    </row>
    <row r="48" spans="1:24" ht="19.5" customHeight="1">
      <c r="A48" s="255" t="s">
        <v>629</v>
      </c>
      <c r="B48" s="256"/>
      <c r="C48" s="624">
        <v>87.8</v>
      </c>
      <c r="D48" s="642"/>
      <c r="E48" s="626">
        <v>87.4</v>
      </c>
      <c r="F48" s="677"/>
      <c r="G48" s="676"/>
      <c r="H48" s="677"/>
      <c r="I48" s="676"/>
      <c r="J48" s="677"/>
      <c r="K48" s="676"/>
      <c r="L48" s="677"/>
      <c r="M48" s="676"/>
      <c r="N48" s="677"/>
      <c r="O48" s="676"/>
      <c r="P48" s="677"/>
      <c r="Q48" s="676"/>
      <c r="R48" s="29"/>
    </row>
    <row r="49" spans="1:18" ht="19.5" customHeight="1">
      <c r="A49" s="255" t="s">
        <v>630</v>
      </c>
      <c r="B49" s="256"/>
      <c r="C49" s="624">
        <v>82.8</v>
      </c>
      <c r="D49" s="642"/>
      <c r="E49" s="626">
        <v>83</v>
      </c>
      <c r="F49" s="675"/>
      <c r="G49" s="676"/>
      <c r="H49" s="677"/>
      <c r="I49" s="676"/>
      <c r="J49" s="677"/>
      <c r="K49" s="676"/>
      <c r="L49" s="677"/>
      <c r="M49" s="676"/>
      <c r="N49" s="677"/>
      <c r="O49" s="676"/>
      <c r="P49" s="677"/>
      <c r="Q49" s="676"/>
      <c r="R49" s="29"/>
    </row>
    <row r="50" spans="1:18" ht="19.5" customHeight="1">
      <c r="A50" s="255" t="s">
        <v>631</v>
      </c>
      <c r="B50" s="256"/>
      <c r="C50" s="624">
        <v>24.8</v>
      </c>
      <c r="D50" s="642"/>
      <c r="E50" s="626">
        <v>24.8</v>
      </c>
      <c r="F50" s="677"/>
      <c r="G50" s="676"/>
      <c r="H50" s="677"/>
      <c r="I50" s="676"/>
      <c r="J50" s="677"/>
      <c r="K50" s="676"/>
      <c r="L50" s="677"/>
      <c r="M50" s="676"/>
      <c r="N50" s="677"/>
      <c r="O50" s="676"/>
      <c r="P50" s="677"/>
      <c r="Q50" s="676"/>
      <c r="R50" s="29"/>
    </row>
    <row r="51" spans="1:18" ht="19.5" customHeight="1" thickBot="1">
      <c r="A51" s="255" t="s">
        <v>632</v>
      </c>
      <c r="B51" s="643"/>
      <c r="C51" s="644">
        <v>20.9</v>
      </c>
      <c r="D51" s="645"/>
      <c r="E51" s="669">
        <v>21.1</v>
      </c>
      <c r="F51" s="675"/>
      <c r="G51" s="676"/>
      <c r="H51" s="677"/>
      <c r="I51" s="676"/>
      <c r="J51" s="677"/>
      <c r="K51" s="676"/>
      <c r="L51" s="677"/>
      <c r="M51" s="676"/>
      <c r="N51" s="677"/>
      <c r="O51" s="676"/>
      <c r="P51" s="677"/>
      <c r="Q51" s="676"/>
      <c r="R51" s="29"/>
    </row>
    <row r="52" spans="1:18" ht="19.5" customHeight="1" thickBot="1">
      <c r="A52" s="243" t="s">
        <v>371</v>
      </c>
      <c r="B52" s="244"/>
      <c r="C52" s="244"/>
      <c r="D52" s="244"/>
      <c r="E52" s="244"/>
      <c r="F52" s="244"/>
      <c r="G52" s="244"/>
      <c r="H52" s="244"/>
      <c r="I52" s="244"/>
      <c r="J52" s="244"/>
      <c r="K52" s="244"/>
      <c r="L52" s="244"/>
      <c r="M52" s="244"/>
      <c r="N52" s="244"/>
      <c r="O52" s="244"/>
      <c r="P52" s="244"/>
      <c r="Q52" s="245"/>
    </row>
    <row r="53" spans="1:18" ht="19.5" customHeight="1">
      <c r="A53" s="255" t="s">
        <v>495</v>
      </c>
      <c r="B53" s="256"/>
      <c r="C53" s="630">
        <v>0.84183608043027458</v>
      </c>
      <c r="D53" s="334"/>
      <c r="E53" s="381"/>
      <c r="F53" s="334"/>
      <c r="G53" s="333"/>
      <c r="H53" s="334"/>
      <c r="I53" s="333"/>
      <c r="J53" s="334"/>
      <c r="K53" s="333"/>
      <c r="L53" s="334"/>
      <c r="M53" s="333"/>
      <c r="N53" s="334"/>
      <c r="O53" s="333"/>
      <c r="P53" s="334"/>
      <c r="Q53" s="333"/>
    </row>
    <row r="54" spans="1:18" ht="19.5" customHeight="1" thickBot="1">
      <c r="A54" s="255" t="s">
        <v>496</v>
      </c>
      <c r="B54" s="256"/>
      <c r="C54" s="630">
        <v>0.79515909389898598</v>
      </c>
      <c r="D54" s="346"/>
      <c r="E54" s="347"/>
      <c r="F54" s="346"/>
      <c r="G54" s="333"/>
      <c r="H54" s="334"/>
      <c r="I54" s="333"/>
      <c r="J54" s="334"/>
      <c r="K54" s="333"/>
      <c r="L54" s="334"/>
      <c r="M54" s="333"/>
      <c r="N54" s="334"/>
      <c r="O54" s="333"/>
      <c r="P54" s="334"/>
      <c r="Q54" s="333"/>
    </row>
    <row r="55" spans="1:18"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18" s="2" customFormat="1" ht="19.5" customHeight="1">
      <c r="A56" s="255" t="s">
        <v>499</v>
      </c>
      <c r="B56" s="646"/>
      <c r="C56" s="647">
        <f>CENTRO!C56</f>
        <v>40195</v>
      </c>
      <c r="D56" s="648">
        <f>E56/C56</f>
        <v>0.89916656300534892</v>
      </c>
      <c r="E56" s="647">
        <v>36142</v>
      </c>
      <c r="F56" s="649">
        <f>G56/$E$56</f>
        <v>0.89365096667165833</v>
      </c>
      <c r="G56" s="650">
        <v>32298.333237447077</v>
      </c>
      <c r="H56" s="649">
        <f>I56/$E$56</f>
        <v>1.2352410443289172</v>
      </c>
      <c r="I56" s="651">
        <v>44644.081824135726</v>
      </c>
      <c r="J56" s="649">
        <f>K56/$E$56</f>
        <v>1.2990764163729276</v>
      </c>
      <c r="K56" s="651">
        <v>46951.219840550351</v>
      </c>
      <c r="L56" s="649">
        <f>M56/$E$56</f>
        <v>0.85448080626039369</v>
      </c>
      <c r="M56" s="651">
        <v>30882.64529986315</v>
      </c>
      <c r="N56" s="649">
        <f>O56/$E$56</f>
        <v>0.80228191644303637</v>
      </c>
      <c r="O56" s="651">
        <v>28996.07302408422</v>
      </c>
      <c r="P56" s="649">
        <f>Q56/$E$56</f>
        <v>0.83561630165298206</v>
      </c>
      <c r="Q56" s="652">
        <v>30200.844374342079</v>
      </c>
    </row>
    <row r="57" spans="1:18" s="2" customFormat="1" ht="19.5" customHeight="1">
      <c r="A57" s="255" t="s">
        <v>501</v>
      </c>
      <c r="B57" s="348"/>
      <c r="C57" s="634">
        <f>CENTRO!C57</f>
        <v>22393.13198628926</v>
      </c>
      <c r="D57" s="653"/>
      <c r="E57" s="634">
        <v>21739.103392866982</v>
      </c>
      <c r="F57" s="334"/>
      <c r="G57" s="333" t="s">
        <v>482</v>
      </c>
      <c r="H57" s="334"/>
      <c r="I57" s="333" t="s">
        <v>482</v>
      </c>
      <c r="J57" s="654"/>
      <c r="K57" s="381" t="s">
        <v>482</v>
      </c>
      <c r="L57" s="334"/>
      <c r="M57" s="333" t="s">
        <v>482</v>
      </c>
      <c r="N57" s="334"/>
      <c r="O57" s="333" t="s">
        <v>482</v>
      </c>
      <c r="P57" s="334"/>
      <c r="Q57" s="333" t="s">
        <v>482</v>
      </c>
    </row>
    <row r="58" spans="1:18" s="2" customFormat="1" ht="19.5" customHeight="1">
      <c r="A58" s="255" t="s">
        <v>500</v>
      </c>
      <c r="B58" s="251">
        <v>5.6964751562909914E-2</v>
      </c>
      <c r="C58" s="634">
        <f>CENTRO!C58</f>
        <v>1241.1471276543707</v>
      </c>
      <c r="D58" s="655">
        <v>1.8368402312774711E-2</v>
      </c>
      <c r="E58" s="634">
        <v>392.11015987173596</v>
      </c>
      <c r="F58" s="334" t="s">
        <v>0</v>
      </c>
      <c r="G58" s="333"/>
      <c r="H58" s="334" t="s">
        <v>0</v>
      </c>
      <c r="I58" s="333"/>
      <c r="J58" s="654" t="s">
        <v>0</v>
      </c>
      <c r="K58" s="381"/>
      <c r="L58" s="334" t="s">
        <v>0</v>
      </c>
      <c r="M58" s="333"/>
      <c r="N58" s="334" t="s">
        <v>0</v>
      </c>
      <c r="O58" s="333"/>
      <c r="P58" s="334" t="s">
        <v>0</v>
      </c>
      <c r="Q58" s="333"/>
    </row>
    <row r="59" spans="1:18" s="2" customFormat="1" ht="19.5" customHeight="1">
      <c r="A59" s="631" t="s">
        <v>571</v>
      </c>
      <c r="B59" s="348"/>
      <c r="C59" s="632">
        <f>CENTRO!C59</f>
        <v>1477.1736824803877</v>
      </c>
      <c r="D59" s="633"/>
      <c r="E59" s="634">
        <v>1449.1883847394931</v>
      </c>
      <c r="F59" s="656"/>
      <c r="G59" s="657" t="s">
        <v>482</v>
      </c>
      <c r="H59" s="656"/>
      <c r="I59" s="657" t="s">
        <v>482</v>
      </c>
      <c r="J59" s="658"/>
      <c r="K59" s="659" t="s">
        <v>482</v>
      </c>
      <c r="L59" s="656"/>
      <c r="M59" s="657" t="s">
        <v>482</v>
      </c>
      <c r="N59" s="656"/>
      <c r="O59" s="657" t="s">
        <v>482</v>
      </c>
      <c r="P59" s="656"/>
      <c r="Q59" s="657" t="s">
        <v>482</v>
      </c>
    </row>
    <row r="60" spans="1:18" s="2" customFormat="1" ht="19.5" customHeight="1" thickBot="1">
      <c r="A60" s="635" t="s">
        <v>572</v>
      </c>
      <c r="B60" s="636"/>
      <c r="C60" s="637">
        <f>CENTRO!C60</f>
        <v>988.17230301070811</v>
      </c>
      <c r="D60" s="638"/>
      <c r="E60" s="639">
        <v>1018.6919619668849</v>
      </c>
      <c r="F60" s="660"/>
      <c r="G60" s="661" t="s">
        <v>482</v>
      </c>
      <c r="H60" s="660"/>
      <c r="I60" s="661" t="s">
        <v>482</v>
      </c>
      <c r="J60" s="662"/>
      <c r="K60" s="663" t="s">
        <v>482</v>
      </c>
      <c r="L60" s="660"/>
      <c r="M60" s="661" t="s">
        <v>482</v>
      </c>
      <c r="N60" s="660"/>
      <c r="O60" s="661" t="s">
        <v>482</v>
      </c>
      <c r="P60" s="660"/>
      <c r="Q60" s="661" t="s">
        <v>482</v>
      </c>
    </row>
    <row r="61" spans="1:18"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40"/>
    </row>
    <row r="62" spans="1:18"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row>
    <row r="63" spans="1:18"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row>
    <row r="64" spans="1:18"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row>
    <row r="65" spans="1:17"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row>
    <row r="66" spans="1:17"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row>
    <row r="67" spans="1:17"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row>
    <row r="68" spans="1:17" s="4" customFormat="1" ht="19.5" customHeight="1">
      <c r="A68" s="725" t="s">
        <v>502</v>
      </c>
      <c r="B68" s="256" t="str">
        <f>IF(CENTRO!B68,CENTRO!B68,"")</f>
        <v/>
      </c>
      <c r="C68" s="607">
        <f>IF(CENTRO!C68,CENTRO!C68,"")</f>
        <v>217294</v>
      </c>
      <c r="D68" s="239">
        <f>E68/C68</f>
        <v>4.9099376881091977E-2</v>
      </c>
      <c r="E68" s="267">
        <v>10669</v>
      </c>
      <c r="F68" s="239">
        <f>G68/$E$68</f>
        <v>0.18146030555815915</v>
      </c>
      <c r="G68" s="267">
        <v>1936</v>
      </c>
      <c r="H68" s="239">
        <f>I68/$E$68</f>
        <v>0.15259162058299747</v>
      </c>
      <c r="I68" s="267">
        <v>1628</v>
      </c>
      <c r="J68" s="239">
        <f>K68/$E$68</f>
        <v>9.8509701002905611E-2</v>
      </c>
      <c r="K68" s="267">
        <v>1051</v>
      </c>
      <c r="L68" s="239">
        <f>M68/$E$68</f>
        <v>0.18474083794170026</v>
      </c>
      <c r="M68" s="267">
        <v>1971</v>
      </c>
      <c r="N68" s="239">
        <f>O68/$E$68</f>
        <v>0.18464710844502766</v>
      </c>
      <c r="O68" s="267">
        <v>1970</v>
      </c>
      <c r="P68" s="239">
        <f>Q68/$E$68</f>
        <v>0.16505764364045364</v>
      </c>
      <c r="Q68" s="280">
        <v>1761</v>
      </c>
    </row>
    <row r="69" spans="1:17" ht="19.5" customHeight="1">
      <c r="A69" s="726" t="s">
        <v>503</v>
      </c>
      <c r="B69" s="733">
        <f>IF(CENTRO!B69,CENTRO!B69,"")</f>
        <v>9.8699999999999992</v>
      </c>
      <c r="C69" s="265" t="str">
        <f>IF(CENTRO!C69,CENTRO!C69,"")</f>
        <v/>
      </c>
      <c r="D69" s="733">
        <v>9.56</v>
      </c>
      <c r="E69" s="297"/>
      <c r="F69" s="733">
        <v>9.66</v>
      </c>
      <c r="G69" s="297"/>
      <c r="H69" s="733">
        <v>7.2</v>
      </c>
      <c r="I69" s="297"/>
      <c r="J69" s="733">
        <v>7.89</v>
      </c>
      <c r="K69" s="297"/>
      <c r="L69" s="733">
        <v>12.89</v>
      </c>
      <c r="M69" s="297"/>
      <c r="N69" s="733">
        <v>10.45</v>
      </c>
      <c r="O69" s="297"/>
      <c r="P69" s="733">
        <v>9.9</v>
      </c>
      <c r="Q69" s="266"/>
    </row>
    <row r="70" spans="1:17" ht="19.5" customHeight="1">
      <c r="A70" s="263" t="s">
        <v>243</v>
      </c>
      <c r="B70" s="733">
        <f>IF(CENTRO!B70,CENTRO!B70,"")</f>
        <v>10.55</v>
      </c>
      <c r="C70" s="265" t="str">
        <f>IF(CENTRO!C70,CENTRO!C70,"")</f>
        <v/>
      </c>
      <c r="D70" s="733">
        <v>10.06</v>
      </c>
      <c r="E70" s="297"/>
      <c r="F70" s="741">
        <v>10.01</v>
      </c>
      <c r="G70" s="744"/>
      <c r="H70" s="741">
        <v>7.85</v>
      </c>
      <c r="I70" s="744"/>
      <c r="J70" s="741">
        <v>8.15</v>
      </c>
      <c r="K70" s="744"/>
      <c r="L70" s="741">
        <v>13.77</v>
      </c>
      <c r="M70" s="744"/>
      <c r="N70" s="741">
        <v>11.33</v>
      </c>
      <c r="O70" s="744"/>
      <c r="P70" s="741">
        <v>9.93</v>
      </c>
      <c r="Q70" s="266"/>
    </row>
    <row r="71" spans="1:17" ht="19.5" customHeight="1">
      <c r="A71" s="724" t="s">
        <v>12</v>
      </c>
      <c r="B71" s="734">
        <f>IF(CENTRO!B71,CENTRO!B71,"")</f>
        <v>6.31</v>
      </c>
      <c r="C71" s="265" t="str">
        <f>IF(CENTRO!C71,CENTRO!C71,"")</f>
        <v/>
      </c>
      <c r="D71" s="734">
        <v>6.18</v>
      </c>
      <c r="E71" s="297"/>
      <c r="F71" s="743">
        <v>6.18</v>
      </c>
      <c r="G71" s="744"/>
      <c r="H71" s="743">
        <v>4.6900000000000004</v>
      </c>
      <c r="I71" s="744"/>
      <c r="J71" s="743">
        <v>2.73</v>
      </c>
      <c r="K71" s="744"/>
      <c r="L71" s="743">
        <v>11.05</v>
      </c>
      <c r="M71" s="744"/>
      <c r="N71" s="743">
        <v>6.76</v>
      </c>
      <c r="O71" s="744"/>
      <c r="P71" s="743">
        <v>5.17</v>
      </c>
      <c r="Q71" s="266"/>
    </row>
    <row r="72" spans="1:17" ht="19.5" customHeight="1">
      <c r="A72" s="724" t="s">
        <v>13</v>
      </c>
      <c r="B72" s="734">
        <f>IF(CENTRO!B72,CENTRO!B72,"")</f>
        <v>10.5</v>
      </c>
      <c r="C72" s="265" t="str">
        <f>IF(CENTRO!C72,CENTRO!C72,"")</f>
        <v/>
      </c>
      <c r="D72" s="734">
        <v>9.2799999999999994</v>
      </c>
      <c r="E72" s="297"/>
      <c r="F72" s="743">
        <v>9.42</v>
      </c>
      <c r="G72" s="744"/>
      <c r="H72" s="743">
        <v>6.77</v>
      </c>
      <c r="I72" s="744"/>
      <c r="J72" s="743">
        <v>7.3</v>
      </c>
      <c r="K72" s="744"/>
      <c r="L72" s="743">
        <v>11.94</v>
      </c>
      <c r="M72" s="744"/>
      <c r="N72" s="743">
        <v>11.35</v>
      </c>
      <c r="O72" s="744"/>
      <c r="P72" s="743">
        <v>9.5399999999999991</v>
      </c>
      <c r="Q72" s="266"/>
    </row>
    <row r="73" spans="1:17" ht="19.5" customHeight="1">
      <c r="A73" s="724" t="s">
        <v>14</v>
      </c>
      <c r="B73" s="734">
        <f>IF(CENTRO!B73,CENTRO!B73,"")</f>
        <v>11.82</v>
      </c>
      <c r="C73" s="265" t="str">
        <f>IF(CENTRO!C73,CENTRO!C73,"")</f>
        <v/>
      </c>
      <c r="D73" s="734">
        <v>12.09</v>
      </c>
      <c r="E73" s="297"/>
      <c r="F73" s="743">
        <v>11.89</v>
      </c>
      <c r="G73" s="744"/>
      <c r="H73" s="743">
        <v>9.99</v>
      </c>
      <c r="I73" s="744"/>
      <c r="J73" s="743">
        <v>10.41</v>
      </c>
      <c r="K73" s="744"/>
      <c r="L73" s="743">
        <v>16.5</v>
      </c>
      <c r="M73" s="744"/>
      <c r="N73" s="743">
        <v>12.57</v>
      </c>
      <c r="O73" s="744"/>
      <c r="P73" s="743">
        <v>11.85</v>
      </c>
      <c r="Q73" s="266"/>
    </row>
    <row r="74" spans="1:17" ht="19.5" customHeight="1">
      <c r="A74" s="263" t="s">
        <v>244</v>
      </c>
      <c r="B74" s="733">
        <f>IF(CENTRO!B74,CENTRO!B74,"")</f>
        <v>9.14</v>
      </c>
      <c r="C74" s="265" t="str">
        <f>IF(CENTRO!C74,CENTRO!C74,"")</f>
        <v/>
      </c>
      <c r="D74" s="733">
        <v>8.99</v>
      </c>
      <c r="E74" s="297"/>
      <c r="F74" s="741">
        <v>9.27</v>
      </c>
      <c r="G74" s="744"/>
      <c r="H74" s="741">
        <v>6.46</v>
      </c>
      <c r="I74" s="744"/>
      <c r="J74" s="741">
        <v>7.59</v>
      </c>
      <c r="K74" s="744"/>
      <c r="L74" s="741">
        <v>11.94</v>
      </c>
      <c r="M74" s="744"/>
      <c r="N74" s="741">
        <v>9.4700000000000006</v>
      </c>
      <c r="O74" s="744"/>
      <c r="P74" s="741">
        <v>9.85</v>
      </c>
      <c r="Q74" s="266"/>
    </row>
    <row r="75" spans="1:17" ht="19.5" customHeight="1">
      <c r="A75" s="724" t="s">
        <v>12</v>
      </c>
      <c r="B75" s="734">
        <f>IF(CENTRO!B75,CENTRO!B75,"")</f>
        <v>6.48</v>
      </c>
      <c r="C75" s="265" t="str">
        <f>IF(CENTRO!C75,CENTRO!C75,"")</f>
        <v/>
      </c>
      <c r="D75" s="734">
        <v>6.85</v>
      </c>
      <c r="E75" s="297"/>
      <c r="F75" s="743">
        <v>6.79</v>
      </c>
      <c r="G75" s="744"/>
      <c r="H75" s="743">
        <v>3.23</v>
      </c>
      <c r="I75" s="744"/>
      <c r="J75" s="743">
        <v>4.4800000000000004</v>
      </c>
      <c r="K75" s="744"/>
      <c r="L75" s="743">
        <v>10.43</v>
      </c>
      <c r="M75" s="744"/>
      <c r="N75" s="743">
        <v>7.76</v>
      </c>
      <c r="O75" s="744"/>
      <c r="P75" s="743">
        <v>8</v>
      </c>
      <c r="Q75" s="266"/>
    </row>
    <row r="76" spans="1:17" ht="19.5" customHeight="1">
      <c r="A76" s="727" t="s">
        <v>13</v>
      </c>
      <c r="B76" s="734">
        <f>IF(CENTRO!B76,CENTRO!B76,"")</f>
        <v>8.44</v>
      </c>
      <c r="C76" s="265" t="str">
        <f>IF(CENTRO!C76,CENTRO!C76,"")</f>
        <v/>
      </c>
      <c r="D76" s="734">
        <v>7.34</v>
      </c>
      <c r="E76" s="297"/>
      <c r="F76" s="743">
        <v>7.93</v>
      </c>
      <c r="G76" s="744"/>
      <c r="H76" s="743">
        <v>5.46</v>
      </c>
      <c r="I76" s="744"/>
      <c r="J76" s="743">
        <v>6.4</v>
      </c>
      <c r="K76" s="744"/>
      <c r="L76" s="743">
        <v>9.19</v>
      </c>
      <c r="M76" s="744"/>
      <c r="N76" s="743">
        <v>7.85</v>
      </c>
      <c r="O76" s="744"/>
      <c r="P76" s="743">
        <v>7.82</v>
      </c>
      <c r="Q76" s="266"/>
    </row>
    <row r="77" spans="1:17" ht="19.5" customHeight="1">
      <c r="A77" s="727" t="s">
        <v>14</v>
      </c>
      <c r="B77" s="734">
        <f>IF(CENTRO!B77,CENTRO!B77,"")</f>
        <v>10.72</v>
      </c>
      <c r="C77" s="265" t="str">
        <f>IF(CENTRO!C77,CENTRO!C77,"")</f>
        <v/>
      </c>
      <c r="D77" s="734">
        <v>11.9</v>
      </c>
      <c r="E77" s="297"/>
      <c r="F77" s="743">
        <v>12.07</v>
      </c>
      <c r="G77" s="744"/>
      <c r="H77" s="743">
        <v>8.83</v>
      </c>
      <c r="I77" s="744"/>
      <c r="J77" s="743">
        <v>10.119999999999999</v>
      </c>
      <c r="K77" s="744"/>
      <c r="L77" s="743">
        <v>15.79</v>
      </c>
      <c r="M77" s="744"/>
      <c r="N77" s="743">
        <v>12.16</v>
      </c>
      <c r="O77" s="744"/>
      <c r="P77" s="743">
        <v>13.14</v>
      </c>
      <c r="Q77" s="266"/>
    </row>
    <row r="78" spans="1:17" ht="19.5" customHeight="1">
      <c r="A78" s="728" t="s">
        <v>609</v>
      </c>
      <c r="B78" s="239">
        <f>IF(CENTRO!B78,CENTRO!B78,"")</f>
        <v>0.50811803363185359</v>
      </c>
      <c r="C78" s="329">
        <f>IF(CENTRO!C78,CENTRO!C78,"")</f>
        <v>110411</v>
      </c>
      <c r="D78" s="737">
        <f>E78/E68</f>
        <v>0.50651420001874592</v>
      </c>
      <c r="E78" s="329">
        <v>5404</v>
      </c>
      <c r="F78" s="745"/>
      <c r="G78" s="401" t="s">
        <v>482</v>
      </c>
      <c r="H78" s="745"/>
      <c r="I78" s="401" t="s">
        <v>482</v>
      </c>
      <c r="J78" s="745"/>
      <c r="K78" s="401" t="s">
        <v>482</v>
      </c>
      <c r="L78" s="745"/>
      <c r="M78" s="401" t="s">
        <v>482</v>
      </c>
      <c r="N78" s="745"/>
      <c r="O78" s="401" t="s">
        <v>482</v>
      </c>
      <c r="P78" s="745"/>
      <c r="Q78" s="401" t="s">
        <v>482</v>
      </c>
    </row>
    <row r="79" spans="1:17" ht="19.5" customHeight="1">
      <c r="A79" s="727" t="s">
        <v>27</v>
      </c>
      <c r="B79" s="330">
        <f>IF(CENTRO!B79,CENTRO!B79,"")</f>
        <v>0.41179773754426641</v>
      </c>
      <c r="C79" s="323">
        <f>IF(CENTRO!C79,CENTRO!C79,"")</f>
        <v>45467</v>
      </c>
      <c r="D79" s="738">
        <f>E79/E78</f>
        <v>0.41635825314581792</v>
      </c>
      <c r="E79" s="518">
        <v>2250</v>
      </c>
      <c r="F79" s="745"/>
      <c r="G79" s="401" t="s">
        <v>482</v>
      </c>
      <c r="H79" s="745"/>
      <c r="I79" s="401" t="s">
        <v>482</v>
      </c>
      <c r="J79" s="745"/>
      <c r="K79" s="401" t="s">
        <v>482</v>
      </c>
      <c r="L79" s="745"/>
      <c r="M79" s="401" t="s">
        <v>482</v>
      </c>
      <c r="N79" s="745"/>
      <c r="O79" s="401" t="s">
        <v>482</v>
      </c>
      <c r="P79" s="745"/>
      <c r="Q79" s="401" t="s">
        <v>482</v>
      </c>
    </row>
    <row r="80" spans="1:17" ht="19.5" customHeight="1">
      <c r="A80" s="727" t="s">
        <v>166</v>
      </c>
      <c r="B80" s="330">
        <f>IF(CENTRO!B80,CENTRO!B80,"")</f>
        <v>0.58820226245573359</v>
      </c>
      <c r="C80" s="735">
        <f>IF(CENTRO!C80,CENTRO!C80,"")</f>
        <v>64944</v>
      </c>
      <c r="D80" s="738">
        <f>E80/E78</f>
        <v>0.58364174685418213</v>
      </c>
      <c r="E80" s="518">
        <v>3154</v>
      </c>
      <c r="F80" s="745"/>
      <c r="G80" s="401" t="s">
        <v>482</v>
      </c>
      <c r="H80" s="745"/>
      <c r="I80" s="401" t="s">
        <v>482</v>
      </c>
      <c r="J80" s="745"/>
      <c r="K80" s="401" t="s">
        <v>482</v>
      </c>
      <c r="L80" s="745"/>
      <c r="M80" s="401" t="s">
        <v>482</v>
      </c>
      <c r="N80" s="745"/>
      <c r="O80" s="401" t="s">
        <v>482</v>
      </c>
      <c r="P80" s="745"/>
      <c r="Q80" s="401" t="s">
        <v>482</v>
      </c>
    </row>
    <row r="81" spans="1:17" ht="19.5" customHeight="1">
      <c r="A81" s="310" t="s">
        <v>611</v>
      </c>
      <c r="B81" s="239">
        <f>IF(CENTRO!B81,CENTRO!B81,"")</f>
        <v>0.36246283836645282</v>
      </c>
      <c r="C81" s="329">
        <f>IF(CENTRO!C81,CENTRO!C81,"")</f>
        <v>78761</v>
      </c>
      <c r="D81" s="239">
        <f>E81/E68</f>
        <v>0.3569219233292717</v>
      </c>
      <c r="E81" s="329">
        <v>3808</v>
      </c>
      <c r="F81" s="745"/>
      <c r="G81" s="401" t="s">
        <v>482</v>
      </c>
      <c r="H81" s="745"/>
      <c r="I81" s="401" t="s">
        <v>482</v>
      </c>
      <c r="J81" s="745"/>
      <c r="K81" s="401" t="s">
        <v>482</v>
      </c>
      <c r="L81" s="745"/>
      <c r="M81" s="401" t="s">
        <v>482</v>
      </c>
      <c r="N81" s="745"/>
      <c r="O81" s="401" t="s">
        <v>482</v>
      </c>
      <c r="P81" s="745"/>
      <c r="Q81" s="401" t="s">
        <v>482</v>
      </c>
    </row>
    <row r="82" spans="1:17" ht="19.5" customHeight="1">
      <c r="A82" s="727" t="s">
        <v>27</v>
      </c>
      <c r="B82" s="330">
        <f>IF(CENTRO!B82,CENTRO!B82,"")</f>
        <v>0.48497352750726885</v>
      </c>
      <c r="C82" s="323">
        <f>IF(CENTRO!C82,CENTRO!C82,"")</f>
        <v>38197</v>
      </c>
      <c r="D82" s="330">
        <f>E82/E81</f>
        <v>0.48109243697478993</v>
      </c>
      <c r="E82" s="518">
        <v>1832</v>
      </c>
      <c r="F82" s="745"/>
      <c r="G82" s="401" t="s">
        <v>482</v>
      </c>
      <c r="H82" s="745"/>
      <c r="I82" s="401" t="s">
        <v>482</v>
      </c>
      <c r="J82" s="745"/>
      <c r="K82" s="401" t="s">
        <v>482</v>
      </c>
      <c r="L82" s="745"/>
      <c r="M82" s="401" t="s">
        <v>482</v>
      </c>
      <c r="N82" s="745"/>
      <c r="O82" s="401" t="s">
        <v>482</v>
      </c>
      <c r="P82" s="745"/>
      <c r="Q82" s="401" t="s">
        <v>482</v>
      </c>
    </row>
    <row r="83" spans="1:17" ht="19.5" customHeight="1">
      <c r="A83" s="727" t="s">
        <v>166</v>
      </c>
      <c r="B83" s="736">
        <f>IF(CENTRO!B83,CENTRO!B83,"")</f>
        <v>0.51502647249273115</v>
      </c>
      <c r="C83" s="323">
        <f>IF(CENTRO!C83,CENTRO!C83,"")</f>
        <v>40564</v>
      </c>
      <c r="D83" s="330">
        <f>E83/E81</f>
        <v>0.51890756302521013</v>
      </c>
      <c r="E83" s="518">
        <v>1976</v>
      </c>
      <c r="F83" s="326"/>
      <c r="G83" s="399" t="s">
        <v>482</v>
      </c>
      <c r="H83" s="326"/>
      <c r="I83" s="399" t="s">
        <v>482</v>
      </c>
      <c r="J83" s="326"/>
      <c r="K83" s="399" t="s">
        <v>482</v>
      </c>
      <c r="L83" s="326"/>
      <c r="M83" s="399" t="s">
        <v>482</v>
      </c>
      <c r="N83" s="326"/>
      <c r="O83" s="399" t="s">
        <v>482</v>
      </c>
      <c r="P83" s="326"/>
      <c r="Q83" s="399" t="s">
        <v>482</v>
      </c>
    </row>
    <row r="84" spans="1:17" ht="19.5" customHeight="1">
      <c r="A84" s="310" t="s">
        <v>610</v>
      </c>
      <c r="B84" s="239">
        <f>IF(CENTRO!B84,CENTRO!B84,"")</f>
        <v>0.63753716163354712</v>
      </c>
      <c r="C84" s="329">
        <f>IF(CENTRO!C84,CENTRO!C84,"")</f>
        <v>138533</v>
      </c>
      <c r="D84" s="239">
        <f>E84/E68</f>
        <v>0.64307807667072825</v>
      </c>
      <c r="E84" s="329">
        <v>6861</v>
      </c>
      <c r="F84" s="745"/>
      <c r="G84" s="401" t="s">
        <v>482</v>
      </c>
      <c r="H84" s="326"/>
      <c r="I84" s="399" t="s">
        <v>482</v>
      </c>
      <c r="J84" s="326"/>
      <c r="K84" s="399" t="s">
        <v>482</v>
      </c>
      <c r="L84" s="326"/>
      <c r="M84" s="399" t="s">
        <v>482</v>
      </c>
      <c r="N84" s="326"/>
      <c r="O84" s="399" t="s">
        <v>482</v>
      </c>
      <c r="P84" s="326"/>
      <c r="Q84" s="399" t="s">
        <v>482</v>
      </c>
    </row>
    <row r="85" spans="1:17" ht="19.5" customHeight="1">
      <c r="A85" s="727" t="s">
        <v>27</v>
      </c>
      <c r="B85" s="330">
        <f>IF(CENTRO!B85,CENTRO!B85,"")</f>
        <v>0.42192834920199518</v>
      </c>
      <c r="C85" s="323">
        <f>IF(CENTRO!C85,CENTRO!C85,"")</f>
        <v>58451</v>
      </c>
      <c r="D85" s="330">
        <f>E85/E84</f>
        <v>0.42020113686051597</v>
      </c>
      <c r="E85" s="518">
        <v>2883</v>
      </c>
      <c r="F85" s="745"/>
      <c r="G85" s="401" t="s">
        <v>482</v>
      </c>
      <c r="H85" s="326"/>
      <c r="I85" s="399" t="s">
        <v>482</v>
      </c>
      <c r="J85" s="326"/>
      <c r="K85" s="399" t="s">
        <v>482</v>
      </c>
      <c r="L85" s="326"/>
      <c r="M85" s="399" t="s">
        <v>482</v>
      </c>
      <c r="N85" s="326"/>
      <c r="O85" s="399" t="s">
        <v>482</v>
      </c>
      <c r="P85" s="326"/>
      <c r="Q85" s="399" t="s">
        <v>482</v>
      </c>
    </row>
    <row r="86" spans="1:17" ht="19.5" customHeight="1" thickBot="1">
      <c r="A86" s="727" t="s">
        <v>166</v>
      </c>
      <c r="B86" s="330">
        <f>IF(CENTRO!B86,CENTRO!B86,"")</f>
        <v>0.57807165079800482</v>
      </c>
      <c r="C86" s="323">
        <f>IF(CENTRO!C86,CENTRO!C86,"")</f>
        <v>80082</v>
      </c>
      <c r="D86" s="739">
        <f>E86/E84</f>
        <v>0.57979886313948403</v>
      </c>
      <c r="E86" s="747">
        <v>3978</v>
      </c>
      <c r="F86" s="326"/>
      <c r="G86" s="399" t="s">
        <v>482</v>
      </c>
      <c r="H86" s="388"/>
      <c r="I86" s="746" t="s">
        <v>482</v>
      </c>
      <c r="J86" s="388"/>
      <c r="K86" s="746" t="s">
        <v>482</v>
      </c>
      <c r="L86" s="388"/>
      <c r="M86" s="746" t="s">
        <v>482</v>
      </c>
      <c r="N86" s="388"/>
      <c r="O86" s="746" t="s">
        <v>482</v>
      </c>
      <c r="P86" s="388"/>
      <c r="Q86" s="746" t="s">
        <v>482</v>
      </c>
    </row>
    <row r="87" spans="1:17" ht="24.75" customHeight="1" thickBot="1">
      <c r="A87" s="224" t="s">
        <v>15</v>
      </c>
      <c r="B87" s="240"/>
      <c r="C87" s="240"/>
      <c r="D87" s="39"/>
      <c r="E87" s="39"/>
      <c r="F87" s="39"/>
      <c r="G87" s="39"/>
      <c r="H87" s="39"/>
      <c r="I87" s="39"/>
      <c r="J87" s="39"/>
      <c r="K87" s="39"/>
      <c r="L87" s="39"/>
      <c r="M87" s="39"/>
      <c r="N87" s="39"/>
      <c r="O87" s="39"/>
      <c r="P87" s="39"/>
      <c r="Q87" s="40"/>
    </row>
    <row r="88" spans="1:17" s="2" customFormat="1" ht="19.5" customHeight="1" thickBot="1">
      <c r="A88" s="299" t="s">
        <v>489</v>
      </c>
      <c r="B88" s="300">
        <f t="shared" ref="B88:B93" si="6">C88/$C$88</f>
        <v>1</v>
      </c>
      <c r="C88" s="301">
        <v>466141</v>
      </c>
      <c r="D88" s="374">
        <f t="shared" ref="D88:D93" si="7">E88/$E$88</f>
        <v>1</v>
      </c>
      <c r="E88" s="301">
        <v>18590</v>
      </c>
      <c r="F88" s="374">
        <f t="shared" ref="F88:F93" si="8">G88/$G$88</f>
        <v>1</v>
      </c>
      <c r="G88" s="301">
        <v>3551</v>
      </c>
      <c r="H88" s="374">
        <f t="shared" ref="H88:H93" si="9">I88/$I$88</f>
        <v>1</v>
      </c>
      <c r="I88" s="301">
        <v>3695</v>
      </c>
      <c r="J88" s="374">
        <f t="shared" ref="J88:J93" si="10">K88/$K$88</f>
        <v>1</v>
      </c>
      <c r="K88" s="301">
        <v>1988</v>
      </c>
      <c r="L88" s="374">
        <f>M88/$M$88</f>
        <v>1</v>
      </c>
      <c r="M88" s="301">
        <v>2762</v>
      </c>
      <c r="N88" s="374">
        <f>O88/$O$88</f>
        <v>1</v>
      </c>
      <c r="O88" s="301">
        <v>3406</v>
      </c>
      <c r="P88" s="374">
        <f>Q88/$Q$88</f>
        <v>1</v>
      </c>
      <c r="Q88" s="301">
        <v>3188</v>
      </c>
    </row>
    <row r="89" spans="1:17" s="2" customFormat="1" ht="19.5" customHeight="1">
      <c r="A89" s="303" t="s">
        <v>16</v>
      </c>
      <c r="B89" s="304">
        <f t="shared" si="6"/>
        <v>0.17775951911546078</v>
      </c>
      <c r="C89" s="305">
        <v>82861</v>
      </c>
      <c r="D89" s="304">
        <f t="shared" si="7"/>
        <v>0.20984400215169446</v>
      </c>
      <c r="E89" s="305">
        <v>3901</v>
      </c>
      <c r="F89" s="304">
        <f t="shared" si="8"/>
        <v>0.20670233736975499</v>
      </c>
      <c r="G89" s="305">
        <v>734</v>
      </c>
      <c r="H89" s="304">
        <f t="shared" si="9"/>
        <v>0.21867388362652232</v>
      </c>
      <c r="I89" s="305">
        <v>808</v>
      </c>
      <c r="J89" s="304">
        <f t="shared" si="10"/>
        <v>0.23993963782696176</v>
      </c>
      <c r="K89" s="305">
        <v>477</v>
      </c>
      <c r="L89" s="304">
        <f t="shared" ref="L89:L98" si="11">M89/$M$88</f>
        <v>0.1947863866763215</v>
      </c>
      <c r="M89" s="305">
        <v>538</v>
      </c>
      <c r="N89" s="304">
        <f t="shared" ref="N89:N98" si="12">O89/$O$88</f>
        <v>0.20375807398708162</v>
      </c>
      <c r="O89" s="305">
        <v>694</v>
      </c>
      <c r="P89" s="304">
        <f t="shared" ref="P89:P98" si="13">Q89/$Q$88</f>
        <v>0.20388958594730239</v>
      </c>
      <c r="Q89" s="305">
        <v>650</v>
      </c>
    </row>
    <row r="90" spans="1:17" s="2" customFormat="1" ht="19.5" customHeight="1">
      <c r="A90" s="303" t="s">
        <v>17</v>
      </c>
      <c r="B90" s="262">
        <f t="shared" si="6"/>
        <v>0.18726093606870026</v>
      </c>
      <c r="C90" s="305">
        <v>87290</v>
      </c>
      <c r="D90" s="304">
        <f t="shared" si="7"/>
        <v>0.19510489510489509</v>
      </c>
      <c r="E90" s="305">
        <v>3627</v>
      </c>
      <c r="F90" s="304">
        <f t="shared" si="8"/>
        <v>0.20191495353421571</v>
      </c>
      <c r="G90" s="305">
        <v>717</v>
      </c>
      <c r="H90" s="304">
        <f t="shared" si="9"/>
        <v>0.19404600811907985</v>
      </c>
      <c r="I90" s="305">
        <v>717</v>
      </c>
      <c r="J90" s="304">
        <f t="shared" si="10"/>
        <v>0.18410462776659961</v>
      </c>
      <c r="K90" s="305">
        <v>366</v>
      </c>
      <c r="L90" s="304">
        <f t="shared" si="11"/>
        <v>0.18863142650253439</v>
      </c>
      <c r="M90" s="305">
        <v>521</v>
      </c>
      <c r="N90" s="304">
        <f t="shared" si="12"/>
        <v>0.20170287727539635</v>
      </c>
      <c r="O90" s="305">
        <v>687</v>
      </c>
      <c r="P90" s="304">
        <f t="shared" si="13"/>
        <v>0.19416562107904642</v>
      </c>
      <c r="Q90" s="305">
        <v>619</v>
      </c>
    </row>
    <row r="91" spans="1:17" s="2" customFormat="1" ht="19.5" customHeight="1">
      <c r="A91" s="303" t="s">
        <v>18</v>
      </c>
      <c r="B91" s="262">
        <f t="shared" si="6"/>
        <v>0.38443518162959278</v>
      </c>
      <c r="C91" s="305">
        <v>179201</v>
      </c>
      <c r="D91" s="304">
        <f t="shared" si="7"/>
        <v>0.36395911780527163</v>
      </c>
      <c r="E91" s="305">
        <v>6766</v>
      </c>
      <c r="F91" s="304">
        <f t="shared" si="8"/>
        <v>0.35877217685159107</v>
      </c>
      <c r="G91" s="305">
        <v>1274</v>
      </c>
      <c r="H91" s="304">
        <f t="shared" si="9"/>
        <v>0.36075778078484438</v>
      </c>
      <c r="I91" s="305">
        <v>1333</v>
      </c>
      <c r="J91" s="304">
        <f t="shared" si="10"/>
        <v>0.37575452716297786</v>
      </c>
      <c r="K91" s="305">
        <v>747</v>
      </c>
      <c r="L91" s="304">
        <f t="shared" si="11"/>
        <v>0.34793627805937727</v>
      </c>
      <c r="M91" s="305">
        <v>961</v>
      </c>
      <c r="N91" s="304">
        <f t="shared" si="12"/>
        <v>0.36876100998238404</v>
      </c>
      <c r="O91" s="305">
        <v>1256</v>
      </c>
      <c r="P91" s="304">
        <f t="shared" si="13"/>
        <v>0.37484316185696359</v>
      </c>
      <c r="Q91" s="305">
        <v>1195</v>
      </c>
    </row>
    <row r="92" spans="1:17" s="2" customFormat="1" ht="19.5" customHeight="1">
      <c r="A92" s="303" t="s">
        <v>19</v>
      </c>
      <c r="B92" s="307">
        <f t="shared" si="6"/>
        <v>0.25054436318624623</v>
      </c>
      <c r="C92" s="308">
        <v>116789</v>
      </c>
      <c r="D92" s="375">
        <f t="shared" si="7"/>
        <v>0.23109198493813879</v>
      </c>
      <c r="E92" s="308">
        <v>4296</v>
      </c>
      <c r="F92" s="375">
        <f t="shared" si="8"/>
        <v>0.23261053224443817</v>
      </c>
      <c r="G92" s="308">
        <v>826</v>
      </c>
      <c r="H92" s="375">
        <f t="shared" si="9"/>
        <v>0.22652232746955345</v>
      </c>
      <c r="I92" s="308">
        <v>837</v>
      </c>
      <c r="J92" s="375">
        <f t="shared" si="10"/>
        <v>0.20020120724346077</v>
      </c>
      <c r="K92" s="308">
        <v>398</v>
      </c>
      <c r="L92" s="375">
        <f t="shared" si="11"/>
        <v>0.26864590876176686</v>
      </c>
      <c r="M92" s="308">
        <v>742</v>
      </c>
      <c r="N92" s="375">
        <f t="shared" si="12"/>
        <v>0.22577803875513799</v>
      </c>
      <c r="O92" s="308">
        <v>769</v>
      </c>
      <c r="P92" s="375">
        <f t="shared" si="13"/>
        <v>0.22710163111668757</v>
      </c>
      <c r="Q92" s="308">
        <v>724</v>
      </c>
    </row>
    <row r="93" spans="1:17" s="2" customFormat="1" ht="19.5" customHeight="1">
      <c r="A93" s="310" t="s">
        <v>179</v>
      </c>
      <c r="B93" s="239">
        <f t="shared" si="6"/>
        <v>0.51144181696096247</v>
      </c>
      <c r="C93" s="312">
        <v>238404</v>
      </c>
      <c r="D93" s="239">
        <f t="shared" si="7"/>
        <v>0.51097364174287252</v>
      </c>
      <c r="E93" s="312">
        <v>9499</v>
      </c>
      <c r="F93" s="239">
        <f t="shared" si="8"/>
        <v>0.51731906505209801</v>
      </c>
      <c r="G93" s="393">
        <v>1837</v>
      </c>
      <c r="H93" s="239">
        <f t="shared" si="9"/>
        <v>0.51583220568335586</v>
      </c>
      <c r="I93" s="312">
        <v>1906</v>
      </c>
      <c r="J93" s="239">
        <f t="shared" si="10"/>
        <v>0.51458752515090544</v>
      </c>
      <c r="K93" s="312">
        <v>1023</v>
      </c>
      <c r="L93" s="239">
        <f t="shared" si="11"/>
        <v>0.50760318609703114</v>
      </c>
      <c r="M93" s="312">
        <v>1402</v>
      </c>
      <c r="N93" s="239">
        <f t="shared" si="12"/>
        <v>0.50528479154433348</v>
      </c>
      <c r="O93" s="312">
        <v>1721</v>
      </c>
      <c r="P93" s="239">
        <f t="shared" si="13"/>
        <v>0.50501882057716441</v>
      </c>
      <c r="Q93" s="393">
        <v>1610</v>
      </c>
    </row>
    <row r="94" spans="1:17" s="2" customFormat="1" ht="19.5" customHeight="1">
      <c r="A94" s="303" t="s">
        <v>16</v>
      </c>
      <c r="B94" s="304">
        <f>C94/$C$93</f>
        <v>0.1777906410966259</v>
      </c>
      <c r="C94" s="308">
        <v>42386</v>
      </c>
      <c r="D94" s="304">
        <f>E94/$E$93</f>
        <v>0.20844299399936836</v>
      </c>
      <c r="E94" s="305">
        <v>1980</v>
      </c>
      <c r="F94" s="304">
        <f>G94/$G$93</f>
        <v>0.20740337506804574</v>
      </c>
      <c r="G94" s="376">
        <v>381</v>
      </c>
      <c r="H94" s="304">
        <f>I94/$I$93</f>
        <v>0.2166841552990556</v>
      </c>
      <c r="I94" s="376">
        <v>413</v>
      </c>
      <c r="J94" s="304">
        <f>K94/$K$93</f>
        <v>0.2316715542521994</v>
      </c>
      <c r="K94" s="376">
        <v>237</v>
      </c>
      <c r="L94" s="304">
        <f>M94/$M$93</f>
        <v>0.19044222539229672</v>
      </c>
      <c r="M94" s="376">
        <v>267</v>
      </c>
      <c r="N94" s="304">
        <f>O94/$O$93</f>
        <v>0.19872167344567113</v>
      </c>
      <c r="O94" s="376">
        <v>342</v>
      </c>
      <c r="P94" s="304">
        <f>Q94/$Q$93</f>
        <v>0.21118012422360249</v>
      </c>
      <c r="Q94" s="376">
        <v>340</v>
      </c>
    </row>
    <row r="95" spans="1:17" s="2" customFormat="1" ht="19.5" customHeight="1">
      <c r="A95" s="303" t="s">
        <v>17</v>
      </c>
      <c r="B95" s="304">
        <f>C95/$C$93</f>
        <v>0.18682152984010336</v>
      </c>
      <c r="C95" s="313">
        <v>44539</v>
      </c>
      <c r="D95" s="304">
        <f>E95/$E$93</f>
        <v>0.1917043899357827</v>
      </c>
      <c r="E95" s="305">
        <v>1821</v>
      </c>
      <c r="F95" s="304">
        <f>G95/$G$93</f>
        <v>0.20032661948829614</v>
      </c>
      <c r="G95" s="376">
        <v>368</v>
      </c>
      <c r="H95" s="304">
        <f>I95/$I$93</f>
        <v>0.19517313746065057</v>
      </c>
      <c r="I95" s="376">
        <v>372</v>
      </c>
      <c r="J95" s="304">
        <f>K95/$K$93</f>
        <v>0.18377321603128055</v>
      </c>
      <c r="K95" s="376">
        <v>188</v>
      </c>
      <c r="L95" s="304">
        <f>M95/$M$93</f>
        <v>0.1861626248216833</v>
      </c>
      <c r="M95" s="376">
        <v>261</v>
      </c>
      <c r="N95" s="304">
        <f>O95/$O$93</f>
        <v>0.199883788495061</v>
      </c>
      <c r="O95" s="376">
        <v>344</v>
      </c>
      <c r="P95" s="304">
        <f>Q95/$Q$93</f>
        <v>0.17888198757763976</v>
      </c>
      <c r="Q95" s="376">
        <v>288</v>
      </c>
    </row>
    <row r="96" spans="1:17" s="2" customFormat="1" ht="19.5" customHeight="1">
      <c r="A96" s="303" t="s">
        <v>18</v>
      </c>
      <c r="B96" s="304">
        <f>C96/$C$93</f>
        <v>0.38463700273485346</v>
      </c>
      <c r="C96" s="305">
        <v>91699</v>
      </c>
      <c r="D96" s="304">
        <f>E96/$E$93</f>
        <v>0.37140751658069271</v>
      </c>
      <c r="E96" s="305">
        <v>3528</v>
      </c>
      <c r="F96" s="304">
        <f>G96/$G$93</f>
        <v>0.35383777898747959</v>
      </c>
      <c r="G96" s="376">
        <v>650</v>
      </c>
      <c r="H96" s="304">
        <f>I96/$I$93</f>
        <v>0.3709338929695698</v>
      </c>
      <c r="I96" s="376">
        <v>707</v>
      </c>
      <c r="J96" s="304">
        <f>K96/$K$93</f>
        <v>0.39393939393939392</v>
      </c>
      <c r="K96" s="376">
        <v>403</v>
      </c>
      <c r="L96" s="304">
        <f>M96/$M$93</f>
        <v>0.35805991440798857</v>
      </c>
      <c r="M96" s="376">
        <v>502</v>
      </c>
      <c r="N96" s="304">
        <f>O96/$O$93</f>
        <v>0.37768739105171412</v>
      </c>
      <c r="O96" s="376">
        <v>650</v>
      </c>
      <c r="P96" s="304">
        <f>Q96/$Q$93</f>
        <v>0.38260869565217392</v>
      </c>
      <c r="Q96" s="376">
        <v>616</v>
      </c>
    </row>
    <row r="97" spans="1:17" s="2" customFormat="1" ht="19.5" customHeight="1">
      <c r="A97" s="303" t="s">
        <v>19</v>
      </c>
      <c r="B97" s="304">
        <f>C97/$C$93</f>
        <v>0.25075082632841733</v>
      </c>
      <c r="C97" s="308">
        <v>59780</v>
      </c>
      <c r="D97" s="375">
        <f>E97/$E$93</f>
        <v>0.22844509948415623</v>
      </c>
      <c r="E97" s="308">
        <v>2170</v>
      </c>
      <c r="F97" s="375">
        <f>G97/$G$93</f>
        <v>0.23843222645617856</v>
      </c>
      <c r="G97" s="377">
        <v>438</v>
      </c>
      <c r="H97" s="375">
        <f>I97/$I$93</f>
        <v>0.21720881427072403</v>
      </c>
      <c r="I97" s="377">
        <v>414</v>
      </c>
      <c r="J97" s="375">
        <f>K97/$K$93</f>
        <v>0.1906158357771261</v>
      </c>
      <c r="K97" s="377">
        <v>195</v>
      </c>
      <c r="L97" s="375">
        <f>M97/$M$93</f>
        <v>0.26533523537803139</v>
      </c>
      <c r="M97" s="377">
        <v>372</v>
      </c>
      <c r="N97" s="375">
        <f>O97/$O$93</f>
        <v>0.22370714700755376</v>
      </c>
      <c r="O97" s="377">
        <v>385</v>
      </c>
      <c r="P97" s="375">
        <f>Q97/$Q$93</f>
        <v>0.22732919254658385</v>
      </c>
      <c r="Q97" s="377">
        <v>366</v>
      </c>
    </row>
    <row r="98" spans="1:17" s="2" customFormat="1" ht="19.5" customHeight="1">
      <c r="A98" s="315" t="s">
        <v>178</v>
      </c>
      <c r="B98" s="239">
        <f>C98/$C$88</f>
        <v>0.48855818303903753</v>
      </c>
      <c r="C98" s="312">
        <v>227737</v>
      </c>
      <c r="D98" s="239">
        <f>E98/$E$88</f>
        <v>0.48902635825712748</v>
      </c>
      <c r="E98" s="312">
        <v>9091</v>
      </c>
      <c r="F98" s="239">
        <f>G98/$G$88</f>
        <v>0.48268093494790199</v>
      </c>
      <c r="G98" s="393">
        <v>1714</v>
      </c>
      <c r="H98" s="239">
        <f>I98/$I$88</f>
        <v>0.48416779431664414</v>
      </c>
      <c r="I98" s="312">
        <v>1789</v>
      </c>
      <c r="J98" s="239">
        <f>K98/$K$88</f>
        <v>0.48541247484909456</v>
      </c>
      <c r="K98" s="312">
        <v>965</v>
      </c>
      <c r="L98" s="239">
        <f t="shared" si="11"/>
        <v>0.49239681390296886</v>
      </c>
      <c r="M98" s="312">
        <v>1360</v>
      </c>
      <c r="N98" s="239">
        <f t="shared" si="12"/>
        <v>0.49471520845566647</v>
      </c>
      <c r="O98" s="312">
        <v>1685</v>
      </c>
      <c r="P98" s="239">
        <f t="shared" si="13"/>
        <v>0.49498117942283565</v>
      </c>
      <c r="Q98" s="393">
        <v>1578</v>
      </c>
    </row>
    <row r="99" spans="1:17" s="2" customFormat="1" ht="19.5" customHeight="1">
      <c r="A99" s="303" t="s">
        <v>16</v>
      </c>
      <c r="B99" s="304">
        <f>C99/C$98</f>
        <v>0.17772693940817696</v>
      </c>
      <c r="C99" s="305">
        <v>40475</v>
      </c>
      <c r="D99" s="304">
        <f>E99/E$98</f>
        <v>0.21130788692113078</v>
      </c>
      <c r="E99" s="305">
        <v>1921</v>
      </c>
      <c r="F99" s="304">
        <f>G99/G$98</f>
        <v>0.20595099183197199</v>
      </c>
      <c r="G99" s="376">
        <v>353</v>
      </c>
      <c r="H99" s="304">
        <f>I99/I$98</f>
        <v>0.22079373951928452</v>
      </c>
      <c r="I99" s="376">
        <v>395</v>
      </c>
      <c r="J99" s="304">
        <f>K99/K$98</f>
        <v>0.24870466321243523</v>
      </c>
      <c r="K99" s="376">
        <v>240</v>
      </c>
      <c r="L99" s="304">
        <f>M99/M$98</f>
        <v>0.19926470588235295</v>
      </c>
      <c r="M99" s="376">
        <v>271</v>
      </c>
      <c r="N99" s="304">
        <f>O99/O$98</f>
        <v>0.20890207715133532</v>
      </c>
      <c r="O99" s="376">
        <v>352</v>
      </c>
      <c r="P99" s="304">
        <f>Q99/Q$98</f>
        <v>0.1964512040557668</v>
      </c>
      <c r="Q99" s="376">
        <v>310</v>
      </c>
    </row>
    <row r="100" spans="1:17" s="2" customFormat="1" ht="19.5" customHeight="1">
      <c r="A100" s="303" t="s">
        <v>17</v>
      </c>
      <c r="B100" s="304">
        <f>C100/C$98</f>
        <v>0.18772092369707163</v>
      </c>
      <c r="C100" s="305">
        <v>42751</v>
      </c>
      <c r="D100" s="304">
        <f>E100/E$98</f>
        <v>0.1986580134198658</v>
      </c>
      <c r="E100" s="305">
        <v>1806</v>
      </c>
      <c r="F100" s="304">
        <f>G100/G$98</f>
        <v>0.20361726954492415</v>
      </c>
      <c r="G100" s="376">
        <v>349</v>
      </c>
      <c r="H100" s="304">
        <f>I100/I$98</f>
        <v>0.19284516489659029</v>
      </c>
      <c r="I100" s="376">
        <v>345</v>
      </c>
      <c r="J100" s="304">
        <f>K100/K$98</f>
        <v>0.18445595854922281</v>
      </c>
      <c r="K100" s="376">
        <v>178</v>
      </c>
      <c r="L100" s="304">
        <f>M100/M$98</f>
        <v>0.19117647058823528</v>
      </c>
      <c r="M100" s="376">
        <v>260</v>
      </c>
      <c r="N100" s="304">
        <f>O100/O$98</f>
        <v>0.20356083086053411</v>
      </c>
      <c r="O100" s="376">
        <v>343</v>
      </c>
      <c r="P100" s="304">
        <f>Q100/Q$98</f>
        <v>0.20975918884664133</v>
      </c>
      <c r="Q100" s="376">
        <v>331</v>
      </c>
    </row>
    <row r="101" spans="1:17" s="2" customFormat="1" ht="19.5" customHeight="1">
      <c r="A101" s="303" t="s">
        <v>18</v>
      </c>
      <c r="B101" s="304">
        <f>C101/C$98</f>
        <v>0.38422390740195927</v>
      </c>
      <c r="C101" s="305">
        <v>87502</v>
      </c>
      <c r="D101" s="304">
        <f>E101/E$98</f>
        <v>0.35617643823561762</v>
      </c>
      <c r="E101" s="305">
        <v>3238</v>
      </c>
      <c r="F101" s="304">
        <f>G101/G$98</f>
        <v>0.36406067677946324</v>
      </c>
      <c r="G101" s="376">
        <v>624</v>
      </c>
      <c r="H101" s="304">
        <f>I101/I$98</f>
        <v>0.34991615427613193</v>
      </c>
      <c r="I101" s="376">
        <v>626</v>
      </c>
      <c r="J101" s="304">
        <f>K101/K$98</f>
        <v>0.35647668393782384</v>
      </c>
      <c r="K101" s="376">
        <v>344</v>
      </c>
      <c r="L101" s="304">
        <f>M101/M$98</f>
        <v>0.33750000000000002</v>
      </c>
      <c r="M101" s="376">
        <v>459</v>
      </c>
      <c r="N101" s="304">
        <f>O101/O$98</f>
        <v>0.35964391691394659</v>
      </c>
      <c r="O101" s="376">
        <v>606</v>
      </c>
      <c r="P101" s="304">
        <f>Q101/Q$98</f>
        <v>0.36692015209125473</v>
      </c>
      <c r="Q101" s="376">
        <v>579</v>
      </c>
    </row>
    <row r="102" spans="1:17" s="2" customFormat="1" ht="19.5" customHeight="1" thickBot="1">
      <c r="A102" s="303" t="s">
        <v>19</v>
      </c>
      <c r="B102" s="304">
        <f>C102/C$98</f>
        <v>0.2503282294927921</v>
      </c>
      <c r="C102" s="308">
        <v>57009</v>
      </c>
      <c r="D102" s="375">
        <f>E102/E$98</f>
        <v>0.23385766142338577</v>
      </c>
      <c r="E102" s="308">
        <v>2126</v>
      </c>
      <c r="F102" s="375">
        <f>G102/G$98</f>
        <v>0.22637106184364061</v>
      </c>
      <c r="G102" s="377">
        <v>388</v>
      </c>
      <c r="H102" s="375">
        <f>I102/I$98</f>
        <v>0.23644494130799329</v>
      </c>
      <c r="I102" s="377">
        <v>423</v>
      </c>
      <c r="J102" s="375">
        <f>K102/K$98</f>
        <v>0.21036269430051813</v>
      </c>
      <c r="K102" s="377">
        <v>203</v>
      </c>
      <c r="L102" s="375">
        <f>M102/M$98</f>
        <v>0.27205882352941174</v>
      </c>
      <c r="M102" s="377">
        <v>370</v>
      </c>
      <c r="N102" s="375">
        <f>O102/O$98</f>
        <v>0.22789317507418397</v>
      </c>
      <c r="O102" s="377">
        <v>384</v>
      </c>
      <c r="P102" s="375">
        <f>Q102/Q$98</f>
        <v>0.22686945500633712</v>
      </c>
      <c r="Q102" s="377">
        <v>358</v>
      </c>
    </row>
    <row r="103" spans="1:17" s="2" customFormat="1" ht="19.5" customHeight="1" thickBot="1">
      <c r="A103" s="344" t="s">
        <v>634</v>
      </c>
      <c r="B103" s="300">
        <f>C103/$C$103</f>
        <v>1</v>
      </c>
      <c r="C103" s="301">
        <f>CENTRO!C103</f>
        <v>531839</v>
      </c>
      <c r="D103" s="374">
        <f>E103/$E$103</f>
        <v>1</v>
      </c>
      <c r="E103" s="373">
        <v>12778</v>
      </c>
      <c r="F103" s="326"/>
      <c r="G103" s="325" t="s">
        <v>482</v>
      </c>
      <c r="H103" s="326"/>
      <c r="I103" s="325" t="s">
        <v>482</v>
      </c>
      <c r="J103" s="326"/>
      <c r="K103" s="325" t="s">
        <v>482</v>
      </c>
      <c r="L103" s="326"/>
      <c r="M103" s="325" t="s">
        <v>482</v>
      </c>
      <c r="N103" s="326"/>
      <c r="O103" s="325" t="s">
        <v>482</v>
      </c>
      <c r="P103" s="326"/>
      <c r="Q103" s="325" t="s">
        <v>482</v>
      </c>
    </row>
    <row r="104" spans="1:17" s="2" customFormat="1" ht="19.5" customHeight="1">
      <c r="A104" s="303" t="s">
        <v>20</v>
      </c>
      <c r="B104" s="304">
        <f>C104/$C$103</f>
        <v>0.42403058068325189</v>
      </c>
      <c r="C104" s="316">
        <f>CENTRO!C104</f>
        <v>225516</v>
      </c>
      <c r="D104" s="396">
        <f>E104/$E$103</f>
        <v>0.48974800438253246</v>
      </c>
      <c r="E104" s="316">
        <v>6258</v>
      </c>
      <c r="F104" s="320"/>
      <c r="G104" s="319" t="s">
        <v>482</v>
      </c>
      <c r="H104" s="320"/>
      <c r="I104" s="319" t="s">
        <v>482</v>
      </c>
      <c r="J104" s="320"/>
      <c r="K104" s="319" t="s">
        <v>482</v>
      </c>
      <c r="L104" s="320"/>
      <c r="M104" s="319" t="s">
        <v>482</v>
      </c>
      <c r="N104" s="320"/>
      <c r="O104" s="319" t="s">
        <v>482</v>
      </c>
      <c r="P104" s="320"/>
      <c r="Q104" s="319" t="s">
        <v>482</v>
      </c>
    </row>
    <row r="105" spans="1:17" s="2" customFormat="1" ht="19.5" customHeight="1">
      <c r="A105" s="321" t="s">
        <v>21</v>
      </c>
      <c r="B105" s="262">
        <f>C105/$C$103</f>
        <v>0.18375485814315987</v>
      </c>
      <c r="C105" s="322">
        <f>CENTRO!C105</f>
        <v>97728</v>
      </c>
      <c r="D105" s="330">
        <f>E105/$E$103</f>
        <v>0.13984974174362186</v>
      </c>
      <c r="E105" s="322">
        <v>1787</v>
      </c>
      <c r="F105" s="326"/>
      <c r="G105" s="325" t="s">
        <v>482</v>
      </c>
      <c r="H105" s="326"/>
      <c r="I105" s="325" t="s">
        <v>482</v>
      </c>
      <c r="J105" s="326"/>
      <c r="K105" s="325" t="s">
        <v>482</v>
      </c>
      <c r="L105" s="326"/>
      <c r="M105" s="325" t="s">
        <v>482</v>
      </c>
      <c r="N105" s="326"/>
      <c r="O105" s="325" t="s">
        <v>482</v>
      </c>
      <c r="P105" s="326"/>
      <c r="Q105" s="325" t="s">
        <v>482</v>
      </c>
    </row>
    <row r="106" spans="1:17" s="2" customFormat="1" ht="19.5" customHeight="1">
      <c r="A106" s="321" t="s">
        <v>22</v>
      </c>
      <c r="B106" s="262">
        <f>C106/$C$103</f>
        <v>0.39221456117358827</v>
      </c>
      <c r="C106" s="322">
        <f>CENTRO!C106</f>
        <v>208595</v>
      </c>
      <c r="D106" s="330">
        <f>E106/$E$103</f>
        <v>0.37040225387384568</v>
      </c>
      <c r="E106" s="322">
        <v>4733</v>
      </c>
      <c r="F106" s="326"/>
      <c r="G106" s="325" t="s">
        <v>482</v>
      </c>
      <c r="H106" s="326"/>
      <c r="I106" s="325" t="s">
        <v>482</v>
      </c>
      <c r="J106" s="326"/>
      <c r="K106" s="325" t="s">
        <v>482</v>
      </c>
      <c r="L106" s="326"/>
      <c r="M106" s="325" t="s">
        <v>482</v>
      </c>
      <c r="N106" s="326"/>
      <c r="O106" s="325" t="s">
        <v>482</v>
      </c>
      <c r="P106" s="326"/>
      <c r="Q106" s="325" t="s">
        <v>482</v>
      </c>
    </row>
    <row r="107" spans="1:17" s="2" customFormat="1" ht="19.5" customHeight="1">
      <c r="A107" s="327" t="s">
        <v>23</v>
      </c>
      <c r="B107" s="415">
        <f>C107/$C$103</f>
        <v>0.11678722320100632</v>
      </c>
      <c r="C107" s="328">
        <f>CENTRO!C107</f>
        <v>62112</v>
      </c>
      <c r="D107" s="239">
        <f>E107/$E$103</f>
        <v>0.20519643136641103</v>
      </c>
      <c r="E107" s="328">
        <v>2622</v>
      </c>
      <c r="F107" s="326"/>
      <c r="G107" s="325" t="s">
        <v>482</v>
      </c>
      <c r="H107" s="326"/>
      <c r="I107" s="325" t="s">
        <v>482</v>
      </c>
      <c r="J107" s="326"/>
      <c r="K107" s="325" t="s">
        <v>482</v>
      </c>
      <c r="L107" s="326"/>
      <c r="M107" s="325" t="s">
        <v>482</v>
      </c>
      <c r="N107" s="326"/>
      <c r="O107" s="325" t="s">
        <v>482</v>
      </c>
      <c r="P107" s="326"/>
      <c r="Q107" s="325" t="s">
        <v>482</v>
      </c>
    </row>
    <row r="108" spans="1:17" s="2" customFormat="1" ht="19.5" customHeight="1">
      <c r="A108" s="321" t="s">
        <v>20</v>
      </c>
      <c r="B108" s="330">
        <f>C108/C$107</f>
        <v>0.34038511076764555</v>
      </c>
      <c r="C108" s="322">
        <f>CENTRO!C108</f>
        <v>21142</v>
      </c>
      <c r="D108" s="330">
        <f>E108/E$107</f>
        <v>0.37871853546910755</v>
      </c>
      <c r="E108" s="322">
        <v>993</v>
      </c>
      <c r="F108" s="326"/>
      <c r="G108" s="325" t="s">
        <v>482</v>
      </c>
      <c r="H108" s="326"/>
      <c r="I108" s="325" t="s">
        <v>482</v>
      </c>
      <c r="J108" s="326"/>
      <c r="K108" s="325" t="s">
        <v>482</v>
      </c>
      <c r="L108" s="326"/>
      <c r="M108" s="325" t="s">
        <v>482</v>
      </c>
      <c r="N108" s="326"/>
      <c r="O108" s="325" t="s">
        <v>482</v>
      </c>
      <c r="P108" s="326"/>
      <c r="Q108" s="325" t="s">
        <v>482</v>
      </c>
    </row>
    <row r="109" spans="1:17" s="2" customFormat="1" ht="19.5" customHeight="1">
      <c r="A109" s="321" t="s">
        <v>21</v>
      </c>
      <c r="B109" s="330">
        <f>C109/C$107</f>
        <v>9.9288382277176707E-2</v>
      </c>
      <c r="C109" s="322">
        <f>CENTRO!C109</f>
        <v>6167</v>
      </c>
      <c r="D109" s="330">
        <f>E109/E$107</f>
        <v>3.5469107551487411E-2</v>
      </c>
      <c r="E109" s="322">
        <v>93</v>
      </c>
      <c r="F109" s="326"/>
      <c r="G109" s="325" t="s">
        <v>482</v>
      </c>
      <c r="H109" s="326"/>
      <c r="I109" s="325" t="s">
        <v>482</v>
      </c>
      <c r="J109" s="326"/>
      <c r="K109" s="325" t="s">
        <v>482</v>
      </c>
      <c r="L109" s="326"/>
      <c r="M109" s="325" t="s">
        <v>482</v>
      </c>
      <c r="N109" s="326"/>
      <c r="O109" s="325" t="s">
        <v>482</v>
      </c>
      <c r="P109" s="326"/>
      <c r="Q109" s="325" t="s">
        <v>482</v>
      </c>
    </row>
    <row r="110" spans="1:17" s="2" customFormat="1" ht="19.5" customHeight="1">
      <c r="A110" s="321" t="s">
        <v>22</v>
      </c>
      <c r="B110" s="330">
        <f>C110/C$107</f>
        <v>0.56032650695517772</v>
      </c>
      <c r="C110" s="322">
        <f>CENTRO!C110</f>
        <v>34803</v>
      </c>
      <c r="D110" s="330">
        <f>E110/E$107</f>
        <v>0.58581235697940504</v>
      </c>
      <c r="E110" s="322">
        <v>1536</v>
      </c>
      <c r="F110" s="326"/>
      <c r="G110" s="325" t="s">
        <v>482</v>
      </c>
      <c r="H110" s="326"/>
      <c r="I110" s="325" t="s">
        <v>482</v>
      </c>
      <c r="J110" s="326"/>
      <c r="K110" s="325" t="s">
        <v>482</v>
      </c>
      <c r="L110" s="326"/>
      <c r="M110" s="325" t="s">
        <v>482</v>
      </c>
      <c r="N110" s="326"/>
      <c r="O110" s="325" t="s">
        <v>482</v>
      </c>
      <c r="P110" s="326"/>
      <c r="Q110" s="325" t="s">
        <v>482</v>
      </c>
    </row>
    <row r="111" spans="1:17" s="2" customFormat="1" ht="19.5" customHeight="1">
      <c r="A111" s="327" t="s">
        <v>24</v>
      </c>
      <c r="B111" s="415">
        <f>C111/$C$103</f>
        <v>4.7307549841211341E-2</v>
      </c>
      <c r="C111" s="328">
        <f>CENTRO!C111</f>
        <v>25160</v>
      </c>
      <c r="D111" s="239">
        <f>E111/$E$103</f>
        <v>6.4564094537486308E-2</v>
      </c>
      <c r="E111" s="328">
        <v>825</v>
      </c>
      <c r="F111" s="326"/>
      <c r="G111" s="325" t="s">
        <v>482</v>
      </c>
      <c r="H111" s="326"/>
      <c r="I111" s="325" t="s">
        <v>482</v>
      </c>
      <c r="J111" s="326"/>
      <c r="K111" s="325" t="s">
        <v>482</v>
      </c>
      <c r="L111" s="326"/>
      <c r="M111" s="325" t="s">
        <v>482</v>
      </c>
      <c r="N111" s="326"/>
      <c r="O111" s="325" t="s">
        <v>482</v>
      </c>
      <c r="P111" s="326"/>
      <c r="Q111" s="325" t="s">
        <v>482</v>
      </c>
    </row>
    <row r="112" spans="1:17" s="2" customFormat="1" ht="19.5" customHeight="1">
      <c r="A112" s="321" t="s">
        <v>20</v>
      </c>
      <c r="B112" s="262">
        <f>C112/C$111</f>
        <v>0.44360095389507154</v>
      </c>
      <c r="C112" s="322">
        <f>CENTRO!C112</f>
        <v>11161</v>
      </c>
      <c r="D112" s="262">
        <f>E112/E$111</f>
        <v>0.62909090909090915</v>
      </c>
      <c r="E112" s="322">
        <v>519</v>
      </c>
      <c r="F112" s="334"/>
      <c r="G112" s="333" t="s">
        <v>482</v>
      </c>
      <c r="H112" s="334"/>
      <c r="I112" s="333" t="s">
        <v>482</v>
      </c>
      <c r="J112" s="334"/>
      <c r="K112" s="333" t="s">
        <v>482</v>
      </c>
      <c r="L112" s="334"/>
      <c r="M112" s="333" t="s">
        <v>482</v>
      </c>
      <c r="N112" s="334"/>
      <c r="O112" s="333" t="s">
        <v>482</v>
      </c>
      <c r="P112" s="334"/>
      <c r="Q112" s="333" t="s">
        <v>482</v>
      </c>
    </row>
    <row r="113" spans="1:17" s="2" customFormat="1" ht="19.5" customHeight="1">
      <c r="A113" s="321" t="s">
        <v>21</v>
      </c>
      <c r="B113" s="262">
        <f>C113/C$111</f>
        <v>4.300476947535771E-2</v>
      </c>
      <c r="C113" s="322">
        <f>CENTRO!C113</f>
        <v>1082</v>
      </c>
      <c r="D113" s="262">
        <f>E113/E$111</f>
        <v>2.4242424242424242E-3</v>
      </c>
      <c r="E113" s="322">
        <v>2</v>
      </c>
      <c r="F113" s="334"/>
      <c r="G113" s="333" t="s">
        <v>482</v>
      </c>
      <c r="H113" s="334"/>
      <c r="I113" s="333" t="s">
        <v>482</v>
      </c>
      <c r="J113" s="334"/>
      <c r="K113" s="333" t="s">
        <v>482</v>
      </c>
      <c r="L113" s="334"/>
      <c r="M113" s="333" t="s">
        <v>482</v>
      </c>
      <c r="N113" s="334"/>
      <c r="O113" s="333" t="s">
        <v>482</v>
      </c>
      <c r="P113" s="334"/>
      <c r="Q113" s="333" t="s">
        <v>482</v>
      </c>
    </row>
    <row r="114" spans="1:17" s="2" customFormat="1" ht="19.5" customHeight="1" thickBot="1">
      <c r="A114" s="321" t="s">
        <v>22</v>
      </c>
      <c r="B114" s="262">
        <f>C114/C$111</f>
        <v>0.51339427662957071</v>
      </c>
      <c r="C114" s="322">
        <f>CENTRO!C114</f>
        <v>12917</v>
      </c>
      <c r="D114" s="397">
        <f>E114/E$111</f>
        <v>0.36848484848484847</v>
      </c>
      <c r="E114" s="402">
        <v>304</v>
      </c>
      <c r="F114" s="385"/>
      <c r="G114" s="386" t="s">
        <v>482</v>
      </c>
      <c r="H114" s="385"/>
      <c r="I114" s="386" t="s">
        <v>482</v>
      </c>
      <c r="J114" s="385"/>
      <c r="K114" s="386" t="s">
        <v>482</v>
      </c>
      <c r="L114" s="385"/>
      <c r="M114" s="386" t="s">
        <v>482</v>
      </c>
      <c r="N114" s="385"/>
      <c r="O114" s="386" t="s">
        <v>482</v>
      </c>
      <c r="P114" s="385"/>
      <c r="Q114" s="386" t="s">
        <v>482</v>
      </c>
    </row>
    <row r="115" spans="1:17" s="2" customFormat="1" ht="19.5" customHeight="1" thickBot="1">
      <c r="A115" s="243" t="s">
        <v>636</v>
      </c>
      <c r="B115" s="244"/>
      <c r="C115" s="244"/>
      <c r="D115" s="244"/>
      <c r="E115" s="244"/>
      <c r="F115" s="244"/>
      <c r="G115" s="244"/>
      <c r="H115" s="244"/>
      <c r="I115" s="244"/>
      <c r="J115" s="244"/>
      <c r="K115" s="244"/>
      <c r="L115" s="244"/>
      <c r="M115" s="244"/>
      <c r="N115" s="244"/>
      <c r="O115" s="244"/>
      <c r="P115" s="244"/>
      <c r="Q115" s="245"/>
    </row>
    <row r="116" spans="1:17" s="2" customFormat="1" ht="19.5" customHeight="1">
      <c r="A116" s="336" t="s">
        <v>329</v>
      </c>
      <c r="B116" s="337">
        <f>IF(CENTRO!B116,CENTRO!B116,"")</f>
        <v>4.5368987216383251E-2</v>
      </c>
      <c r="C116" s="338">
        <f>IF(CENTRO!C116,CENTRO!C116,"")</f>
        <v>117021</v>
      </c>
      <c r="D116" s="389">
        <f>E116/E$123</f>
        <v>3.5307032802220313E-2</v>
      </c>
      <c r="E116" s="338">
        <v>4567</v>
      </c>
      <c r="F116" s="389">
        <f>G116/G$123</f>
        <v>3.2793795312763448E-2</v>
      </c>
      <c r="G116" s="338">
        <v>778</v>
      </c>
      <c r="H116" s="389">
        <f>I116/I$123</f>
        <v>2.037280853717691E-2</v>
      </c>
      <c r="I116" s="338">
        <v>588</v>
      </c>
      <c r="J116" s="389">
        <f>K116/K$123</f>
        <v>2.0088388911209322E-2</v>
      </c>
      <c r="K116" s="338">
        <v>350</v>
      </c>
      <c r="L116" s="389">
        <f>M116/M$123</f>
        <v>6.0918462980318652E-2</v>
      </c>
      <c r="M116" s="338">
        <v>1105</v>
      </c>
      <c r="N116" s="389">
        <f>O116/O$123</f>
        <v>4.8167338322778738E-2</v>
      </c>
      <c r="O116" s="338">
        <v>1004</v>
      </c>
      <c r="P116" s="389">
        <f>Q116/Q$123</f>
        <v>3.644579792720664E-2</v>
      </c>
      <c r="Q116" s="338">
        <v>742</v>
      </c>
    </row>
    <row r="117" spans="1:17" s="2" customFormat="1" ht="19.5" customHeight="1">
      <c r="A117" s="336" t="s">
        <v>330</v>
      </c>
      <c r="B117" s="251">
        <f>IF(CENTRO!B117,CENTRO!B117,"")</f>
        <v>0.1099310398838142</v>
      </c>
      <c r="C117" s="339">
        <f>IF(CENTRO!C117,CENTRO!C117,"")</f>
        <v>283547</v>
      </c>
      <c r="D117" s="251">
        <f t="shared" ref="D117:D122" si="14">E117/E$123</f>
        <v>0.10004561232615132</v>
      </c>
      <c r="E117" s="339">
        <v>12941</v>
      </c>
      <c r="F117" s="251">
        <f t="shared" ref="F117:F122" si="15">G117/G$123</f>
        <v>0.10529421682684202</v>
      </c>
      <c r="G117" s="339">
        <v>2498</v>
      </c>
      <c r="H117" s="251">
        <f t="shared" ref="H117:H122" si="16">I117/I$123</f>
        <v>6.2331092786362695E-2</v>
      </c>
      <c r="I117" s="339">
        <v>1799</v>
      </c>
      <c r="J117" s="251">
        <f t="shared" ref="J117:J122" si="17">K117/K$123</f>
        <v>6.2216610227859723E-2</v>
      </c>
      <c r="K117" s="339">
        <v>1084</v>
      </c>
      <c r="L117" s="251">
        <f t="shared" ref="L117:L122" si="18">M117/M$123</f>
        <v>0.14383372843045372</v>
      </c>
      <c r="M117" s="339">
        <v>2609</v>
      </c>
      <c r="N117" s="251">
        <f t="shared" ref="N117:N122" si="19">O117/O$123</f>
        <v>0.12454423335252351</v>
      </c>
      <c r="O117" s="339">
        <v>2596</v>
      </c>
      <c r="P117" s="251">
        <f t="shared" ref="P117:P122" si="20">Q117/Q$123</f>
        <v>0.11567365784174076</v>
      </c>
      <c r="Q117" s="339">
        <v>2355</v>
      </c>
    </row>
    <row r="118" spans="1:17" s="2" customFormat="1" ht="19.5" customHeight="1">
      <c r="A118" s="336" t="s">
        <v>350</v>
      </c>
      <c r="B118" s="304">
        <f>IF(CENTRO!B118,CENTRO!B118,"")</f>
        <v>0.26295255682027452</v>
      </c>
      <c r="C118" s="339">
        <f>IF(CENTRO!C118,CENTRO!C118,"")</f>
        <v>678238</v>
      </c>
      <c r="D118" s="251">
        <f t="shared" si="14"/>
        <v>0.26129678162519038</v>
      </c>
      <c r="E118" s="339">
        <v>33799</v>
      </c>
      <c r="F118" s="251">
        <f t="shared" si="15"/>
        <v>0.29227786208059348</v>
      </c>
      <c r="G118" s="339">
        <v>6934</v>
      </c>
      <c r="H118" s="251">
        <f t="shared" si="16"/>
        <v>0.1910816991199501</v>
      </c>
      <c r="I118" s="339">
        <v>5515</v>
      </c>
      <c r="J118" s="251">
        <f t="shared" si="17"/>
        <v>0.17930321988176548</v>
      </c>
      <c r="K118" s="339">
        <v>3124</v>
      </c>
      <c r="L118" s="251">
        <f t="shared" si="18"/>
        <v>0.2900931694139699</v>
      </c>
      <c r="M118" s="339">
        <v>5262</v>
      </c>
      <c r="N118" s="251">
        <f t="shared" si="19"/>
        <v>0.31750143926309732</v>
      </c>
      <c r="O118" s="339">
        <v>6618</v>
      </c>
      <c r="P118" s="251">
        <f t="shared" si="20"/>
        <v>0.31170489709710691</v>
      </c>
      <c r="Q118" s="339">
        <v>6346</v>
      </c>
    </row>
    <row r="119" spans="1:17" s="2" customFormat="1" ht="19.5" customHeight="1">
      <c r="A119" s="336" t="s">
        <v>25</v>
      </c>
      <c r="B119" s="304">
        <f>IF(CENTRO!B119,CENTRO!B119,"")</f>
        <v>0.19185582850033556</v>
      </c>
      <c r="C119" s="339">
        <f>IF(CENTRO!C119,CENTRO!C119,"")</f>
        <v>494857</v>
      </c>
      <c r="D119" s="251">
        <f t="shared" si="14"/>
        <v>0.18256526814636145</v>
      </c>
      <c r="E119" s="339">
        <v>23615</v>
      </c>
      <c r="F119" s="251">
        <f t="shared" si="15"/>
        <v>0.18820603608160513</v>
      </c>
      <c r="G119" s="339">
        <v>4465</v>
      </c>
      <c r="H119" s="251">
        <f t="shared" si="16"/>
        <v>0.17102071928487284</v>
      </c>
      <c r="I119" s="339">
        <v>4936</v>
      </c>
      <c r="J119" s="251">
        <f t="shared" si="17"/>
        <v>0.17809791654709292</v>
      </c>
      <c r="K119" s="339">
        <v>3103</v>
      </c>
      <c r="L119" s="251">
        <f t="shared" si="18"/>
        <v>0.17332818788246321</v>
      </c>
      <c r="M119" s="339">
        <v>3144</v>
      </c>
      <c r="N119" s="251">
        <f t="shared" si="19"/>
        <v>0.18979082709652659</v>
      </c>
      <c r="O119" s="339">
        <v>3956</v>
      </c>
      <c r="P119" s="251">
        <f t="shared" si="20"/>
        <v>0.19701360577631513</v>
      </c>
      <c r="Q119" s="339">
        <v>4011</v>
      </c>
    </row>
    <row r="120" spans="1:17" s="2" customFormat="1" ht="19.5" customHeight="1">
      <c r="A120" s="336" t="s">
        <v>351</v>
      </c>
      <c r="B120" s="340">
        <f>IF(CENTRO!B120,CENTRO!B120,"")</f>
        <v>9.3593769203242569E-2</v>
      </c>
      <c r="C120" s="339">
        <f>IF(CENTRO!C120,CENTRO!C120,"")</f>
        <v>241408</v>
      </c>
      <c r="D120" s="251">
        <f t="shared" si="14"/>
        <v>9.0598449180910853E-2</v>
      </c>
      <c r="E120" s="339">
        <v>11719</v>
      </c>
      <c r="F120" s="251">
        <f t="shared" si="15"/>
        <v>8.8728713539032208E-2</v>
      </c>
      <c r="G120" s="339">
        <v>2105</v>
      </c>
      <c r="H120" s="251">
        <f t="shared" si="16"/>
        <v>9.9092232000554364E-2</v>
      </c>
      <c r="I120" s="339">
        <v>2860</v>
      </c>
      <c r="J120" s="251">
        <f t="shared" si="17"/>
        <v>0.10227859725650003</v>
      </c>
      <c r="K120" s="339">
        <v>1782</v>
      </c>
      <c r="L120" s="251">
        <f t="shared" si="18"/>
        <v>8.1592149512101003E-2</v>
      </c>
      <c r="M120" s="339">
        <v>1480</v>
      </c>
      <c r="N120" s="251">
        <f t="shared" si="19"/>
        <v>8.4580694684321625E-2</v>
      </c>
      <c r="O120" s="339">
        <v>1763</v>
      </c>
      <c r="P120" s="251">
        <f t="shared" si="20"/>
        <v>8.4925585736038117E-2</v>
      </c>
      <c r="Q120" s="339">
        <v>1729</v>
      </c>
    </row>
    <row r="121" spans="1:17" s="2" customFormat="1" ht="22.5" customHeight="1">
      <c r="A121" s="336" t="s">
        <v>352</v>
      </c>
      <c r="B121" s="251">
        <f>IF(CENTRO!B121,CENTRO!B121,"")</f>
        <v>0.29511766099320091</v>
      </c>
      <c r="C121" s="339">
        <f>IF(CENTRO!C121,CENTRO!C121,"")</f>
        <v>761202</v>
      </c>
      <c r="D121" s="251">
        <f t="shared" si="14"/>
        <v>0.32869479169082572</v>
      </c>
      <c r="E121" s="339">
        <v>42517</v>
      </c>
      <c r="F121" s="251">
        <f t="shared" si="15"/>
        <v>0.29126622829202498</v>
      </c>
      <c r="G121" s="339">
        <v>6910</v>
      </c>
      <c r="H121" s="251">
        <f t="shared" si="16"/>
        <v>0.45353752338715264</v>
      </c>
      <c r="I121" s="339">
        <v>13090</v>
      </c>
      <c r="J121" s="251">
        <f t="shared" si="17"/>
        <v>0.4565803822533433</v>
      </c>
      <c r="K121" s="339">
        <v>7955</v>
      </c>
      <c r="L121" s="251">
        <f t="shared" si="18"/>
        <v>0.24968300347317934</v>
      </c>
      <c r="M121" s="339">
        <v>4529</v>
      </c>
      <c r="N121" s="251">
        <f t="shared" si="19"/>
        <v>0.23436000767606985</v>
      </c>
      <c r="O121" s="339">
        <v>4885</v>
      </c>
      <c r="P121" s="251">
        <f t="shared" si="20"/>
        <v>0.25286114249226388</v>
      </c>
      <c r="Q121" s="339">
        <v>5148</v>
      </c>
    </row>
    <row r="122" spans="1:17" s="2" customFormat="1" ht="19.5" customHeight="1" thickBot="1">
      <c r="A122" s="341" t="s">
        <v>353</v>
      </c>
      <c r="B122" s="342">
        <f>IF(CENTRO!B122,CENTRO!B122,"")</f>
        <v>1.180157382748999E-3</v>
      </c>
      <c r="C122" s="343">
        <f>IF(CENTRO!C122,CENTRO!C122,"")</f>
        <v>3044</v>
      </c>
      <c r="D122" s="342">
        <f t="shared" si="14"/>
        <v>1.4920642283399433E-3</v>
      </c>
      <c r="E122" s="343">
        <v>193</v>
      </c>
      <c r="F122" s="342">
        <f t="shared" si="15"/>
        <v>1.4331478671387623E-3</v>
      </c>
      <c r="G122" s="343">
        <v>34</v>
      </c>
      <c r="H122" s="342">
        <f t="shared" si="16"/>
        <v>2.5639248839304275E-3</v>
      </c>
      <c r="I122" s="343">
        <v>74</v>
      </c>
      <c r="J122" s="342">
        <f t="shared" si="17"/>
        <v>1.4348849222292372E-3</v>
      </c>
      <c r="K122" s="343">
        <v>25</v>
      </c>
      <c r="L122" s="342">
        <f t="shared" si="18"/>
        <v>5.5129830751419594E-4</v>
      </c>
      <c r="M122" s="343">
        <v>10</v>
      </c>
      <c r="N122" s="342">
        <f t="shared" si="19"/>
        <v>1.0554596046824026E-3</v>
      </c>
      <c r="O122" s="343">
        <v>22</v>
      </c>
      <c r="P122" s="342">
        <f t="shared" si="20"/>
        <v>1.3753131293285524E-3</v>
      </c>
      <c r="Q122" s="343">
        <v>28</v>
      </c>
    </row>
    <row r="123" spans="1:17" ht="19.5" customHeight="1" thickBot="1">
      <c r="A123" s="243" t="s">
        <v>325</v>
      </c>
      <c r="B123" s="370" t="str">
        <f>IF(CENTRO!B123,CENTRO!B123,"")</f>
        <v/>
      </c>
      <c r="C123" s="370">
        <f>IF(CENTRO!C123,CENTRO!C123,"")</f>
        <v>2579317</v>
      </c>
      <c r="D123" s="370">
        <f t="shared" ref="D123:Q123" si="21">SUM(D116:D122)</f>
        <v>1</v>
      </c>
      <c r="E123" s="370">
        <f t="shared" si="21"/>
        <v>129351</v>
      </c>
      <c r="F123" s="370">
        <f t="shared" si="21"/>
        <v>1</v>
      </c>
      <c r="G123" s="370">
        <f t="shared" si="21"/>
        <v>23724</v>
      </c>
      <c r="H123" s="370">
        <f t="shared" si="21"/>
        <v>1</v>
      </c>
      <c r="I123" s="370">
        <f t="shared" si="21"/>
        <v>28862</v>
      </c>
      <c r="J123" s="370">
        <f t="shared" si="21"/>
        <v>1</v>
      </c>
      <c r="K123" s="370">
        <f t="shared" si="21"/>
        <v>17423</v>
      </c>
      <c r="L123" s="370">
        <f t="shared" si="21"/>
        <v>1</v>
      </c>
      <c r="M123" s="370">
        <f t="shared" si="21"/>
        <v>18139</v>
      </c>
      <c r="N123" s="370">
        <f t="shared" si="21"/>
        <v>1</v>
      </c>
      <c r="O123" s="370">
        <f t="shared" si="21"/>
        <v>20844</v>
      </c>
      <c r="P123" s="370">
        <f t="shared" si="21"/>
        <v>1</v>
      </c>
      <c r="Q123" s="371">
        <f t="shared" si="21"/>
        <v>20359</v>
      </c>
    </row>
    <row r="124" spans="1:17" ht="19.5" customHeight="1">
      <c r="A124" s="255" t="s">
        <v>450</v>
      </c>
      <c r="B124" s="573">
        <f>IF(CENTRO!B124,CENTRO!B124,"")</f>
        <v>1</v>
      </c>
      <c r="C124" s="312">
        <f>IF(CENTRO!C124,CENTRO!C124,"")</f>
        <v>3423</v>
      </c>
      <c r="D124" s="573">
        <f>E124/C$124</f>
        <v>5.3461875547765117E-2</v>
      </c>
      <c r="E124" s="312">
        <v>183</v>
      </c>
      <c r="F124" s="48"/>
      <c r="G124" s="47"/>
      <c r="H124" s="48"/>
      <c r="I124" s="47"/>
      <c r="J124" s="48"/>
      <c r="K124" s="47"/>
      <c r="L124" s="48"/>
      <c r="M124" s="47"/>
      <c r="N124" s="48"/>
      <c r="O124" s="47"/>
      <c r="P124" s="48"/>
      <c r="Q124" s="47"/>
    </row>
    <row r="125" spans="1:17" ht="19.5" customHeight="1">
      <c r="A125" s="255" t="s">
        <v>346</v>
      </c>
      <c r="B125" s="262">
        <f>IF(CENTRO!B125,CENTRO!B125,"")</f>
        <v>0.51329243353783227</v>
      </c>
      <c r="C125" s="339">
        <f>IF(CENTRO!C125,CENTRO!C125,"")</f>
        <v>1757</v>
      </c>
      <c r="D125" s="262">
        <f>E125/$E$124</f>
        <v>0.5300546448087432</v>
      </c>
      <c r="E125" s="339">
        <v>97</v>
      </c>
      <c r="F125" s="48"/>
      <c r="G125" s="47"/>
      <c r="H125" s="48"/>
      <c r="I125" s="47"/>
      <c r="J125" s="48"/>
      <c r="K125" s="47"/>
      <c r="L125" s="48"/>
      <c r="M125" s="47"/>
      <c r="N125" s="48"/>
      <c r="O125" s="47"/>
      <c r="P125" s="48"/>
      <c r="Q125" s="47"/>
    </row>
    <row r="126" spans="1:17" ht="19.5" customHeight="1" thickBot="1">
      <c r="A126" s="574" t="s">
        <v>347</v>
      </c>
      <c r="B126" s="262">
        <f>IF(CENTRO!B126,CENTRO!B126,"")</f>
        <v>0.48670756646216767</v>
      </c>
      <c r="C126" s="343">
        <f>IF(CENTRO!C126,CENTRO!C126,"")</f>
        <v>1666</v>
      </c>
      <c r="D126" s="262">
        <f>E126/$E$124</f>
        <v>0.46994535519125685</v>
      </c>
      <c r="E126" s="343">
        <v>86</v>
      </c>
      <c r="F126" s="48"/>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0.31315769999999998</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0.2016608</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0.70097019999999999</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0.66757169999999999</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0.20424309999999998</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0.41485610000000001</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0.16859919999999998</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7.2632909999999995E-2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0.1156176</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0.3198454</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0.37856240000000002</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0.17100000000000001</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0.21479297999999999</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22"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22"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22"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22"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22" ht="19.5" customHeight="1">
      <c r="A181" s="255" t="s">
        <v>551</v>
      </c>
      <c r="B181" s="776">
        <v>0.376</v>
      </c>
      <c r="C181" s="265"/>
      <c r="D181" s="769"/>
      <c r="E181" s="265"/>
      <c r="F181" s="52"/>
      <c r="G181" s="61"/>
      <c r="H181" s="52"/>
      <c r="I181" s="61"/>
      <c r="J181" s="52"/>
      <c r="K181" s="61"/>
      <c r="L181" s="52"/>
      <c r="M181" s="61"/>
      <c r="N181" s="52"/>
      <c r="O181" s="61"/>
      <c r="P181" s="52"/>
      <c r="Q181" s="61"/>
    </row>
    <row r="182" spans="1:22"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22"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22" ht="19.5" customHeight="1">
      <c r="A184" s="255" t="s">
        <v>542</v>
      </c>
      <c r="B184" s="776">
        <v>0.5</v>
      </c>
      <c r="C184" s="265"/>
      <c r="D184" s="769"/>
      <c r="E184" s="265"/>
      <c r="F184" s="52"/>
      <c r="G184" s="61"/>
      <c r="H184" s="52"/>
      <c r="I184" s="61"/>
      <c r="J184" s="52"/>
      <c r="K184" s="61"/>
      <c r="L184" s="52"/>
      <c r="M184" s="61"/>
      <c r="N184" s="52"/>
      <c r="O184" s="61"/>
      <c r="P184" s="52"/>
      <c r="Q184" s="61"/>
    </row>
    <row r="185" spans="1:22"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22" ht="19.5" customHeight="1" thickBot="1">
      <c r="A186" s="243" t="s">
        <v>583</v>
      </c>
      <c r="B186" s="244"/>
      <c r="C186" s="244"/>
      <c r="D186" s="244"/>
      <c r="E186" s="244"/>
      <c r="F186" s="42"/>
      <c r="G186" s="42"/>
      <c r="H186" s="42"/>
      <c r="I186" s="42"/>
      <c r="J186" s="42"/>
      <c r="K186" s="42"/>
      <c r="L186" s="42"/>
      <c r="M186" s="42"/>
      <c r="N186" s="42"/>
      <c r="O186" s="42"/>
      <c r="P186" s="42"/>
      <c r="Q186" s="43"/>
    </row>
    <row r="187" spans="1:22" s="2" customFormat="1" ht="19.5" customHeight="1">
      <c r="A187" s="828" t="s">
        <v>245</v>
      </c>
      <c r="B187" s="573">
        <f>C187/$C$8</f>
        <v>6.0300456212250969E-2</v>
      </c>
      <c r="C187" s="829">
        <v>200604</v>
      </c>
      <c r="D187" s="573">
        <f>E187/C187</f>
        <v>4.4660126418216983E-2</v>
      </c>
      <c r="E187" s="830">
        <v>8959</v>
      </c>
      <c r="F187" s="69"/>
      <c r="G187" s="70"/>
      <c r="H187" s="66"/>
      <c r="I187" s="65"/>
      <c r="J187" s="64"/>
      <c r="K187" s="71"/>
      <c r="L187" s="66"/>
      <c r="M187" s="65"/>
      <c r="N187" s="64"/>
      <c r="O187" s="71"/>
      <c r="P187" s="66"/>
      <c r="Q187" s="65"/>
      <c r="U187" s="12"/>
      <c r="V187" s="12"/>
    </row>
    <row r="188" spans="1:22" s="2" customFormat="1" ht="19.5" customHeight="1">
      <c r="A188" s="255" t="s">
        <v>27</v>
      </c>
      <c r="B188" s="262">
        <f>C188/C$187</f>
        <v>0.48015991705050748</v>
      </c>
      <c r="C188" s="831">
        <v>96322</v>
      </c>
      <c r="D188" s="262">
        <f>E188/E$187</f>
        <v>0.462440004464784</v>
      </c>
      <c r="E188" s="313">
        <v>4143</v>
      </c>
      <c r="F188" s="51"/>
      <c r="G188" s="61"/>
      <c r="H188" s="52"/>
      <c r="I188" s="61"/>
      <c r="J188" s="51"/>
      <c r="K188" s="72"/>
      <c r="L188" s="52"/>
      <c r="M188" s="61"/>
      <c r="N188" s="51"/>
      <c r="O188" s="72"/>
      <c r="P188" s="52"/>
      <c r="Q188" s="61"/>
      <c r="U188" s="12"/>
      <c r="V188" s="12"/>
    </row>
    <row r="189" spans="1:22" s="2" customFormat="1" ht="19.5" customHeight="1">
      <c r="A189" s="574" t="s">
        <v>11</v>
      </c>
      <c r="B189" s="262">
        <f>C189/C$187</f>
        <v>0.51984008294949258</v>
      </c>
      <c r="C189" s="832">
        <v>104282</v>
      </c>
      <c r="D189" s="262">
        <f>E189/E$187</f>
        <v>0.53755999553521594</v>
      </c>
      <c r="E189" s="833">
        <v>4816</v>
      </c>
      <c r="F189" s="73"/>
      <c r="G189" s="74"/>
      <c r="H189" s="75"/>
      <c r="I189" s="74"/>
      <c r="J189" s="76"/>
      <c r="K189" s="77"/>
      <c r="L189" s="75"/>
      <c r="M189" s="74"/>
      <c r="N189" s="76"/>
      <c r="O189" s="77"/>
      <c r="P189" s="75"/>
      <c r="Q189" s="74"/>
      <c r="U189" s="12"/>
      <c r="V189" s="12"/>
    </row>
    <row r="190" spans="1:22" s="2" customFormat="1" ht="19.5" customHeight="1" thickBot="1">
      <c r="A190" s="834" t="s">
        <v>246</v>
      </c>
      <c r="B190" s="835"/>
      <c r="C190" s="836">
        <v>108.26</v>
      </c>
      <c r="D190" s="835"/>
      <c r="E190" s="1097">
        <v>116.24</v>
      </c>
      <c r="F190" s="78"/>
      <c r="G190" s="63"/>
      <c r="H190" s="62"/>
      <c r="I190" s="63"/>
      <c r="J190" s="79"/>
      <c r="K190" s="80"/>
      <c r="L190" s="62"/>
      <c r="M190" s="63"/>
      <c r="N190" s="79"/>
      <c r="O190" s="80"/>
      <c r="P190" s="62"/>
      <c r="Q190" s="63"/>
      <c r="U190" s="12"/>
      <c r="V190" s="12"/>
    </row>
    <row r="191" spans="1:22" ht="24.75" customHeight="1" thickBot="1">
      <c r="A191" s="1143" t="s">
        <v>591</v>
      </c>
      <c r="B191" s="984"/>
      <c r="C191" s="984"/>
      <c r="D191" s="1144"/>
      <c r="E191" s="1144"/>
      <c r="F191" s="39"/>
      <c r="G191" s="39"/>
      <c r="H191" s="39"/>
      <c r="I191" s="39"/>
      <c r="J191" s="39"/>
      <c r="K191" s="39"/>
      <c r="L191" s="39"/>
      <c r="M191" s="39"/>
      <c r="N191" s="39"/>
      <c r="O191" s="39"/>
      <c r="P191" s="39"/>
      <c r="Q191" s="40"/>
    </row>
    <row r="192" spans="1:22" ht="19.5" customHeight="1" thickBot="1">
      <c r="A192" s="1145" t="s">
        <v>311</v>
      </c>
      <c r="B192" s="906"/>
      <c r="C192" s="906"/>
      <c r="D192" s="1129"/>
      <c r="E192" s="1129"/>
      <c r="F192" s="42"/>
      <c r="G192" s="42"/>
      <c r="H192" s="42"/>
      <c r="I192" s="42"/>
      <c r="J192" s="42"/>
      <c r="K192" s="42"/>
      <c r="L192" s="42"/>
      <c r="M192" s="42"/>
      <c r="N192" s="42"/>
      <c r="O192" s="42"/>
      <c r="P192" s="42"/>
      <c r="Q192" s="43"/>
    </row>
    <row r="193" spans="1:17" ht="19.5" customHeight="1">
      <c r="A193" s="255" t="s">
        <v>157</v>
      </c>
      <c r="B193" s="641"/>
      <c r="C193" s="1122">
        <v>72</v>
      </c>
      <c r="D193" s="1130"/>
      <c r="E193" s="1122">
        <v>66.5</v>
      </c>
      <c r="F193" s="51"/>
      <c r="G193" s="72"/>
      <c r="H193" s="52"/>
      <c r="I193" s="61"/>
      <c r="J193" s="51"/>
      <c r="K193" s="72"/>
      <c r="L193" s="52"/>
      <c r="M193" s="61"/>
      <c r="N193" s="51"/>
      <c r="O193" s="72"/>
      <c r="P193" s="52"/>
      <c r="Q193" s="61"/>
    </row>
    <row r="194" spans="1:17" ht="19.5" customHeight="1">
      <c r="A194" s="255" t="s">
        <v>156</v>
      </c>
      <c r="B194" s="298"/>
      <c r="C194" s="624">
        <v>71.3</v>
      </c>
      <c r="D194" s="1131"/>
      <c r="E194" s="624">
        <v>67.099999999999994</v>
      </c>
      <c r="F194" s="51"/>
      <c r="G194" s="72"/>
      <c r="H194" s="52"/>
      <c r="I194" s="61"/>
      <c r="J194" s="51"/>
      <c r="K194" s="72"/>
      <c r="L194" s="52"/>
      <c r="M194" s="61"/>
      <c r="N194" s="51"/>
      <c r="O194" s="72"/>
      <c r="P194" s="52"/>
      <c r="Q194" s="61"/>
    </row>
    <row r="195" spans="1:17" ht="19.5" customHeight="1" thickBot="1">
      <c r="A195" s="255" t="s">
        <v>293</v>
      </c>
      <c r="B195" s="782"/>
      <c r="C195" s="1123">
        <v>69.5</v>
      </c>
      <c r="D195" s="1132"/>
      <c r="E195" s="1123">
        <v>68.400000000000006</v>
      </c>
      <c r="F195" s="51"/>
      <c r="G195" s="72"/>
      <c r="H195" s="52"/>
      <c r="I195" s="61"/>
      <c r="J195" s="51"/>
      <c r="K195" s="72"/>
      <c r="L195" s="52"/>
      <c r="M195" s="61"/>
      <c r="N195" s="51"/>
      <c r="O195" s="72"/>
      <c r="P195" s="52"/>
      <c r="Q195" s="61"/>
    </row>
    <row r="196" spans="1:17" ht="19.5" customHeight="1" thickBot="1">
      <c r="A196" s="1146" t="s">
        <v>294</v>
      </c>
      <c r="B196" s="906"/>
      <c r="C196" s="906"/>
      <c r="D196" s="1129"/>
      <c r="E196" s="1138"/>
      <c r="F196" s="42"/>
      <c r="G196" s="42"/>
      <c r="H196" s="42"/>
      <c r="I196" s="42"/>
      <c r="J196" s="42"/>
      <c r="K196" s="42"/>
      <c r="L196" s="42"/>
      <c r="M196" s="42"/>
      <c r="N196" s="42"/>
      <c r="O196" s="42"/>
      <c r="P196" s="42"/>
      <c r="Q196" s="43"/>
    </row>
    <row r="197" spans="1:17" ht="19.5" customHeight="1">
      <c r="A197" s="255" t="s">
        <v>295</v>
      </c>
      <c r="B197" s="298"/>
      <c r="C197" s="624">
        <v>6.9</v>
      </c>
      <c r="D197" s="1133"/>
      <c r="E197" s="624">
        <v>6.8</v>
      </c>
      <c r="F197" s="64"/>
      <c r="G197" s="65"/>
      <c r="H197" s="66"/>
      <c r="I197" s="65"/>
      <c r="J197" s="64"/>
      <c r="K197" s="71"/>
      <c r="L197" s="66"/>
      <c r="M197" s="65"/>
      <c r="N197" s="64"/>
      <c r="O197" s="71"/>
      <c r="P197" s="66"/>
      <c r="Q197" s="65"/>
    </row>
    <row r="198" spans="1:17" ht="19.5" customHeight="1">
      <c r="A198" s="255" t="s">
        <v>296</v>
      </c>
      <c r="B198" s="298"/>
      <c r="C198" s="624">
        <v>6.4</v>
      </c>
      <c r="D198" s="1133"/>
      <c r="E198" s="624">
        <v>6.3</v>
      </c>
      <c r="F198" s="64"/>
      <c r="G198" s="65"/>
      <c r="H198" s="66"/>
      <c r="I198" s="65"/>
      <c r="J198" s="64"/>
      <c r="K198" s="71"/>
      <c r="L198" s="66"/>
      <c r="M198" s="65"/>
      <c r="N198" s="64"/>
      <c r="O198" s="71"/>
      <c r="P198" s="66"/>
      <c r="Q198" s="65"/>
    </row>
    <row r="199" spans="1:17" ht="19.5" customHeight="1">
      <c r="A199" s="255" t="s">
        <v>297</v>
      </c>
      <c r="B199" s="298"/>
      <c r="C199" s="624">
        <v>7</v>
      </c>
      <c r="D199" s="1133"/>
      <c r="E199" s="624">
        <v>7.2</v>
      </c>
      <c r="F199" s="64"/>
      <c r="G199" s="65"/>
      <c r="H199" s="66"/>
      <c r="I199" s="65"/>
      <c r="J199" s="64"/>
      <c r="K199" s="71"/>
      <c r="L199" s="66"/>
      <c r="M199" s="65"/>
      <c r="N199" s="64"/>
      <c r="O199" s="71"/>
      <c r="P199" s="66"/>
      <c r="Q199" s="65"/>
    </row>
    <row r="200" spans="1:17" ht="19.5" customHeight="1">
      <c r="A200" s="255" t="s">
        <v>298</v>
      </c>
      <c r="B200" s="298"/>
      <c r="C200" s="624">
        <v>6.7</v>
      </c>
      <c r="D200" s="1133"/>
      <c r="E200" s="624">
        <v>6.9</v>
      </c>
      <c r="F200" s="64"/>
      <c r="G200" s="65"/>
      <c r="H200" s="66"/>
      <c r="I200" s="65"/>
      <c r="J200" s="64"/>
      <c r="K200" s="71"/>
      <c r="L200" s="66"/>
      <c r="M200" s="65"/>
      <c r="N200" s="64"/>
      <c r="O200" s="71"/>
      <c r="P200" s="66"/>
      <c r="Q200" s="65"/>
    </row>
    <row r="201" spans="1:17" ht="19.5" customHeight="1">
      <c r="A201" s="255" t="s">
        <v>299</v>
      </c>
      <c r="B201" s="298"/>
      <c r="C201" s="624">
        <v>6.7</v>
      </c>
      <c r="D201" s="1133"/>
      <c r="E201" s="624">
        <v>6.8</v>
      </c>
      <c r="F201" s="64"/>
      <c r="G201" s="65"/>
      <c r="H201" s="66"/>
      <c r="I201" s="65"/>
      <c r="J201" s="64"/>
      <c r="K201" s="71"/>
      <c r="L201" s="66"/>
      <c r="M201" s="65"/>
      <c r="N201" s="64"/>
      <c r="O201" s="71"/>
      <c r="P201" s="66"/>
      <c r="Q201" s="65"/>
    </row>
    <row r="202" spans="1:17" ht="19.5" customHeight="1">
      <c r="A202" s="255" t="s">
        <v>300</v>
      </c>
      <c r="B202" s="298"/>
      <c r="C202" s="624">
        <v>6.5</v>
      </c>
      <c r="D202" s="1133"/>
      <c r="E202" s="624">
        <v>6.8</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1134">
        <v>0.74299999999999999</v>
      </c>
      <c r="E203" s="1135"/>
      <c r="F203" s="64"/>
      <c r="G203" s="65"/>
      <c r="H203" s="66"/>
      <c r="I203" s="65"/>
      <c r="J203" s="64"/>
      <c r="K203" s="71"/>
      <c r="L203" s="66"/>
      <c r="M203" s="65"/>
      <c r="N203" s="64"/>
      <c r="O203" s="71"/>
      <c r="P203" s="66"/>
      <c r="Q203" s="65"/>
    </row>
    <row r="204" spans="1:17" ht="19.5" customHeight="1" thickBot="1">
      <c r="A204" s="1145" t="s">
        <v>313</v>
      </c>
      <c r="B204" s="906"/>
      <c r="C204" s="906"/>
      <c r="D204" s="1138"/>
      <c r="E204" s="1129"/>
      <c r="F204" s="42"/>
      <c r="G204" s="42"/>
      <c r="H204" s="42"/>
      <c r="I204" s="42"/>
      <c r="J204" s="42"/>
      <c r="K204" s="42"/>
      <c r="L204" s="42"/>
      <c r="M204" s="42"/>
      <c r="N204" s="42"/>
      <c r="O204" s="42"/>
      <c r="P204" s="42"/>
      <c r="Q204" s="43"/>
    </row>
    <row r="205" spans="1:17" ht="19.5" customHeight="1">
      <c r="A205" s="255" t="s">
        <v>301</v>
      </c>
      <c r="B205" s="788">
        <v>0.29099999999999998</v>
      </c>
      <c r="C205" s="789"/>
      <c r="D205" s="788">
        <v>0.44</v>
      </c>
      <c r="E205" s="1126"/>
      <c r="F205" s="66"/>
      <c r="G205" s="65"/>
      <c r="H205" s="66"/>
      <c r="I205" s="65"/>
      <c r="J205" s="64"/>
      <c r="K205" s="71"/>
      <c r="L205" s="66"/>
      <c r="M205" s="65"/>
      <c r="N205" s="64"/>
      <c r="O205" s="71"/>
      <c r="P205" s="66"/>
      <c r="Q205" s="65"/>
    </row>
    <row r="206" spans="1:17" ht="19.5" customHeight="1">
      <c r="A206" s="255" t="s">
        <v>368</v>
      </c>
      <c r="B206" s="790">
        <v>0.187</v>
      </c>
      <c r="C206" s="266"/>
      <c r="D206" s="790">
        <v>0.17599999999999999</v>
      </c>
      <c r="E206" s="1127"/>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90">
        <v>0.15</v>
      </c>
      <c r="E207" s="1127"/>
      <c r="F207" s="52"/>
      <c r="G207" s="61"/>
      <c r="H207" s="52"/>
      <c r="I207" s="61"/>
      <c r="J207" s="51"/>
      <c r="K207" s="72"/>
      <c r="L207" s="52"/>
      <c r="M207" s="61"/>
      <c r="N207" s="51"/>
      <c r="O207" s="72"/>
      <c r="P207" s="52"/>
      <c r="Q207" s="61"/>
    </row>
    <row r="208" spans="1:17" ht="19.5" customHeight="1" thickBot="1">
      <c r="A208" s="1145" t="s">
        <v>310</v>
      </c>
      <c r="B208" s="906"/>
      <c r="C208" s="906"/>
      <c r="D208" s="1129"/>
      <c r="E208" s="1129"/>
      <c r="F208" s="42"/>
      <c r="G208" s="42"/>
      <c r="H208" s="42"/>
      <c r="I208" s="42"/>
      <c r="J208" s="42"/>
      <c r="K208" s="42"/>
      <c r="L208" s="42"/>
      <c r="M208" s="42"/>
      <c r="N208" s="42"/>
      <c r="O208" s="42"/>
      <c r="P208" s="42"/>
      <c r="Q208" s="43"/>
    </row>
    <row r="209" spans="1:41" ht="19.5" customHeight="1">
      <c r="A209" s="255" t="s">
        <v>302</v>
      </c>
      <c r="B209" s="298"/>
      <c r="C209" s="624">
        <v>67.599999999999994</v>
      </c>
      <c r="D209" s="1136"/>
      <c r="E209" s="640">
        <v>70.3</v>
      </c>
      <c r="F209" s="64"/>
      <c r="G209" s="65"/>
      <c r="H209" s="66"/>
      <c r="I209" s="65"/>
      <c r="J209" s="64"/>
      <c r="K209" s="71"/>
      <c r="L209" s="66"/>
      <c r="M209" s="65"/>
      <c r="N209" s="64"/>
      <c r="O209" s="71"/>
      <c r="P209" s="66"/>
      <c r="Q209" s="65"/>
    </row>
    <row r="210" spans="1:41" ht="19.5" customHeight="1">
      <c r="A210" s="255" t="s">
        <v>303</v>
      </c>
      <c r="B210" s="298"/>
      <c r="C210" s="624">
        <v>76</v>
      </c>
      <c r="D210" s="1136"/>
      <c r="E210" s="640">
        <v>80.8</v>
      </c>
      <c r="F210" s="64"/>
      <c r="G210" s="65"/>
      <c r="H210" s="66"/>
      <c r="I210" s="65"/>
      <c r="J210" s="64"/>
      <c r="K210" s="71"/>
      <c r="L210" s="66"/>
      <c r="M210" s="65"/>
      <c r="N210" s="64"/>
      <c r="O210" s="71"/>
      <c r="P210" s="66"/>
      <c r="Q210" s="65"/>
    </row>
    <row r="211" spans="1:41" ht="19.5" customHeight="1" thickBot="1">
      <c r="A211" s="785" t="s">
        <v>304</v>
      </c>
      <c r="B211" s="793"/>
      <c r="C211" s="644">
        <v>60.2</v>
      </c>
      <c r="D211" s="1136"/>
      <c r="E211" s="640">
        <v>60.4</v>
      </c>
      <c r="F211" s="64"/>
      <c r="G211" s="65"/>
      <c r="H211" s="66"/>
      <c r="I211" s="65"/>
      <c r="J211" s="64"/>
      <c r="K211" s="71"/>
      <c r="L211" s="66"/>
      <c r="M211" s="65"/>
      <c r="N211" s="64"/>
      <c r="O211" s="71"/>
      <c r="P211" s="66"/>
      <c r="Q211" s="65"/>
    </row>
    <row r="212" spans="1:41" ht="19.5" customHeight="1" thickBot="1">
      <c r="A212" s="1145" t="s">
        <v>309</v>
      </c>
      <c r="B212" s="906"/>
      <c r="C212" s="906"/>
      <c r="D212" s="1129"/>
      <c r="E212" s="1138"/>
      <c r="F212" s="42"/>
      <c r="G212" s="42"/>
      <c r="H212" s="42"/>
      <c r="I212" s="42"/>
      <c r="J212" s="42"/>
      <c r="K212" s="42"/>
      <c r="L212" s="42"/>
      <c r="M212" s="42"/>
      <c r="N212" s="42"/>
      <c r="O212" s="42"/>
      <c r="P212" s="42"/>
      <c r="Q212" s="43"/>
    </row>
    <row r="213" spans="1:41" ht="19.5" customHeight="1">
      <c r="A213" s="797" t="s">
        <v>584</v>
      </c>
      <c r="B213" s="296"/>
      <c r="C213" s="624">
        <v>6.6</v>
      </c>
      <c r="D213" s="1140"/>
      <c r="E213" s="640">
        <v>6.7</v>
      </c>
      <c r="F213" s="64"/>
      <c r="G213" s="65"/>
      <c r="H213" s="66"/>
      <c r="I213" s="65"/>
      <c r="J213" s="64"/>
      <c r="K213" s="71"/>
      <c r="L213" s="66"/>
      <c r="M213" s="65"/>
      <c r="N213" s="64"/>
      <c r="O213" s="71"/>
      <c r="P213" s="66"/>
      <c r="Q213" s="65"/>
    </row>
    <row r="214" spans="1:41" ht="19.5" customHeight="1">
      <c r="A214" s="797" t="s">
        <v>585</v>
      </c>
      <c r="B214" s="296"/>
      <c r="C214" s="624">
        <v>4</v>
      </c>
      <c r="D214" s="1140"/>
      <c r="E214" s="1139">
        <v>4.5999999999999996</v>
      </c>
      <c r="F214" s="64"/>
      <c r="G214" s="65"/>
      <c r="H214" s="66"/>
      <c r="I214" s="65"/>
      <c r="J214" s="64"/>
      <c r="K214" s="71"/>
      <c r="L214" s="66"/>
      <c r="M214" s="65"/>
      <c r="N214" s="64"/>
      <c r="O214" s="71"/>
      <c r="P214" s="66"/>
      <c r="Q214" s="65"/>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v>4.5999999999999996</v>
      </c>
    </row>
    <row r="215" spans="1:41" ht="19.5" customHeight="1" thickBot="1">
      <c r="A215" s="798" t="s">
        <v>586</v>
      </c>
      <c r="B215" s="1018"/>
      <c r="C215" s="644">
        <v>4.3</v>
      </c>
      <c r="D215" s="1140"/>
      <c r="E215" s="640">
        <v>4.4000000000000004</v>
      </c>
      <c r="F215" s="64"/>
      <c r="G215" s="65"/>
      <c r="H215" s="66"/>
      <c r="I215" s="65"/>
      <c r="J215" s="64"/>
      <c r="K215" s="71"/>
      <c r="L215" s="66"/>
      <c r="M215" s="65"/>
      <c r="N215" s="64"/>
      <c r="O215" s="71"/>
      <c r="P215" s="66"/>
      <c r="Q215" s="65"/>
    </row>
    <row r="216" spans="1:41" ht="19.5" customHeight="1" thickBot="1">
      <c r="A216" s="1145" t="s">
        <v>592</v>
      </c>
      <c r="B216" s="906"/>
      <c r="C216" s="906"/>
      <c r="D216" s="1129"/>
      <c r="E216" s="1129"/>
      <c r="F216" s="42"/>
      <c r="G216" s="42"/>
      <c r="H216" s="42"/>
      <c r="I216" s="42"/>
      <c r="J216" s="42"/>
      <c r="K216" s="42"/>
      <c r="L216" s="42"/>
      <c r="M216" s="42"/>
      <c r="N216" s="42"/>
      <c r="O216" s="42"/>
      <c r="P216" s="42"/>
      <c r="Q216" s="43"/>
    </row>
    <row r="217" spans="1:41" ht="19.5" customHeight="1">
      <c r="A217" s="255" t="s">
        <v>308</v>
      </c>
      <c r="B217" s="788">
        <v>0.20899999999999999</v>
      </c>
      <c r="C217" s="789"/>
      <c r="D217" s="788">
        <v>0.27400000000000002</v>
      </c>
      <c r="E217" s="1126"/>
      <c r="F217" s="64"/>
      <c r="G217" s="65"/>
      <c r="H217" s="66"/>
      <c r="I217" s="65"/>
      <c r="J217" s="64"/>
      <c r="K217" s="71"/>
      <c r="L217" s="66"/>
      <c r="M217" s="65"/>
      <c r="N217" s="64"/>
      <c r="O217" s="71"/>
      <c r="P217" s="66"/>
      <c r="Q217" s="65"/>
    </row>
    <row r="218" spans="1:41" ht="19.5" customHeight="1">
      <c r="A218" s="255" t="s">
        <v>307</v>
      </c>
      <c r="B218" s="790">
        <v>0.46</v>
      </c>
      <c r="C218" s="266"/>
      <c r="D218" s="790">
        <v>0.38300000000000001</v>
      </c>
      <c r="E218" s="1127"/>
      <c r="F218" s="64"/>
      <c r="G218" s="65"/>
      <c r="H218" s="66"/>
      <c r="I218" s="65"/>
      <c r="J218" s="64"/>
      <c r="K218" s="71"/>
      <c r="L218" s="66"/>
      <c r="M218" s="65"/>
      <c r="N218" s="64"/>
      <c r="O218" s="71"/>
      <c r="P218" s="66"/>
      <c r="Q218" s="65"/>
    </row>
    <row r="219" spans="1:41" ht="19.5" customHeight="1">
      <c r="A219" s="255" t="s">
        <v>312</v>
      </c>
      <c r="B219" s="790">
        <v>0.38600000000000001</v>
      </c>
      <c r="C219" s="266"/>
      <c r="D219" s="790">
        <v>0.34499999999999997</v>
      </c>
      <c r="E219" s="1127"/>
      <c r="F219" s="64"/>
      <c r="G219" s="65"/>
      <c r="H219" s="66"/>
      <c r="I219" s="65"/>
      <c r="J219" s="64"/>
      <c r="K219" s="71"/>
      <c r="L219" s="66"/>
      <c r="M219" s="65"/>
      <c r="N219" s="64"/>
      <c r="O219" s="71"/>
      <c r="P219" s="66"/>
      <c r="Q219" s="65"/>
    </row>
    <row r="220" spans="1:41" ht="19.5" customHeight="1" thickBot="1">
      <c r="A220" s="255" t="s">
        <v>305</v>
      </c>
      <c r="B220" s="800">
        <v>0.16600000000000001</v>
      </c>
      <c r="C220" s="801"/>
      <c r="D220" s="800">
        <v>0.14799999999999999</v>
      </c>
      <c r="E220" s="1128"/>
      <c r="F220" s="64"/>
      <c r="G220" s="65"/>
      <c r="H220" s="66"/>
      <c r="I220" s="65"/>
      <c r="J220" s="64"/>
      <c r="K220" s="71"/>
      <c r="L220" s="66"/>
      <c r="M220" s="65"/>
      <c r="N220" s="64"/>
      <c r="O220" s="71"/>
      <c r="P220" s="66"/>
      <c r="Q220" s="65"/>
    </row>
    <row r="221" spans="1:41" ht="19.5" customHeight="1" thickBot="1">
      <c r="A221" s="1145" t="s">
        <v>593</v>
      </c>
      <c r="B221" s="906"/>
      <c r="C221" s="906"/>
      <c r="D221" s="1137"/>
      <c r="E221" s="1129"/>
      <c r="F221" s="42"/>
      <c r="G221" s="42"/>
      <c r="H221" s="42"/>
      <c r="I221" s="42"/>
      <c r="J221" s="42"/>
      <c r="K221" s="42"/>
      <c r="L221" s="42"/>
      <c r="M221" s="42"/>
      <c r="N221" s="42"/>
      <c r="O221" s="42"/>
      <c r="P221" s="42"/>
      <c r="Q221" s="43"/>
    </row>
    <row r="222" spans="1:41" ht="19.5" customHeight="1" thickBot="1">
      <c r="A222" s="255" t="s">
        <v>348</v>
      </c>
      <c r="B222" s="790">
        <v>0.76900000000000002</v>
      </c>
      <c r="C222" s="266"/>
      <c r="D222" s="790">
        <v>0.79500000000000004</v>
      </c>
      <c r="E222" s="1127"/>
      <c r="F222" s="64"/>
      <c r="G222" s="65"/>
      <c r="H222" s="66"/>
      <c r="I222" s="65"/>
      <c r="J222" s="64"/>
      <c r="K222" s="71"/>
      <c r="L222" s="66"/>
      <c r="M222" s="65"/>
      <c r="N222" s="64"/>
      <c r="O222" s="71"/>
      <c r="P222" s="66"/>
      <c r="Q222" s="65"/>
    </row>
    <row r="223" spans="1:41"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c r="R223" s="2"/>
      <c r="S223" s="2"/>
      <c r="T223" s="2"/>
      <c r="U223" s="2"/>
      <c r="V223" s="2"/>
      <c r="W223" s="2"/>
      <c r="X223" s="2"/>
      <c r="Y223" s="2"/>
    </row>
    <row r="224" spans="1:41"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c r="R224" s="2"/>
      <c r="S224" s="2"/>
      <c r="T224" s="2"/>
      <c r="U224" s="2"/>
      <c r="V224" s="2"/>
      <c r="W224" s="2"/>
      <c r="X224" s="2"/>
      <c r="Y224" s="2"/>
    </row>
    <row r="225" spans="1:25" ht="19.5" customHeight="1">
      <c r="A225" s="986" t="s">
        <v>372</v>
      </c>
      <c r="B225" s="256" t="str">
        <f>IF(CENTRO!B225,CENTRO!B225,"")</f>
        <v/>
      </c>
      <c r="C225" s="265" t="str">
        <f>IF(CENTRO!C225,CENTRO!C225,"")</f>
        <v/>
      </c>
      <c r="D225" s="1013"/>
      <c r="E225" s="1014">
        <v>8.0022157568182036E-3</v>
      </c>
      <c r="F225" s="1015" t="s">
        <v>482</v>
      </c>
      <c r="G225" s="1016">
        <v>8.191100233668645E-3</v>
      </c>
      <c r="H225" s="1015" t="s">
        <v>482</v>
      </c>
      <c r="I225" s="1016">
        <v>7.1731684480426019E-3</v>
      </c>
      <c r="J225" s="1015" t="s">
        <v>482</v>
      </c>
      <c r="K225" s="1016">
        <v>7.1135261901628371E-3</v>
      </c>
      <c r="L225" s="1015" t="s">
        <v>482</v>
      </c>
      <c r="M225" s="1016">
        <v>8.7198273549745058E-3</v>
      </c>
      <c r="N225" s="1015" t="s">
        <v>482</v>
      </c>
      <c r="O225" s="1016">
        <v>8.3794597966103997E-3</v>
      </c>
      <c r="P225" s="1015" t="s">
        <v>482</v>
      </c>
      <c r="Q225" s="1016">
        <v>8.4362125174502235E-3</v>
      </c>
      <c r="R225" s="2"/>
      <c r="S225" s="2"/>
      <c r="T225" s="2"/>
      <c r="U225" s="2"/>
      <c r="V225" s="2"/>
      <c r="W225" s="2"/>
      <c r="X225" s="2"/>
      <c r="Y225" s="2"/>
    </row>
    <row r="226" spans="1:25" ht="19.5" customHeight="1" thickBot="1">
      <c r="A226" s="986" t="s">
        <v>370</v>
      </c>
      <c r="B226" s="256" t="str">
        <f>IF(CENTRO!B226,CENTRO!B226,"")</f>
        <v/>
      </c>
      <c r="C226" s="265" t="str">
        <f>IF(CENTRO!C226,CENTRO!C226,"")</f>
        <v/>
      </c>
      <c r="D226" s="716"/>
      <c r="E226" s="1017">
        <v>8</v>
      </c>
      <c r="F226" s="1018" t="s">
        <v>482</v>
      </c>
      <c r="G226" s="1019">
        <v>46</v>
      </c>
      <c r="H226" s="1018" t="s">
        <v>482</v>
      </c>
      <c r="I226" s="1019">
        <v>73</v>
      </c>
      <c r="J226" s="1018" t="s">
        <v>482</v>
      </c>
      <c r="K226" s="1019">
        <v>76</v>
      </c>
      <c r="L226" s="1018" t="s">
        <v>482</v>
      </c>
      <c r="M226" s="1019">
        <v>33</v>
      </c>
      <c r="N226" s="1018" t="s">
        <v>482</v>
      </c>
      <c r="O226" s="1019">
        <v>43</v>
      </c>
      <c r="P226" s="1018" t="s">
        <v>482</v>
      </c>
      <c r="Q226" s="1019">
        <v>40</v>
      </c>
      <c r="R226" s="2"/>
      <c r="S226" s="2"/>
      <c r="T226" s="2"/>
      <c r="U226" s="2"/>
      <c r="V226" s="2"/>
      <c r="W226" s="2"/>
      <c r="X226" s="2"/>
      <c r="Y226" s="2"/>
    </row>
    <row r="227" spans="1:25"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25" ht="19.5" customHeight="1">
      <c r="A228" s="631" t="s">
        <v>373</v>
      </c>
      <c r="B228" s="251" t="str">
        <f>CENTRO!B228</f>
        <v>26.2%</v>
      </c>
      <c r="C228" s="265"/>
      <c r="D228" s="48"/>
      <c r="E228" s="53"/>
      <c r="F228" s="45"/>
      <c r="G228" s="47"/>
      <c r="H228" s="48"/>
      <c r="I228" s="47"/>
      <c r="J228" s="48"/>
      <c r="K228" s="47"/>
      <c r="L228" s="48"/>
      <c r="M228" s="47"/>
      <c r="N228" s="48"/>
      <c r="O228" s="47"/>
      <c r="P228" s="48"/>
      <c r="Q228" s="47"/>
    </row>
    <row r="229" spans="1:25" ht="19.5" customHeight="1">
      <c r="A229" s="631" t="s">
        <v>340</v>
      </c>
      <c r="B229" s="251" t="str">
        <f>CENTRO!B229</f>
        <v>24.3%</v>
      </c>
      <c r="C229" s="265"/>
      <c r="D229" s="45"/>
      <c r="E229" s="46"/>
      <c r="F229" s="45"/>
      <c r="G229" s="47"/>
      <c r="H229" s="48"/>
      <c r="I229" s="47"/>
      <c r="J229" s="48"/>
      <c r="K229" s="47"/>
      <c r="L229" s="48"/>
      <c r="M229" s="47"/>
      <c r="N229" s="48"/>
      <c r="O229" s="47"/>
      <c r="P229" s="48"/>
      <c r="Q229" s="47"/>
    </row>
    <row r="230" spans="1:25" ht="19.5" customHeight="1">
      <c r="A230" s="631" t="s">
        <v>341</v>
      </c>
      <c r="B230" s="251" t="str">
        <f>CENTRO!B230</f>
        <v>27.9%</v>
      </c>
      <c r="C230" s="265"/>
      <c r="D230" s="45"/>
      <c r="E230" s="46"/>
      <c r="F230" s="45"/>
      <c r="G230" s="47"/>
      <c r="H230" s="48"/>
      <c r="I230" s="47"/>
      <c r="J230" s="48"/>
      <c r="K230" s="47"/>
      <c r="L230" s="48"/>
      <c r="M230" s="47"/>
      <c r="N230" s="48"/>
      <c r="O230" s="47"/>
      <c r="P230" s="48"/>
      <c r="Q230" s="47"/>
    </row>
    <row r="231" spans="1:25" ht="19.5" customHeight="1">
      <c r="A231" s="631" t="s">
        <v>342</v>
      </c>
      <c r="B231" s="251">
        <f>CENTRO!B231</f>
        <v>0.21299999999999999</v>
      </c>
      <c r="C231" s="265"/>
      <c r="D231" s="45"/>
      <c r="E231" s="46"/>
      <c r="F231" s="45"/>
      <c r="G231" s="47"/>
      <c r="H231" s="48"/>
      <c r="I231" s="47"/>
      <c r="J231" s="48"/>
      <c r="K231" s="47"/>
      <c r="L231" s="48"/>
      <c r="M231" s="47"/>
      <c r="N231" s="48"/>
      <c r="O231" s="47"/>
      <c r="P231" s="48"/>
      <c r="Q231" s="47"/>
    </row>
    <row r="232" spans="1:25" ht="19.5" customHeight="1">
      <c r="A232" s="1058" t="s">
        <v>343</v>
      </c>
      <c r="B232" s="251">
        <f>CENTRO!B232</f>
        <v>0.371</v>
      </c>
      <c r="C232" s="265"/>
      <c r="D232" s="45"/>
      <c r="E232" s="46"/>
      <c r="F232" s="45"/>
      <c r="G232" s="47"/>
      <c r="H232" s="48"/>
      <c r="I232" s="47"/>
      <c r="J232" s="48"/>
      <c r="K232" s="47"/>
      <c r="L232" s="48"/>
      <c r="M232" s="47"/>
      <c r="N232" s="48"/>
      <c r="O232" s="47"/>
      <c r="P232" s="48"/>
      <c r="Q232" s="47"/>
    </row>
    <row r="233" spans="1:25" ht="20.2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row>
    <row r="234" spans="1:25" ht="19.5" customHeight="1" thickBot="1">
      <c r="A234" s="243" t="s">
        <v>568</v>
      </c>
      <c r="B234" s="244"/>
      <c r="C234" s="244"/>
      <c r="D234" s="42"/>
      <c r="E234" s="42"/>
      <c r="F234" s="42"/>
      <c r="G234" s="42"/>
      <c r="H234" s="42"/>
      <c r="I234" s="42"/>
      <c r="J234" s="42"/>
      <c r="K234" s="42"/>
      <c r="L234" s="42"/>
      <c r="M234" s="42"/>
      <c r="N234" s="42"/>
      <c r="O234" s="42"/>
      <c r="P234" s="42"/>
      <c r="Q234" s="43"/>
    </row>
    <row r="235" spans="1:25" ht="19.5" customHeight="1">
      <c r="A235" s="321" t="s">
        <v>554</v>
      </c>
      <c r="B235" s="256"/>
      <c r="C235" s="1059">
        <v>0.65900000000000003</v>
      </c>
      <c r="D235" s="52"/>
      <c r="E235" s="61"/>
      <c r="F235" s="52"/>
      <c r="G235" s="61"/>
      <c r="H235" s="52"/>
      <c r="I235" s="61"/>
      <c r="J235" s="52"/>
      <c r="K235" s="61"/>
      <c r="L235" s="52"/>
      <c r="M235" s="61"/>
      <c r="N235" s="52"/>
      <c r="O235" s="61"/>
      <c r="P235" s="52"/>
      <c r="Q235" s="61"/>
    </row>
    <row r="236" spans="1:25" ht="19.5" customHeight="1">
      <c r="A236" s="321" t="s">
        <v>555</v>
      </c>
      <c r="B236" s="256"/>
      <c r="C236" s="1059">
        <v>0</v>
      </c>
      <c r="D236" s="52"/>
      <c r="E236" s="61"/>
      <c r="F236" s="52"/>
      <c r="G236" s="61"/>
      <c r="H236" s="52"/>
      <c r="I236" s="61"/>
      <c r="J236" s="52"/>
      <c r="K236" s="61"/>
      <c r="L236" s="52"/>
      <c r="M236" s="61"/>
      <c r="N236" s="52"/>
      <c r="O236" s="61"/>
      <c r="P236" s="52"/>
      <c r="Q236" s="61"/>
    </row>
    <row r="237" spans="1:25" ht="19.5" customHeight="1">
      <c r="A237" s="321" t="s">
        <v>556</v>
      </c>
      <c r="B237" s="256"/>
      <c r="C237" s="1059">
        <v>0.33700000000000002</v>
      </c>
      <c r="D237" s="52"/>
      <c r="E237" s="61"/>
      <c r="F237" s="52"/>
      <c r="G237" s="61"/>
      <c r="H237" s="52"/>
      <c r="I237" s="61"/>
      <c r="J237" s="52"/>
      <c r="K237" s="61"/>
      <c r="L237" s="52"/>
      <c r="M237" s="61"/>
      <c r="N237" s="52"/>
      <c r="O237" s="61"/>
      <c r="P237" s="52"/>
      <c r="Q237" s="61"/>
    </row>
    <row r="238" spans="1:25" ht="19.5" customHeight="1">
      <c r="A238" s="321" t="s">
        <v>553</v>
      </c>
      <c r="B238" s="256"/>
      <c r="C238" s="1059">
        <v>0.89800000000000002</v>
      </c>
      <c r="D238" s="52"/>
      <c r="E238" s="61"/>
      <c r="F238" s="52"/>
      <c r="G238" s="61"/>
      <c r="H238" s="52"/>
      <c r="I238" s="61"/>
      <c r="J238" s="52"/>
      <c r="K238" s="61"/>
      <c r="L238" s="52"/>
      <c r="M238" s="61"/>
      <c r="N238" s="52"/>
      <c r="O238" s="61"/>
      <c r="P238" s="52"/>
      <c r="Q238" s="61"/>
    </row>
    <row r="239" spans="1:25" ht="19.5" customHeight="1">
      <c r="A239" s="321" t="s">
        <v>557</v>
      </c>
      <c r="B239" s="256"/>
      <c r="C239" s="1059">
        <v>0</v>
      </c>
      <c r="D239" s="52"/>
      <c r="E239" s="61"/>
      <c r="F239" s="52"/>
      <c r="G239" s="61"/>
      <c r="H239" s="52"/>
      <c r="I239" s="61"/>
      <c r="J239" s="52"/>
      <c r="K239" s="61"/>
      <c r="L239" s="52"/>
      <c r="M239" s="61"/>
      <c r="N239" s="52"/>
      <c r="O239" s="61"/>
      <c r="P239" s="52"/>
      <c r="Q239" s="61"/>
    </row>
    <row r="240" spans="1:25" ht="19.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19.5" customHeight="1">
      <c r="A241" s="321" t="s">
        <v>559</v>
      </c>
      <c r="B241" s="256"/>
      <c r="C241" s="1059">
        <v>0.5</v>
      </c>
      <c r="D241" s="52"/>
      <c r="E241" s="61"/>
      <c r="F241" s="52"/>
      <c r="G241" s="61"/>
      <c r="H241" s="52"/>
      <c r="I241" s="61"/>
      <c r="J241" s="52"/>
      <c r="K241" s="61"/>
      <c r="L241" s="52"/>
      <c r="M241" s="61"/>
      <c r="N241" s="52"/>
      <c r="O241" s="61"/>
      <c r="P241" s="52"/>
      <c r="Q241" s="61"/>
    </row>
    <row r="242" spans="1:17" ht="19.5" customHeight="1">
      <c r="A242" s="321" t="s">
        <v>560</v>
      </c>
      <c r="B242" s="256"/>
      <c r="C242" s="1059">
        <v>1.9E-2</v>
      </c>
      <c r="D242" s="52"/>
      <c r="E242" s="61"/>
      <c r="F242" s="52"/>
      <c r="G242" s="61"/>
      <c r="H242" s="52"/>
      <c r="I242" s="61"/>
      <c r="J242" s="52"/>
      <c r="K242" s="61"/>
      <c r="L242" s="52"/>
      <c r="M242" s="61"/>
      <c r="N242" s="52"/>
      <c r="O242" s="61"/>
      <c r="P242" s="52"/>
      <c r="Q242" s="61"/>
    </row>
    <row r="243" spans="1:17" ht="19.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19.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19.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19.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19.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19.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4.6238066373692981E-2</v>
      </c>
      <c r="E252" s="1106">
        <v>4882</v>
      </c>
      <c r="F252" s="52"/>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5.7179393496529049E-2</v>
      </c>
      <c r="E253" s="1106">
        <v>313</v>
      </c>
      <c r="F253" s="52"/>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4.51146254750521E-2</v>
      </c>
      <c r="E254" s="1089">
        <v>736</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3.8675277861219583E-2</v>
      </c>
      <c r="E255" s="1106">
        <v>515</v>
      </c>
      <c r="F255" s="52"/>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6.4736839617860947E-2</v>
      </c>
      <c r="E256" s="518">
        <v>493122</v>
      </c>
      <c r="F256" s="66"/>
      <c r="G256" s="65"/>
      <c r="H256" s="66"/>
      <c r="I256" s="65"/>
      <c r="J256" s="66"/>
      <c r="K256" s="65"/>
      <c r="L256" s="66"/>
      <c r="M256" s="65"/>
      <c r="N256" s="64"/>
      <c r="O256" s="71"/>
      <c r="P256" s="66"/>
      <c r="Q256" s="65"/>
    </row>
    <row r="257" spans="1:17"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17" ht="19.5" customHeight="1">
      <c r="A258" s="327" t="s">
        <v>287</v>
      </c>
      <c r="B258" s="87" t="str">
        <f>IF(CENTRO!B258,CENTRO!B258,"")</f>
        <v/>
      </c>
      <c r="C258" s="839">
        <f>IF(CENTRO!C258,CENTRO!C258,"")</f>
        <v>78375</v>
      </c>
      <c r="D258" s="239">
        <f t="shared" ref="D258:D263" si="22">E258/C258</f>
        <v>4.2641148325358855E-2</v>
      </c>
      <c r="E258" s="328">
        <v>3342</v>
      </c>
      <c r="F258" s="52"/>
      <c r="G258" s="61"/>
      <c r="H258" s="52"/>
      <c r="I258" s="61"/>
      <c r="J258" s="52"/>
      <c r="K258" s="61"/>
      <c r="L258" s="52"/>
      <c r="M258" s="61"/>
      <c r="N258" s="52"/>
      <c r="O258" s="61"/>
      <c r="P258" s="52"/>
      <c r="Q258" s="61"/>
    </row>
    <row r="259" spans="1:17" ht="19.5" customHeight="1">
      <c r="A259" s="336" t="s">
        <v>27</v>
      </c>
      <c r="B259" s="87" t="str">
        <f>IF(CENTRO!B259,CENTRO!B259,"")</f>
        <v/>
      </c>
      <c r="C259" s="1064">
        <f>IF(CENTRO!C259,CENTRO!C259,"")</f>
        <v>19317</v>
      </c>
      <c r="D259" s="565">
        <f t="shared" si="22"/>
        <v>3.9654190609307867E-2</v>
      </c>
      <c r="E259" s="861">
        <v>766</v>
      </c>
      <c r="F259" s="66"/>
      <c r="G259" s="65"/>
      <c r="H259" s="66"/>
      <c r="I259" s="65"/>
      <c r="J259" s="66"/>
      <c r="K259" s="65"/>
      <c r="L259" s="66"/>
      <c r="M259" s="65"/>
      <c r="N259" s="64"/>
      <c r="O259" s="71"/>
      <c r="P259" s="66"/>
      <c r="Q259" s="65"/>
    </row>
    <row r="260" spans="1:17" ht="19.5" customHeight="1">
      <c r="A260" s="336" t="s">
        <v>11</v>
      </c>
      <c r="B260" s="87" t="str">
        <f>IF(CENTRO!B260,CENTRO!B260,"")</f>
        <v/>
      </c>
      <c r="C260" s="1064">
        <f>IF(CENTRO!C260,CENTRO!C260,"")</f>
        <v>59058</v>
      </c>
      <c r="D260" s="565">
        <f t="shared" si="22"/>
        <v>4.3618138101527315E-2</v>
      </c>
      <c r="E260" s="861">
        <v>2576</v>
      </c>
      <c r="F260" s="66"/>
      <c r="G260" s="65"/>
      <c r="H260" s="66"/>
      <c r="I260" s="65"/>
      <c r="J260" s="66"/>
      <c r="K260" s="65"/>
      <c r="L260" s="66"/>
      <c r="M260" s="65"/>
      <c r="N260" s="64"/>
      <c r="O260" s="71"/>
      <c r="P260" s="66"/>
      <c r="Q260" s="65"/>
    </row>
    <row r="261" spans="1:17" ht="19.5" customHeight="1">
      <c r="A261" s="327" t="s">
        <v>292</v>
      </c>
      <c r="B261" s="87" t="str">
        <f>IF(CENTRO!B261,CENTRO!B261,"")</f>
        <v/>
      </c>
      <c r="C261" s="839">
        <f>IF(CENTRO!C261,CENTRO!C261,"")</f>
        <v>333941</v>
      </c>
      <c r="D261" s="239">
        <f t="shared" si="22"/>
        <v>3.9692640316702651E-2</v>
      </c>
      <c r="E261" s="328">
        <v>13255</v>
      </c>
      <c r="F261" s="52"/>
      <c r="G261" s="61"/>
      <c r="H261" s="52"/>
      <c r="I261" s="61"/>
      <c r="J261" s="52"/>
      <c r="K261" s="61"/>
      <c r="L261" s="52"/>
      <c r="M261" s="61"/>
      <c r="N261" s="52"/>
      <c r="O261" s="61"/>
      <c r="P261" s="52"/>
      <c r="Q261" s="61"/>
    </row>
    <row r="262" spans="1:17" ht="19.5" customHeight="1">
      <c r="A262" s="336" t="s">
        <v>27</v>
      </c>
      <c r="B262" s="87" t="str">
        <f>IF(CENTRO!B262,CENTRO!B262,"")</f>
        <v/>
      </c>
      <c r="C262" s="1064">
        <f>IF(CENTRO!C262,CENTRO!C262,"")</f>
        <v>123632</v>
      </c>
      <c r="D262" s="565">
        <f t="shared" si="22"/>
        <v>3.7304257797334026E-2</v>
      </c>
      <c r="E262" s="861">
        <v>4612</v>
      </c>
      <c r="F262" s="66"/>
      <c r="G262" s="65"/>
      <c r="H262" s="66"/>
      <c r="I262" s="65"/>
      <c r="J262" s="66"/>
      <c r="K262" s="65"/>
      <c r="L262" s="66"/>
      <c r="M262" s="65"/>
      <c r="N262" s="64"/>
      <c r="O262" s="71"/>
      <c r="P262" s="66"/>
      <c r="Q262" s="65"/>
    </row>
    <row r="263" spans="1:17" ht="19.5" customHeight="1" thickBot="1">
      <c r="A263" s="336" t="s">
        <v>166</v>
      </c>
      <c r="B263" s="87" t="str">
        <f>IF(CENTRO!B263,CENTRO!B263,"")</f>
        <v/>
      </c>
      <c r="C263" s="1064">
        <f>IF(CENTRO!C263,CENTRO!C263,"")</f>
        <v>210309</v>
      </c>
      <c r="D263" s="565">
        <f t="shared" si="22"/>
        <v>4.1096672039712991E-2</v>
      </c>
      <c r="E263" s="861">
        <v>8643</v>
      </c>
      <c r="F263" s="66"/>
      <c r="G263" s="65"/>
      <c r="H263" s="66"/>
      <c r="I263" s="65"/>
      <c r="J263" s="66"/>
      <c r="K263" s="65"/>
      <c r="L263" s="66"/>
      <c r="M263" s="65"/>
      <c r="N263" s="64"/>
      <c r="O263" s="71"/>
      <c r="P263" s="66"/>
      <c r="Q263" s="65"/>
    </row>
    <row r="264" spans="1:17"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17" ht="19.5" customHeight="1">
      <c r="A265" s="336" t="s">
        <v>288</v>
      </c>
      <c r="B265" s="87" t="str">
        <f>IF(CENTRO!B265,CENTRO!B265,"")</f>
        <v/>
      </c>
      <c r="C265" s="1027">
        <f>IF(CENTRO!C265,CENTRO!C265,"")</f>
        <v>7883</v>
      </c>
      <c r="D265" s="340">
        <f>E265/C265</f>
        <v>6.4823036914880117E-2</v>
      </c>
      <c r="E265" s="861">
        <v>511</v>
      </c>
      <c r="F265" s="66"/>
      <c r="G265" s="65"/>
      <c r="H265" s="66"/>
      <c r="I265" s="65"/>
      <c r="J265" s="66"/>
      <c r="K265" s="65"/>
      <c r="L265" s="66"/>
      <c r="M265" s="65"/>
      <c r="N265" s="64"/>
      <c r="O265" s="71"/>
      <c r="P265" s="66"/>
      <c r="Q265" s="65"/>
    </row>
    <row r="266" spans="1:17" ht="19.5" customHeight="1">
      <c r="A266" s="336" t="s">
        <v>289</v>
      </c>
      <c r="B266" s="859" t="str">
        <f>IF(CENTRO!B266,CENTRO!B266,"")</f>
        <v/>
      </c>
      <c r="C266" s="1027">
        <f>IF(CENTRO!C266,CENTRO!C266,"")</f>
        <v>2285</v>
      </c>
      <c r="D266" s="340">
        <f>E266/C266</f>
        <v>6.1269146608315096E-2</v>
      </c>
      <c r="E266" s="861">
        <v>140</v>
      </c>
      <c r="F266" s="66"/>
      <c r="G266" s="65"/>
      <c r="H266" s="66"/>
      <c r="I266" s="65"/>
      <c r="J266" s="66"/>
      <c r="K266" s="65"/>
      <c r="L266" s="66"/>
      <c r="M266" s="65"/>
      <c r="N266" s="64"/>
      <c r="O266" s="71"/>
      <c r="P266" s="66"/>
      <c r="Q266" s="65"/>
    </row>
    <row r="267" spans="1:17" ht="19.5" customHeight="1" thickBot="1">
      <c r="A267" s="336" t="s">
        <v>290</v>
      </c>
      <c r="B267" s="859" t="str">
        <f>IF(CENTRO!B267,CENTRO!B267,"")</f>
        <v/>
      </c>
      <c r="C267" s="1027">
        <f>IF(CENTRO!C267,CENTRO!C267,"")</f>
        <v>1356</v>
      </c>
      <c r="D267" s="340">
        <f>E267/C267</f>
        <v>6.9321533923303841E-2</v>
      </c>
      <c r="E267" s="861">
        <v>94</v>
      </c>
      <c r="F267" s="66"/>
      <c r="G267" s="65"/>
      <c r="H267" s="66"/>
      <c r="I267" s="65"/>
      <c r="J267" s="66"/>
      <c r="K267" s="65"/>
      <c r="L267" s="66"/>
      <c r="M267" s="65"/>
      <c r="N267" s="64"/>
      <c r="O267" s="71"/>
      <c r="P267" s="66"/>
      <c r="Q267" s="65"/>
    </row>
    <row r="268" spans="1:17"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17"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row>
    <row r="270" spans="1:17" ht="19.5" customHeight="1">
      <c r="A270" s="574" t="str">
        <f>CENTRO!A270</f>
        <v>Número de inmuebles de uso residencial (2019)</v>
      </c>
      <c r="B270" s="256"/>
      <c r="C270" s="1111">
        <f>CENTRO!C270</f>
        <v>1487537</v>
      </c>
      <c r="D270" s="337">
        <f>E270/C270</f>
        <v>5.2832971549615235E-2</v>
      </c>
      <c r="E270" s="571">
        <v>78591</v>
      </c>
      <c r="F270" s="354">
        <f>G270/$E$270</f>
        <v>0.1741039050272932</v>
      </c>
      <c r="G270" s="571">
        <v>13683</v>
      </c>
      <c r="H270" s="354">
        <f>I270/$E$270</f>
        <v>0.23160412769910041</v>
      </c>
      <c r="I270" s="571">
        <v>18202</v>
      </c>
      <c r="J270" s="354">
        <f>K270/$E$270</f>
        <v>0.14994083291979998</v>
      </c>
      <c r="K270" s="571">
        <v>11784</v>
      </c>
      <c r="L270" s="354">
        <f>M270/$E$270</f>
        <v>0.13291598274611596</v>
      </c>
      <c r="M270" s="571">
        <v>10446</v>
      </c>
      <c r="N270" s="354">
        <f>O270/$E$270</f>
        <v>0.15884770520797548</v>
      </c>
      <c r="O270" s="571">
        <v>12484</v>
      </c>
      <c r="P270" s="354">
        <f>Q270/$E$270</f>
        <v>0.15258744639971497</v>
      </c>
      <c r="Q270" s="571">
        <v>11992</v>
      </c>
    </row>
    <row r="271" spans="1:17" ht="19.5" customHeight="1">
      <c r="A271" s="574" t="str">
        <f>CENTRO!A271</f>
        <v>Superficie media construida (m2) inmuebles de uso residencial (2019)</v>
      </c>
      <c r="B271" s="256"/>
      <c r="C271" s="1111">
        <f>CENTRO!C271</f>
        <v>114.93342781557067</v>
      </c>
      <c r="D271" s="252">
        <f t="shared" ref="D271" si="23">E271/C271</f>
        <v>0.79031257537267707</v>
      </c>
      <c r="E271" s="1112">
        <v>90.833333333333329</v>
      </c>
      <c r="F271" s="357">
        <f>G271/$E$271</f>
        <v>0.8917431192660551</v>
      </c>
      <c r="G271" s="1112">
        <v>81</v>
      </c>
      <c r="H271" s="357">
        <f>I271/$E$271</f>
        <v>1.144954128440367</v>
      </c>
      <c r="I271" s="1112">
        <v>104</v>
      </c>
      <c r="J271" s="357">
        <f>K271/$E$271</f>
        <v>1.2220183486238532</v>
      </c>
      <c r="K271" s="1112">
        <v>111</v>
      </c>
      <c r="L271" s="357">
        <f>M271/$E$271</f>
        <v>1.0678899082568807</v>
      </c>
      <c r="M271" s="1112">
        <v>97</v>
      </c>
      <c r="N271" s="357">
        <f>O271/$E$271</f>
        <v>0.82568807339449546</v>
      </c>
      <c r="O271" s="1112">
        <v>75</v>
      </c>
      <c r="P271" s="357">
        <f>Q271/$E$271</f>
        <v>0.84770642201834867</v>
      </c>
      <c r="Q271" s="1112">
        <v>77</v>
      </c>
    </row>
    <row r="272" spans="1:17" ht="19.5" customHeight="1">
      <c r="A272" s="574" t="str">
        <f>CENTRO!A272</f>
        <v>Año medio de construcción de inmuebles de uso residencial (2019)</v>
      </c>
      <c r="B272" s="256"/>
      <c r="C272" s="1106">
        <f>CENTRO!C272</f>
        <v>1973.5332766439908</v>
      </c>
      <c r="D272" s="256"/>
      <c r="E272" s="269">
        <v>1971.1666666666667</v>
      </c>
      <c r="F272" s="298"/>
      <c r="G272" s="269">
        <v>1960</v>
      </c>
      <c r="H272" s="298"/>
      <c r="I272" s="269">
        <v>1962</v>
      </c>
      <c r="J272" s="298"/>
      <c r="K272" s="269">
        <v>1969</v>
      </c>
      <c r="L272" s="298"/>
      <c r="M272" s="269">
        <v>1985</v>
      </c>
      <c r="N272" s="298"/>
      <c r="O272" s="269">
        <v>1980</v>
      </c>
      <c r="P272" s="298"/>
      <c r="Q272" s="269">
        <v>1971</v>
      </c>
    </row>
    <row r="273" spans="1:30" s="2" customFormat="1" ht="19.5" customHeight="1">
      <c r="A273" s="1090" t="s">
        <v>524</v>
      </c>
      <c r="B273" s="256" t="str">
        <f>IF(CENTRO!B273,CENTRO!B273,"")</f>
        <v/>
      </c>
      <c r="C273" s="1107">
        <f>IF(CENTRO!C273,CENTRO!C273,"")</f>
        <v>90.67</v>
      </c>
      <c r="D273" s="252">
        <f>E273/C273</f>
        <v>0.96989081283776324</v>
      </c>
      <c r="E273" s="1091">
        <v>87.94</v>
      </c>
      <c r="F273" s="357">
        <f>G273/$E$273</f>
        <v>0.89110711848987956</v>
      </c>
      <c r="G273" s="1093">
        <v>78.363960000000006</v>
      </c>
      <c r="H273" s="357">
        <f>I273/$E$273</f>
        <v>1.2998760518535366</v>
      </c>
      <c r="I273" s="1093">
        <v>114.31110000000001</v>
      </c>
      <c r="J273" s="357">
        <f>K273/$E$273</f>
        <v>1.2975736866045031</v>
      </c>
      <c r="K273" s="1093">
        <v>114.10863000000001</v>
      </c>
      <c r="L273" s="357">
        <f>M273/$E$273</f>
        <v>0.93068580850579941</v>
      </c>
      <c r="M273" s="1093">
        <v>81.84451</v>
      </c>
      <c r="N273" s="357">
        <f>O273/$E$273</f>
        <v>0.64076427109392775</v>
      </c>
      <c r="O273" s="1093">
        <v>56.34881</v>
      </c>
      <c r="P273" s="357">
        <f>Q273/$E$273</f>
        <v>0.7901112121901297</v>
      </c>
      <c r="Q273" s="1093">
        <v>69.482380000000006</v>
      </c>
      <c r="R273" s="12"/>
      <c r="S273" s="12"/>
      <c r="T273" s="12"/>
      <c r="U273" s="12"/>
      <c r="V273" s="12"/>
      <c r="W273" s="12"/>
      <c r="X273" s="12"/>
      <c r="Y273" s="12"/>
      <c r="Z273" s="12"/>
      <c r="AA273" s="12"/>
      <c r="AB273" s="12"/>
      <c r="AC273" s="12"/>
      <c r="AD273" s="12"/>
    </row>
    <row r="274" spans="1:30" s="2" customFormat="1" ht="19.5" customHeight="1">
      <c r="A274" s="1090" t="s">
        <v>525</v>
      </c>
      <c r="B274" s="256" t="str">
        <f>IF(CENTRO!B274,CENTRO!B274,"")</f>
        <v/>
      </c>
      <c r="C274" s="1107">
        <f>IF(CENTRO!C274,CENTRO!C274,"")</f>
        <v>367.95</v>
      </c>
      <c r="D274" s="252">
        <f>E274/C274</f>
        <v>0.74730262263894565</v>
      </c>
      <c r="E274" s="1091">
        <v>274.97000000000003</v>
      </c>
      <c r="F274" s="357">
        <f>G274/$E$274</f>
        <v>0.63361112121322316</v>
      </c>
      <c r="G274" s="1093">
        <v>174.22404999999998</v>
      </c>
      <c r="H274" s="357">
        <f>I274/$E$274</f>
        <v>2.0643170891369964</v>
      </c>
      <c r="I274" s="1093">
        <v>567.62527</v>
      </c>
      <c r="J274" s="357">
        <f>K274/$E$274</f>
        <v>1.161290322580645</v>
      </c>
      <c r="K274" s="1093">
        <v>319.32</v>
      </c>
      <c r="L274" s="357">
        <f>M274/$E$274</f>
        <v>0.54773680765174371</v>
      </c>
      <c r="M274" s="1093">
        <v>150.61118999999999</v>
      </c>
      <c r="N274" s="357">
        <f>O274/$E$274</f>
        <v>0.36033370913190527</v>
      </c>
      <c r="O274" s="1093">
        <v>99.080960000000005</v>
      </c>
      <c r="P274" s="357">
        <f>Q274/$E$274</f>
        <v>0.37768251081936205</v>
      </c>
      <c r="Q274" s="1093">
        <v>103.85136</v>
      </c>
      <c r="R274" s="12"/>
      <c r="S274" s="12"/>
      <c r="T274" s="12"/>
      <c r="U274" s="12"/>
      <c r="V274" s="12"/>
      <c r="W274" s="12"/>
      <c r="X274" s="12"/>
      <c r="Y274" s="12"/>
      <c r="Z274" s="12"/>
      <c r="AA274" s="12"/>
      <c r="AB274" s="12"/>
      <c r="AC274" s="12"/>
      <c r="AD274" s="12"/>
    </row>
    <row r="275" spans="1:30" s="2" customFormat="1" ht="19.5" customHeight="1">
      <c r="A275" s="1090" t="s">
        <v>457</v>
      </c>
      <c r="B275" s="256" t="str">
        <f>IF(CENTRO!B275,CENTRO!B275,"")</f>
        <v/>
      </c>
      <c r="C275" s="1108">
        <f>IF(CENTRO!C275,CENTRO!C275,"")</f>
        <v>83.4</v>
      </c>
      <c r="D275" s="252">
        <f>E275/$C275</f>
        <v>0.87841726618705041</v>
      </c>
      <c r="E275" s="1093">
        <v>73.260000000000005</v>
      </c>
      <c r="F275" s="357">
        <f>G275/$E275</f>
        <v>0.86786786786786774</v>
      </c>
      <c r="G275" s="1093">
        <v>63.58</v>
      </c>
      <c r="H275" s="357">
        <f>I275/$E275</f>
        <v>1.1618891618891618</v>
      </c>
      <c r="I275" s="1093">
        <v>85.12</v>
      </c>
      <c r="J275" s="357">
        <f>K275/$E275</f>
        <v>1.1786786786786785</v>
      </c>
      <c r="K275" s="1093">
        <v>86.35</v>
      </c>
      <c r="L275" s="357">
        <f>M275/$E275</f>
        <v>1.1092001092001091</v>
      </c>
      <c r="M275" s="1093">
        <v>81.260000000000005</v>
      </c>
      <c r="N275" s="357">
        <f>O275/$E275</f>
        <v>0.84903084903084902</v>
      </c>
      <c r="O275" s="1093">
        <v>62.2</v>
      </c>
      <c r="P275" s="357">
        <f>Q275/$E275</f>
        <v>0.82828282828282818</v>
      </c>
      <c r="Q275" s="1093">
        <v>60.68</v>
      </c>
      <c r="R275" s="12"/>
      <c r="S275" s="12"/>
      <c r="T275" s="12"/>
      <c r="U275" s="12"/>
      <c r="V275" s="12"/>
      <c r="W275" s="12"/>
      <c r="X275" s="12"/>
      <c r="Y275" s="12"/>
      <c r="Z275" s="12"/>
      <c r="AA275" s="12"/>
      <c r="AB275" s="12"/>
      <c r="AC275" s="12"/>
      <c r="AD275" s="12"/>
    </row>
    <row r="276" spans="1:30" s="2" customFormat="1" ht="19.5" customHeight="1" thickBot="1">
      <c r="A276" s="1090" t="s">
        <v>458</v>
      </c>
      <c r="B276" s="256" t="str">
        <f>IF(CENTRO!B276,CENTRO!B276,"")</f>
        <v/>
      </c>
      <c r="C276" s="1106">
        <f>IF(CENTRO!C276,CENTRO!C276,"")</f>
        <v>257</v>
      </c>
      <c r="D276" s="1110">
        <f>E276/$C276</f>
        <v>1.1011673151750974</v>
      </c>
      <c r="E276" s="1100">
        <v>283</v>
      </c>
      <c r="F276" s="1099">
        <f>G276/$E276</f>
        <v>0.9717314487632509</v>
      </c>
      <c r="G276" s="1100">
        <v>275</v>
      </c>
      <c r="H276" s="1099">
        <f>I276/$E276</f>
        <v>1.0459363957597174</v>
      </c>
      <c r="I276" s="1100">
        <v>296</v>
      </c>
      <c r="J276" s="1099">
        <f>K276/$E276</f>
        <v>0.97879858657243812</v>
      </c>
      <c r="K276" s="1100">
        <v>277</v>
      </c>
      <c r="L276" s="1099">
        <f>M276/$E276</f>
        <v>0.88339222614840984</v>
      </c>
      <c r="M276" s="1100">
        <v>250</v>
      </c>
      <c r="N276" s="1099">
        <f>O276/$E276</f>
        <v>1.0141342756183747</v>
      </c>
      <c r="O276" s="1100">
        <v>287</v>
      </c>
      <c r="P276" s="1099">
        <f>Q276/$E276</f>
        <v>1.0282685512367491</v>
      </c>
      <c r="Q276" s="1100">
        <v>291</v>
      </c>
      <c r="R276" s="12"/>
      <c r="S276" s="12"/>
      <c r="T276" s="12"/>
      <c r="U276" s="12"/>
      <c r="V276" s="12"/>
      <c r="W276" s="12"/>
      <c r="X276" s="12"/>
      <c r="Y276" s="12"/>
      <c r="Z276" s="12"/>
      <c r="AA276" s="12"/>
      <c r="AB276" s="12"/>
      <c r="AC276" s="12"/>
      <c r="AD276" s="12"/>
    </row>
    <row r="277" spans="1:30"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3"/>
    </row>
    <row r="278" spans="1:30" ht="19.5" customHeight="1">
      <c r="A278" s="843" t="s">
        <v>328</v>
      </c>
      <c r="B278" s="844">
        <f>IF(CENTRO!B278,CENTRO!B278,"")</f>
        <v>1</v>
      </c>
      <c r="C278" s="845">
        <f>IF(CENTRO!C278,CENTRO!C278,"")</f>
        <v>5020</v>
      </c>
      <c r="D278" s="66"/>
      <c r="E278" s="65"/>
      <c r="F278" s="66"/>
      <c r="G278" s="65"/>
      <c r="H278" s="66"/>
      <c r="I278" s="65"/>
      <c r="J278" s="66"/>
      <c r="K278" s="65"/>
      <c r="L278" s="66"/>
      <c r="M278" s="65"/>
      <c r="N278" s="66"/>
      <c r="O278" s="65"/>
      <c r="P278" s="66"/>
      <c r="Q278" s="65"/>
    </row>
    <row r="279" spans="1:30"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30"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30" ht="19.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row>
    <row r="282" spans="1:30"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30"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30"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30"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30"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row>
    <row r="287" spans="1:30"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row>
    <row r="288" spans="1:30"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row>
    <row r="289" spans="1:17"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row>
    <row r="290" spans="1:17"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row>
    <row r="291" spans="1:17"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row>
    <row r="292" spans="1:17"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row>
    <row r="293" spans="1:17"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row>
    <row r="294" spans="1:17"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17" ht="19.5" customHeight="1">
      <c r="A296" s="1038" t="s">
        <v>276</v>
      </c>
      <c r="B296" s="1039" t="str">
        <f>IF(CENTRO!B296,CENTRO!B296,"")</f>
        <v/>
      </c>
      <c r="C296" s="1032">
        <f>IF(CENTRO!C296,CENTRO!C296,"")</f>
        <v>317</v>
      </c>
      <c r="D296" s="1039"/>
      <c r="E296" s="1046">
        <v>301</v>
      </c>
      <c r="F296" s="69"/>
      <c r="G296" s="101"/>
      <c r="H296" s="95"/>
      <c r="I296" s="70"/>
      <c r="J296" s="95"/>
      <c r="K296" s="70"/>
      <c r="L296" s="69"/>
      <c r="M296" s="101"/>
      <c r="N296" s="95"/>
      <c r="O296" s="70"/>
      <c r="P296" s="95"/>
      <c r="Q296" s="70"/>
    </row>
    <row r="297" spans="1:17" ht="19.5" customHeight="1" thickBot="1">
      <c r="A297" s="336" t="s">
        <v>277</v>
      </c>
      <c r="B297" s="859" t="str">
        <f>IF(CENTRO!B297,CENTRO!B297,"")</f>
        <v/>
      </c>
      <c r="C297" s="1033">
        <f>IF(CENTRO!C297,CENTRO!C297,"")</f>
        <v>0.87</v>
      </c>
      <c r="D297" s="859"/>
      <c r="E297" s="1047">
        <v>0.82</v>
      </c>
      <c r="F297" s="51"/>
      <c r="G297" s="72"/>
      <c r="H297" s="52"/>
      <c r="I297" s="61"/>
      <c r="J297" s="52"/>
      <c r="K297" s="61"/>
      <c r="L297" s="51"/>
      <c r="M297" s="72"/>
      <c r="N297" s="52"/>
      <c r="O297" s="61"/>
      <c r="P297" s="52"/>
      <c r="Q297" s="61"/>
    </row>
    <row r="298" spans="1:17" ht="24.75" customHeight="1" thickBot="1">
      <c r="A298" s="224" t="s">
        <v>282</v>
      </c>
      <c r="B298" s="240"/>
      <c r="C298" s="240"/>
      <c r="D298" s="240"/>
      <c r="E298" s="240"/>
      <c r="F298" s="39"/>
      <c r="G298" s="39"/>
      <c r="H298" s="39"/>
      <c r="I298" s="39"/>
      <c r="J298" s="39"/>
      <c r="K298" s="39"/>
      <c r="L298" s="39"/>
      <c r="M298" s="39"/>
      <c r="N298" s="39"/>
      <c r="O298" s="39"/>
      <c r="P298" s="39"/>
      <c r="Q298" s="40"/>
    </row>
    <row r="299" spans="1:17" ht="19.5" customHeight="1" thickBot="1">
      <c r="A299" s="243" t="s">
        <v>575</v>
      </c>
      <c r="B299" s="244"/>
      <c r="C299" s="244"/>
      <c r="D299" s="244"/>
      <c r="E299" s="244"/>
      <c r="F299" s="42"/>
      <c r="G299" s="42"/>
      <c r="H299" s="42"/>
      <c r="I299" s="42"/>
      <c r="J299" s="42"/>
      <c r="K299" s="42"/>
      <c r="L299" s="42"/>
      <c r="M299" s="42"/>
      <c r="N299" s="42"/>
      <c r="O299" s="42"/>
      <c r="P299" s="42"/>
      <c r="Q299" s="43"/>
    </row>
    <row r="300" spans="1:17" ht="19.5" customHeight="1">
      <c r="A300" s="327" t="s">
        <v>28</v>
      </c>
      <c r="B300" s="859"/>
      <c r="C300" s="1028">
        <v>3618</v>
      </c>
      <c r="D300" s="1031">
        <f>E300/C300</f>
        <v>5.3897180762852402E-2</v>
      </c>
      <c r="E300" s="1028">
        <v>195</v>
      </c>
      <c r="F300" s="52"/>
      <c r="G300" s="61"/>
      <c r="H300" s="52"/>
      <c r="I300" s="61"/>
      <c r="J300" s="52"/>
      <c r="K300" s="61"/>
      <c r="L300" s="52"/>
      <c r="M300" s="61"/>
      <c r="N300" s="52"/>
      <c r="O300" s="61"/>
      <c r="P300" s="52"/>
      <c r="Q300" s="61"/>
    </row>
    <row r="301" spans="1:17" ht="19.5" customHeight="1">
      <c r="A301" s="327" t="s">
        <v>316</v>
      </c>
      <c r="B301" s="859"/>
      <c r="C301" s="1028">
        <v>858</v>
      </c>
      <c r="D301" s="1031">
        <f t="shared" ref="D301:D308" si="24">E301/C301</f>
        <v>2.4475524475524476E-2</v>
      </c>
      <c r="E301" s="1028">
        <v>21</v>
      </c>
      <c r="F301" s="52"/>
      <c r="G301" s="61"/>
      <c r="H301" s="52"/>
      <c r="I301" s="61"/>
      <c r="J301" s="52"/>
      <c r="K301" s="61"/>
      <c r="L301" s="52"/>
      <c r="M301" s="61"/>
      <c r="N301" s="52"/>
      <c r="O301" s="61"/>
      <c r="P301" s="52"/>
      <c r="Q301" s="61"/>
    </row>
    <row r="302" spans="1:17" ht="19.5" customHeight="1">
      <c r="A302" s="327" t="s">
        <v>30</v>
      </c>
      <c r="B302" s="859"/>
      <c r="C302" s="1028">
        <v>5051</v>
      </c>
      <c r="D302" s="1031">
        <f t="shared" si="24"/>
        <v>3.425064343694318E-2</v>
      </c>
      <c r="E302" s="1028">
        <v>173</v>
      </c>
      <c r="F302" s="52"/>
      <c r="G302" s="61"/>
      <c r="H302" s="52"/>
      <c r="I302" s="61"/>
      <c r="J302" s="52"/>
      <c r="K302" s="61"/>
      <c r="L302" s="52"/>
      <c r="M302" s="61"/>
      <c r="N302" s="52"/>
      <c r="O302" s="61"/>
      <c r="P302" s="52"/>
      <c r="Q302" s="61"/>
    </row>
    <row r="303" spans="1:17" ht="19.5" customHeight="1">
      <c r="A303" s="327" t="s">
        <v>317</v>
      </c>
      <c r="B303" s="859"/>
      <c r="C303" s="1028">
        <v>7787</v>
      </c>
      <c r="D303" s="1031">
        <f t="shared" si="24"/>
        <v>2.0803903942468217E-2</v>
      </c>
      <c r="E303" s="1028">
        <v>162</v>
      </c>
      <c r="F303" s="52"/>
      <c r="G303" s="61"/>
      <c r="H303" s="52"/>
      <c r="I303" s="61"/>
      <c r="J303" s="52"/>
      <c r="K303" s="61"/>
      <c r="L303" s="52"/>
      <c r="M303" s="61"/>
      <c r="N303" s="52"/>
      <c r="O303" s="61"/>
      <c r="P303" s="52"/>
      <c r="Q303" s="61"/>
    </row>
    <row r="304" spans="1:17" ht="19.5" customHeight="1">
      <c r="A304" s="336" t="s">
        <v>523</v>
      </c>
      <c r="B304" s="859"/>
      <c r="C304" s="518">
        <v>24724</v>
      </c>
      <c r="D304" s="1172">
        <f>E304/C304</f>
        <v>3.4581782883028635E-2</v>
      </c>
      <c r="E304" s="518">
        <v>855</v>
      </c>
      <c r="F304" s="52"/>
      <c r="G304" s="61"/>
      <c r="H304" s="52"/>
      <c r="I304" s="61"/>
      <c r="J304" s="52"/>
      <c r="K304" s="61"/>
      <c r="L304" s="52"/>
      <c r="M304" s="61"/>
      <c r="N304" s="51"/>
      <c r="O304" s="72"/>
      <c r="P304" s="52"/>
      <c r="Q304" s="61"/>
    </row>
    <row r="305" spans="1:20" ht="19.5" customHeight="1">
      <c r="A305" s="336" t="s">
        <v>318</v>
      </c>
      <c r="B305" s="859"/>
      <c r="C305" s="518">
        <v>374</v>
      </c>
      <c r="D305" s="1172">
        <f t="shared" si="24"/>
        <v>2.1390374331550801E-2</v>
      </c>
      <c r="E305" s="518">
        <v>8</v>
      </c>
      <c r="F305" s="52"/>
      <c r="G305" s="61"/>
      <c r="H305" s="52"/>
      <c r="I305" s="61"/>
      <c r="J305" s="52"/>
      <c r="K305" s="61"/>
      <c r="L305" s="52"/>
      <c r="M305" s="61"/>
      <c r="N305" s="51"/>
      <c r="O305" s="72"/>
      <c r="P305" s="52"/>
      <c r="Q305" s="61"/>
    </row>
    <row r="306" spans="1:20" ht="19.5" customHeight="1" thickBot="1">
      <c r="A306" s="336" t="s">
        <v>319</v>
      </c>
      <c r="B306" s="859"/>
      <c r="C306" s="518">
        <v>14170</v>
      </c>
      <c r="D306" s="1172">
        <f t="shared" si="24"/>
        <v>5.0035285815102332E-2</v>
      </c>
      <c r="E306" s="518">
        <v>709</v>
      </c>
      <c r="F306" s="52"/>
      <c r="G306" s="61"/>
      <c r="H306" s="52"/>
      <c r="I306" s="61"/>
      <c r="J306" s="52"/>
      <c r="K306" s="61"/>
      <c r="L306" s="52"/>
      <c r="M306" s="61"/>
      <c r="N306" s="51"/>
      <c r="O306" s="72"/>
      <c r="P306" s="52"/>
      <c r="Q306" s="61"/>
    </row>
    <row r="307" spans="1:20" ht="19.5" customHeight="1" thickBot="1">
      <c r="A307" s="243" t="s">
        <v>576</v>
      </c>
      <c r="B307" s="244"/>
      <c r="C307" s="244"/>
      <c r="D307" s="244"/>
      <c r="E307" s="244"/>
      <c r="F307" s="42"/>
      <c r="G307" s="42"/>
      <c r="H307" s="42"/>
      <c r="I307" s="42"/>
      <c r="J307" s="42"/>
      <c r="K307" s="42"/>
      <c r="L307" s="42"/>
      <c r="M307" s="42"/>
      <c r="N307" s="42"/>
      <c r="O307" s="42"/>
      <c r="P307" s="42"/>
      <c r="Q307" s="43"/>
    </row>
    <row r="308" spans="1:20" ht="19.5" customHeight="1">
      <c r="A308" s="327" t="s">
        <v>320</v>
      </c>
      <c r="B308" s="1029">
        <v>1</v>
      </c>
      <c r="C308" s="1030">
        <v>7479</v>
      </c>
      <c r="D308" s="1031">
        <f t="shared" si="24"/>
        <v>4.6797700227303118E-2</v>
      </c>
      <c r="E308" s="1028">
        <v>350</v>
      </c>
      <c r="F308" s="52"/>
      <c r="G308" s="61"/>
      <c r="H308" s="52"/>
      <c r="I308" s="61"/>
      <c r="J308" s="52"/>
      <c r="K308" s="61"/>
      <c r="L308" s="52"/>
      <c r="M308" s="61"/>
      <c r="N308" s="52"/>
      <c r="O308" s="61"/>
      <c r="P308" s="52"/>
      <c r="Q308" s="61"/>
    </row>
    <row r="309" spans="1:20" ht="19.5" customHeight="1">
      <c r="A309" s="336" t="s">
        <v>321</v>
      </c>
      <c r="B309" s="251">
        <v>4.3200000000000002E-2</v>
      </c>
      <c r="C309" s="518">
        <v>323</v>
      </c>
      <c r="D309" s="326"/>
      <c r="E309" s="61"/>
      <c r="F309" s="52"/>
      <c r="G309" s="61"/>
      <c r="H309" s="52"/>
      <c r="I309" s="61"/>
      <c r="J309" s="52"/>
      <c r="K309" s="61"/>
      <c r="L309" s="52"/>
      <c r="M309" s="61"/>
      <c r="N309" s="51"/>
      <c r="O309" s="72"/>
      <c r="P309" s="52"/>
      <c r="Q309" s="61"/>
    </row>
    <row r="310" spans="1:20" ht="19.5" customHeight="1">
      <c r="A310" s="336" t="s">
        <v>432</v>
      </c>
      <c r="B310" s="251">
        <v>7.1099999999999997E-2</v>
      </c>
      <c r="C310" s="518">
        <v>532</v>
      </c>
      <c r="D310" s="326"/>
      <c r="E310" s="61"/>
      <c r="F310" s="52"/>
      <c r="G310" s="61"/>
      <c r="H310" s="52"/>
      <c r="I310" s="61"/>
      <c r="J310" s="52"/>
      <c r="K310" s="61"/>
      <c r="L310" s="52"/>
      <c r="M310" s="61"/>
      <c r="N310" s="51"/>
      <c r="O310" s="72"/>
      <c r="P310" s="52"/>
      <c r="Q310" s="61"/>
    </row>
    <row r="311" spans="1:20" ht="19.5" customHeight="1">
      <c r="A311" s="336" t="s">
        <v>29</v>
      </c>
      <c r="B311" s="251">
        <v>5.7000000000000002E-3</v>
      </c>
      <c r="C311" s="518">
        <v>43</v>
      </c>
      <c r="D311" s="326"/>
      <c r="E311" s="61"/>
      <c r="F311" s="52"/>
      <c r="G311" s="61"/>
      <c r="H311" s="52"/>
      <c r="I311" s="61"/>
      <c r="J311" s="52"/>
      <c r="K311" s="61"/>
      <c r="L311" s="52"/>
      <c r="M311" s="61"/>
      <c r="N311" s="51"/>
      <c r="O311" s="72"/>
      <c r="P311" s="52"/>
      <c r="Q311" s="61"/>
    </row>
    <row r="312" spans="1:20" ht="19.5" customHeight="1">
      <c r="A312" s="336" t="s">
        <v>322</v>
      </c>
      <c r="B312" s="251">
        <v>6.0000000000000001E-3</v>
      </c>
      <c r="C312" s="518">
        <v>45</v>
      </c>
      <c r="D312" s="326"/>
      <c r="E312" s="61"/>
      <c r="F312" s="52"/>
      <c r="G312" s="61"/>
      <c r="H312" s="52"/>
      <c r="I312" s="61"/>
      <c r="J312" s="52"/>
      <c r="K312" s="61"/>
      <c r="L312" s="52"/>
      <c r="M312" s="61"/>
      <c r="N312" s="51"/>
      <c r="O312" s="72"/>
      <c r="P312" s="52"/>
      <c r="Q312" s="61"/>
    </row>
    <row r="313" spans="1:20" ht="19.5" customHeight="1">
      <c r="A313" s="336" t="s">
        <v>31</v>
      </c>
      <c r="B313" s="251">
        <v>0.1096</v>
      </c>
      <c r="C313" s="518">
        <v>820</v>
      </c>
      <c r="D313" s="326"/>
      <c r="E313" s="61"/>
      <c r="F313" s="52"/>
      <c r="G313" s="61"/>
      <c r="H313" s="52"/>
      <c r="I313" s="61"/>
      <c r="J313" s="52"/>
      <c r="K313" s="61"/>
      <c r="L313" s="52"/>
      <c r="M313" s="61"/>
      <c r="N313" s="51"/>
      <c r="O313" s="72"/>
      <c r="P313" s="52"/>
      <c r="Q313" s="61"/>
    </row>
    <row r="314" spans="1:20" ht="19.5" customHeight="1">
      <c r="A314" s="336" t="s">
        <v>433</v>
      </c>
      <c r="B314" s="251">
        <v>2.0199999999999999E-2</v>
      </c>
      <c r="C314" s="518">
        <v>151</v>
      </c>
      <c r="D314" s="326"/>
      <c r="E314" s="61"/>
      <c r="F314" s="52"/>
      <c r="G314" s="61"/>
      <c r="H314" s="52"/>
      <c r="I314" s="61"/>
      <c r="J314" s="52"/>
      <c r="K314" s="61"/>
      <c r="L314" s="52"/>
      <c r="M314" s="61"/>
      <c r="N314" s="51"/>
      <c r="O314" s="72"/>
      <c r="P314" s="52"/>
      <c r="Q314" s="61"/>
    </row>
    <row r="315" spans="1:20" ht="19.5" customHeight="1">
      <c r="A315" s="336" t="s">
        <v>323</v>
      </c>
      <c r="B315" s="251">
        <v>4.5999999999999999E-2</v>
      </c>
      <c r="C315" s="518">
        <v>344</v>
      </c>
      <c r="D315" s="326"/>
      <c r="E315" s="61"/>
      <c r="F315" s="52"/>
      <c r="G315" s="61"/>
      <c r="H315" s="52"/>
      <c r="I315" s="61"/>
      <c r="J315" s="52"/>
      <c r="K315" s="61"/>
      <c r="L315" s="52"/>
      <c r="M315" s="61"/>
      <c r="N315" s="51"/>
      <c r="O315" s="72"/>
      <c r="P315" s="52"/>
      <c r="Q315" s="61"/>
    </row>
    <row r="316" spans="1:20"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row>
    <row r="317" spans="1:20"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20" s="3" customFormat="1" ht="19.5" customHeight="1">
      <c r="A318" s="350" t="s">
        <v>32</v>
      </c>
      <c r="B318" s="337">
        <f>IF(CENTRO!B318,CENTRO!B318,"")</f>
        <v>1</v>
      </c>
      <c r="C318" s="351">
        <f>IF(CENTRO!C318,CENTRO!C318,"")</f>
        <v>2397881</v>
      </c>
      <c r="D318" s="542">
        <f t="shared" ref="D318:D321" si="25">E318/E$318</f>
        <v>1</v>
      </c>
      <c r="E318" s="269">
        <v>112989</v>
      </c>
      <c r="F318" s="353">
        <f>G318/G$318</f>
        <v>1</v>
      </c>
      <c r="G318" s="269">
        <v>19827</v>
      </c>
      <c r="H318" s="353">
        <f t="shared" ref="H318:H321" si="26">I318/I$318</f>
        <v>1</v>
      </c>
      <c r="I318" s="269">
        <v>26351</v>
      </c>
      <c r="J318" s="353">
        <f t="shared" ref="J318:J321" si="27">K318/K$318</f>
        <v>1</v>
      </c>
      <c r="K318" s="269">
        <v>15896</v>
      </c>
      <c r="L318" s="353">
        <f t="shared" ref="L318" si="28">M318/M$318</f>
        <v>1</v>
      </c>
      <c r="M318" s="269">
        <v>16890</v>
      </c>
      <c r="N318" s="353">
        <f t="shared" ref="N318:N320" si="29">O318/O$318</f>
        <v>1</v>
      </c>
      <c r="O318" s="269">
        <v>17472</v>
      </c>
      <c r="P318" s="354">
        <f t="shared" ref="P318:P321" si="30">Q318/Q$318</f>
        <v>1</v>
      </c>
      <c r="Q318" s="269">
        <v>16553</v>
      </c>
      <c r="R318" s="19"/>
      <c r="S318" s="2"/>
      <c r="T318" s="2"/>
    </row>
    <row r="319" spans="1:20" s="2" customFormat="1" ht="19.5" customHeight="1">
      <c r="A319" s="350" t="s">
        <v>33</v>
      </c>
      <c r="B319" s="252">
        <f>IF(CENTRO!B319,CENTRO!B319,"")</f>
        <v>0.318</v>
      </c>
      <c r="C319" s="355">
        <f>IF(CENTRO!C319,CENTRO!C319,"")</f>
        <v>761923</v>
      </c>
      <c r="D319" s="357">
        <f t="shared" si="25"/>
        <v>0.35323792581578739</v>
      </c>
      <c r="E319" s="269">
        <v>39912</v>
      </c>
      <c r="F319" s="356">
        <f t="shared" ref="F319:F321" si="31">G319/G$318</f>
        <v>0.37665809250012611</v>
      </c>
      <c r="G319" s="269">
        <v>7468</v>
      </c>
      <c r="H319" s="356">
        <f t="shared" si="26"/>
        <v>0.29459982543356988</v>
      </c>
      <c r="I319" s="269">
        <v>7763</v>
      </c>
      <c r="J319" s="356">
        <f t="shared" si="27"/>
        <v>0.29353296426774034</v>
      </c>
      <c r="K319" s="269">
        <v>4666</v>
      </c>
      <c r="L319" s="356">
        <f>M319/M$318</f>
        <v>0.40461811722912966</v>
      </c>
      <c r="M319" s="269">
        <v>6834</v>
      </c>
      <c r="N319" s="356">
        <f t="shared" si="29"/>
        <v>0.39858058608058611</v>
      </c>
      <c r="O319" s="269">
        <v>6964</v>
      </c>
      <c r="P319" s="356">
        <f t="shared" si="30"/>
        <v>0.37558146559536038</v>
      </c>
      <c r="Q319" s="269">
        <v>6217</v>
      </c>
      <c r="R319" s="19"/>
    </row>
    <row r="320" spans="1:20" s="2" customFormat="1" ht="19.5" customHeight="1">
      <c r="A320" s="350" t="s">
        <v>34</v>
      </c>
      <c r="B320" s="252">
        <f>IF(CENTRO!B320,CENTRO!B320,"")</f>
        <v>3.0000000000000001E-3</v>
      </c>
      <c r="C320" s="355">
        <f>IF(CENTRO!C320,CENTRO!C320,"")</f>
        <v>6945</v>
      </c>
      <c r="D320" s="357">
        <f t="shared" si="25"/>
        <v>3.0622449973006223E-3</v>
      </c>
      <c r="E320" s="269">
        <v>346</v>
      </c>
      <c r="F320" s="356">
        <f t="shared" si="31"/>
        <v>4.2366469965198971E-3</v>
      </c>
      <c r="G320" s="269">
        <v>84</v>
      </c>
      <c r="H320" s="356">
        <f t="shared" si="26"/>
        <v>2.4666995559940799E-3</v>
      </c>
      <c r="I320" s="269">
        <v>65</v>
      </c>
      <c r="J320" s="356">
        <f t="shared" si="27"/>
        <v>2.642174131857071E-3</v>
      </c>
      <c r="K320" s="269">
        <v>42</v>
      </c>
      <c r="L320" s="356">
        <f>M320/M$318</f>
        <v>2.7827116637063349E-3</v>
      </c>
      <c r="M320" s="269">
        <v>47</v>
      </c>
      <c r="N320" s="356">
        <f t="shared" si="29"/>
        <v>3.434065934065934E-3</v>
      </c>
      <c r="O320" s="269">
        <v>60</v>
      </c>
      <c r="P320" s="356">
        <f t="shared" si="30"/>
        <v>2.8997764755633419E-3</v>
      </c>
      <c r="Q320" s="269">
        <v>48</v>
      </c>
      <c r="R320" s="19"/>
    </row>
    <row r="321" spans="1:18" s="2" customFormat="1" ht="19.5" customHeight="1">
      <c r="A321" s="350" t="s">
        <v>206</v>
      </c>
      <c r="B321" s="252">
        <f>IF(CENTRO!B321,CENTRO!B321,"")</f>
        <v>0.68200000000000005</v>
      </c>
      <c r="C321" s="355">
        <f>IF(CENTRO!C321,CENTRO!C321,"")</f>
        <v>1623174</v>
      </c>
      <c r="D321" s="357">
        <f t="shared" si="25"/>
        <v>0.64144297232473957</v>
      </c>
      <c r="E321" s="269">
        <v>72476</v>
      </c>
      <c r="F321" s="357">
        <f t="shared" si="31"/>
        <v>0.6169869370050941</v>
      </c>
      <c r="G321" s="269">
        <v>12233</v>
      </c>
      <c r="H321" s="357">
        <f t="shared" si="26"/>
        <v>0.70107396303745584</v>
      </c>
      <c r="I321" s="269">
        <v>18474</v>
      </c>
      <c r="J321" s="357">
        <f t="shared" si="27"/>
        <v>0.70206341217916457</v>
      </c>
      <c r="K321" s="269">
        <v>11160</v>
      </c>
      <c r="L321" s="357">
        <f>M321/M$318</f>
        <v>0.59034931912374189</v>
      </c>
      <c r="M321" s="269">
        <v>9971</v>
      </c>
      <c r="N321" s="357">
        <f>O321/O$318</f>
        <v>0.59518086080586086</v>
      </c>
      <c r="O321" s="269">
        <v>10399</v>
      </c>
      <c r="P321" s="357">
        <f t="shared" si="30"/>
        <v>0.61855856944360543</v>
      </c>
      <c r="Q321" s="269">
        <v>10239</v>
      </c>
      <c r="R321" s="19"/>
    </row>
    <row r="322" spans="1:18" s="2" customFormat="1" ht="19.5" customHeight="1">
      <c r="A322" s="358" t="s">
        <v>453</v>
      </c>
      <c r="B322" s="239">
        <f>IF(CENTRO!B322,CENTRO!B322,"")</f>
        <v>0.31121678883471521</v>
      </c>
      <c r="C322" s="329">
        <f>IF(CENTRO!C322,CENTRO!C322,"")</f>
        <v>505159</v>
      </c>
      <c r="D322" s="359">
        <f>E322/$E$321</f>
        <v>0.29415254705005794</v>
      </c>
      <c r="E322" s="268">
        <v>21319</v>
      </c>
      <c r="F322" s="359">
        <f>G322/$G$321</f>
        <v>0.34161693779122049</v>
      </c>
      <c r="G322" s="268">
        <v>4179</v>
      </c>
      <c r="H322" s="359">
        <f>I322/$I$321</f>
        <v>0.23351737577135434</v>
      </c>
      <c r="I322" s="268">
        <v>4314</v>
      </c>
      <c r="J322" s="359">
        <f>K322/$K$321</f>
        <v>0.21388888888888888</v>
      </c>
      <c r="K322" s="268">
        <v>2387</v>
      </c>
      <c r="L322" s="359">
        <f>M322/$M$321</f>
        <v>0.32815163975529033</v>
      </c>
      <c r="M322" s="268">
        <v>3272</v>
      </c>
      <c r="N322" s="359">
        <f>O322/$O$321</f>
        <v>0.35936147706510241</v>
      </c>
      <c r="O322" s="268">
        <v>3737</v>
      </c>
      <c r="P322" s="359">
        <f>Q322/$Q$321</f>
        <v>0.33499365172380113</v>
      </c>
      <c r="Q322" s="268">
        <v>3430</v>
      </c>
      <c r="R322" s="19"/>
    </row>
    <row r="323" spans="1:18" s="2" customFormat="1" ht="19.5" customHeight="1">
      <c r="A323" s="358" t="s">
        <v>35</v>
      </c>
      <c r="B323" s="239">
        <f>IF(CENTRO!B323,CENTRO!B323,"")</f>
        <v>0.24356230447259505</v>
      </c>
      <c r="C323" s="329">
        <f>IF(CENTRO!C323,CENTRO!C323,"")</f>
        <v>395344</v>
      </c>
      <c r="D323" s="359">
        <f t="shared" ref="D323:D326" si="32">E323/$E$321</f>
        <v>0.26381146862409627</v>
      </c>
      <c r="E323" s="268">
        <v>19120</v>
      </c>
      <c r="F323" s="359">
        <f t="shared" ref="F323:F326" si="33">G323/$G$321</f>
        <v>0.23003351589961579</v>
      </c>
      <c r="G323" s="268">
        <v>2814</v>
      </c>
      <c r="H323" s="359">
        <f t="shared" ref="H323:H326" si="34">I323/$I$321</f>
        <v>0.33690592183609397</v>
      </c>
      <c r="I323" s="268">
        <v>6224</v>
      </c>
      <c r="J323" s="359">
        <f t="shared" ref="J323:J326" si="35">K323/$K$321</f>
        <v>0.36209677419354841</v>
      </c>
      <c r="K323" s="268">
        <v>4041</v>
      </c>
      <c r="L323" s="359">
        <f t="shared" ref="L323:L326" si="36">M323/$M$321</f>
        <v>0.20950757195868017</v>
      </c>
      <c r="M323" s="268">
        <v>2089</v>
      </c>
      <c r="N323" s="359">
        <f t="shared" ref="N323:N326" si="37">O323/$O$321</f>
        <v>0.1717472833926339</v>
      </c>
      <c r="O323" s="268">
        <v>1786</v>
      </c>
      <c r="P323" s="359">
        <f t="shared" ref="P323:P326" si="38">Q323/$Q$321</f>
        <v>0.21154409610313507</v>
      </c>
      <c r="Q323" s="268">
        <v>2166</v>
      </c>
      <c r="R323" s="19"/>
    </row>
    <row r="324" spans="1:18" s="2" customFormat="1" ht="19.5" customHeight="1">
      <c r="A324" s="358" t="s">
        <v>37</v>
      </c>
      <c r="B324" s="239">
        <f>IF(CENTRO!B324,CENTRO!B324,"")</f>
        <v>0.19254620884760351</v>
      </c>
      <c r="C324" s="329">
        <f>IF(CENTRO!C324,CENTRO!C324,"")</f>
        <v>312536</v>
      </c>
      <c r="D324" s="359">
        <f t="shared" si="32"/>
        <v>0.18998013135382746</v>
      </c>
      <c r="E324" s="268">
        <v>13769</v>
      </c>
      <c r="F324" s="359">
        <f t="shared" si="33"/>
        <v>0.16856045123845337</v>
      </c>
      <c r="G324" s="268">
        <v>2062</v>
      </c>
      <c r="H324" s="359">
        <f t="shared" si="34"/>
        <v>0.21246075565659847</v>
      </c>
      <c r="I324" s="268">
        <v>3925</v>
      </c>
      <c r="J324" s="359">
        <f t="shared" si="35"/>
        <v>0.21550179211469533</v>
      </c>
      <c r="K324" s="268">
        <v>2405</v>
      </c>
      <c r="L324" s="359">
        <f t="shared" si="36"/>
        <v>0.16628221843345703</v>
      </c>
      <c r="M324" s="268">
        <v>1658</v>
      </c>
      <c r="N324" s="359">
        <f t="shared" si="37"/>
        <v>0.18472930089431677</v>
      </c>
      <c r="O324" s="268">
        <v>1921</v>
      </c>
      <c r="P324" s="359">
        <f t="shared" si="38"/>
        <v>0.17560308623889051</v>
      </c>
      <c r="Q324" s="268">
        <v>1798</v>
      </c>
      <c r="R324" s="19"/>
    </row>
    <row r="325" spans="1:18" s="2" customFormat="1" ht="19.5" customHeight="1">
      <c r="A325" s="358" t="s">
        <v>36</v>
      </c>
      <c r="B325" s="239">
        <f>IF(CENTRO!B325,CENTRO!B325,"")</f>
        <v>0.13804681445119255</v>
      </c>
      <c r="C325" s="329">
        <f>IF(CENTRO!C325,CENTRO!C325,"")</f>
        <v>224074</v>
      </c>
      <c r="D325" s="359">
        <f t="shared" si="32"/>
        <v>0.13168497157679784</v>
      </c>
      <c r="E325" s="268">
        <v>9544</v>
      </c>
      <c r="F325" s="359">
        <f t="shared" si="33"/>
        <v>0.14779694269598626</v>
      </c>
      <c r="G325" s="268">
        <v>1808</v>
      </c>
      <c r="H325" s="359">
        <f t="shared" si="34"/>
        <v>9.4078163906030091E-2</v>
      </c>
      <c r="I325" s="268">
        <v>1738</v>
      </c>
      <c r="J325" s="359">
        <f t="shared" si="35"/>
        <v>8.1720430107526887E-2</v>
      </c>
      <c r="K325" s="268">
        <v>912</v>
      </c>
      <c r="L325" s="359">
        <f t="shared" si="36"/>
        <v>0.16718483602447096</v>
      </c>
      <c r="M325" s="268">
        <v>1667</v>
      </c>
      <c r="N325" s="359">
        <f t="shared" si="37"/>
        <v>0.17232426194826425</v>
      </c>
      <c r="O325" s="268">
        <v>1792</v>
      </c>
      <c r="P325" s="359">
        <f t="shared" si="38"/>
        <v>0.15890223654653773</v>
      </c>
      <c r="Q325" s="268">
        <v>1627</v>
      </c>
      <c r="R325" s="19"/>
    </row>
    <row r="326" spans="1:18" s="2" customFormat="1" ht="19.5" customHeight="1" thickBot="1">
      <c r="A326" s="358" t="s">
        <v>454</v>
      </c>
      <c r="B326" s="360">
        <f>IF(CENTRO!B326,CENTRO!B326,"")</f>
        <v>7.6990513647951481E-2</v>
      </c>
      <c r="C326" s="543">
        <f>IF(CENTRO!C326,CENTRO!C326,"")</f>
        <v>124969</v>
      </c>
      <c r="D326" s="359">
        <f t="shared" si="32"/>
        <v>8.669076659859816E-2</v>
      </c>
      <c r="E326" s="363">
        <v>6283</v>
      </c>
      <c r="F326" s="359">
        <f t="shared" si="33"/>
        <v>7.1364342352652654E-2</v>
      </c>
      <c r="G326" s="363">
        <v>873</v>
      </c>
      <c r="H326" s="359">
        <f t="shared" si="34"/>
        <v>9.7867272924109558E-2</v>
      </c>
      <c r="I326" s="363">
        <v>1808</v>
      </c>
      <c r="J326" s="359">
        <f t="shared" si="35"/>
        <v>0.10492831541218638</v>
      </c>
      <c r="K326" s="363">
        <v>1171</v>
      </c>
      <c r="L326" s="359">
        <f t="shared" si="36"/>
        <v>8.7152742954568249E-2</v>
      </c>
      <c r="M326" s="363">
        <v>869</v>
      </c>
      <c r="N326" s="359">
        <f t="shared" si="37"/>
        <v>7.096836234253294E-2</v>
      </c>
      <c r="O326" s="363">
        <v>738</v>
      </c>
      <c r="P326" s="359">
        <f t="shared" si="38"/>
        <v>8.047660904385194E-2</v>
      </c>
      <c r="Q326" s="363">
        <v>824</v>
      </c>
      <c r="R326" s="19"/>
    </row>
    <row r="327" spans="1:18"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18" s="2" customFormat="1"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18" s="2" customFormat="1" ht="19.5" customHeight="1">
      <c r="A329" s="846" t="s">
        <v>38</v>
      </c>
      <c r="B329" s="641" t="str">
        <f>IF(CENTRO!B329,CENTRO!B329,"")</f>
        <v/>
      </c>
      <c r="C329" s="351">
        <f>IF(CENTRO!C329,CENTRO!C329,"")</f>
        <v>38</v>
      </c>
      <c r="D329" s="847">
        <f>E329/C329</f>
        <v>5.2631578947368418E-2</v>
      </c>
      <c r="E329" s="861">
        <v>2</v>
      </c>
      <c r="F329" s="664"/>
      <c r="G329" s="861">
        <v>0</v>
      </c>
      <c r="H329" s="664"/>
      <c r="I329" s="861">
        <v>0</v>
      </c>
      <c r="J329" s="664"/>
      <c r="K329" s="861">
        <v>0</v>
      </c>
      <c r="L329" s="664"/>
      <c r="M329" s="861">
        <v>1</v>
      </c>
      <c r="N329" s="664"/>
      <c r="O329" s="862">
        <v>0</v>
      </c>
      <c r="P329" s="664"/>
      <c r="Q329" s="861">
        <v>1</v>
      </c>
    </row>
    <row r="330" spans="1:18" s="2" customFormat="1" ht="19.5" customHeight="1">
      <c r="A330" s="574" t="s">
        <v>39</v>
      </c>
      <c r="B330" s="298" t="str">
        <f>IF(CENTRO!B330,CENTRO!B330,"")</f>
        <v/>
      </c>
      <c r="C330" s="849">
        <f>IF(CENTRO!C330,CENTRO!C330,"")</f>
        <v>90</v>
      </c>
      <c r="D330" s="847">
        <f t="shared" ref="D330:D339" si="39">E330/C330</f>
        <v>3.3333333333333333E-2</v>
      </c>
      <c r="E330" s="518">
        <v>3</v>
      </c>
      <c r="F330" s="298"/>
      <c r="G330" s="518">
        <v>2</v>
      </c>
      <c r="H330" s="298"/>
      <c r="I330" s="518">
        <v>0</v>
      </c>
      <c r="J330" s="298"/>
      <c r="K330" s="518">
        <v>0</v>
      </c>
      <c r="L330" s="298"/>
      <c r="M330" s="518">
        <v>0</v>
      </c>
      <c r="N330" s="298"/>
      <c r="O330" s="840">
        <v>1</v>
      </c>
      <c r="P330" s="298"/>
      <c r="Q330" s="518">
        <v>0</v>
      </c>
    </row>
    <row r="331" spans="1:18" s="2" customFormat="1" ht="19.5" customHeight="1">
      <c r="A331" s="574" t="s">
        <v>40</v>
      </c>
      <c r="B331" s="298" t="str">
        <f>IF(CENTRO!B331,CENTRO!B331,"")</f>
        <v/>
      </c>
      <c r="C331" s="850">
        <f>IF(CENTRO!C331,CENTRO!C331,"")</f>
        <v>97</v>
      </c>
      <c r="D331" s="847">
        <f t="shared" si="39"/>
        <v>4.1237113402061855E-2</v>
      </c>
      <c r="E331" s="518">
        <v>4</v>
      </c>
      <c r="F331" s="298"/>
      <c r="G331" s="518">
        <v>3</v>
      </c>
      <c r="H331" s="298"/>
      <c r="I331" s="518">
        <v>0</v>
      </c>
      <c r="J331" s="298"/>
      <c r="K331" s="518">
        <v>0</v>
      </c>
      <c r="L331" s="298"/>
      <c r="M331" s="518">
        <v>0</v>
      </c>
      <c r="N331" s="298"/>
      <c r="O331" s="840">
        <v>1</v>
      </c>
      <c r="P331" s="298"/>
      <c r="Q331" s="518">
        <v>0</v>
      </c>
    </row>
    <row r="332" spans="1:18" s="2" customFormat="1" ht="19.5" customHeight="1">
      <c r="A332" s="574" t="s">
        <v>168</v>
      </c>
      <c r="B332" s="298" t="str">
        <f>IF(CENTRO!B332,CENTRO!B332,"")</f>
        <v/>
      </c>
      <c r="C332" s="849">
        <f>IF(CENTRO!C332,CENTRO!C332,"")</f>
        <v>2</v>
      </c>
      <c r="D332" s="847">
        <f t="shared" si="39"/>
        <v>0</v>
      </c>
      <c r="E332" s="518">
        <v>0</v>
      </c>
      <c r="F332" s="298"/>
      <c r="G332" s="518">
        <v>0</v>
      </c>
      <c r="H332" s="298"/>
      <c r="I332" s="518">
        <v>0</v>
      </c>
      <c r="J332" s="298"/>
      <c r="K332" s="518">
        <v>0</v>
      </c>
      <c r="L332" s="298"/>
      <c r="M332" s="518">
        <v>0</v>
      </c>
      <c r="N332" s="298"/>
      <c r="O332" s="518">
        <v>0</v>
      </c>
      <c r="P332" s="298"/>
      <c r="Q332" s="518">
        <v>0</v>
      </c>
    </row>
    <row r="333" spans="1:18" s="2" customFormat="1" ht="19.5" customHeight="1">
      <c r="A333" s="574" t="s">
        <v>439</v>
      </c>
      <c r="B333" s="298" t="str">
        <f>IF(CENTRO!B333,CENTRO!B333,"")</f>
        <v/>
      </c>
      <c r="C333" s="849">
        <f>IF(CENTRO!C333,CENTRO!C333,"")</f>
        <v>3</v>
      </c>
      <c r="D333" s="847">
        <f t="shared" si="39"/>
        <v>0</v>
      </c>
      <c r="E333" s="518">
        <v>0</v>
      </c>
      <c r="F333" s="298"/>
      <c r="G333" s="518">
        <v>0</v>
      </c>
      <c r="H333" s="298"/>
      <c r="I333" s="518">
        <v>0</v>
      </c>
      <c r="J333" s="298"/>
      <c r="K333" s="518">
        <v>0</v>
      </c>
      <c r="L333" s="298"/>
      <c r="M333" s="518">
        <v>0</v>
      </c>
      <c r="N333" s="298"/>
      <c r="O333" s="840">
        <v>0</v>
      </c>
      <c r="P333" s="298"/>
      <c r="Q333" s="518">
        <v>0</v>
      </c>
    </row>
    <row r="334" spans="1:18" s="2" customFormat="1" ht="19.5" customHeight="1">
      <c r="A334" s="574" t="s">
        <v>438</v>
      </c>
      <c r="B334" s="793" t="str">
        <f>IF(CENTRO!B334,CENTRO!B334,"")</f>
        <v/>
      </c>
      <c r="C334" s="849">
        <f>IF(CENTRO!C334,CENTRO!C334,"")</f>
        <v>7</v>
      </c>
      <c r="D334" s="847">
        <f t="shared" si="39"/>
        <v>0</v>
      </c>
      <c r="E334" s="851">
        <v>0</v>
      </c>
      <c r="F334" s="793"/>
      <c r="G334" s="851">
        <v>0</v>
      </c>
      <c r="H334" s="793"/>
      <c r="I334" s="851">
        <v>0</v>
      </c>
      <c r="J334" s="793"/>
      <c r="K334" s="851">
        <v>0</v>
      </c>
      <c r="L334" s="793"/>
      <c r="M334" s="851">
        <v>0</v>
      </c>
      <c r="N334" s="793"/>
      <c r="O334" s="842">
        <v>0</v>
      </c>
      <c r="P334" s="793"/>
      <c r="Q334" s="851">
        <v>0</v>
      </c>
    </row>
    <row r="335" spans="1:18" s="2" customFormat="1" ht="19.5" customHeight="1">
      <c r="A335" s="574" t="s">
        <v>41</v>
      </c>
      <c r="B335" s="793" t="str">
        <f>IF(CENTRO!B335,CENTRO!B335,"")</f>
        <v/>
      </c>
      <c r="C335" s="849">
        <f>IF(CENTRO!C335,CENTRO!C335,"")</f>
        <v>13</v>
      </c>
      <c r="D335" s="847">
        <f t="shared" si="39"/>
        <v>7.6923076923076927E-2</v>
      </c>
      <c r="E335" s="851">
        <v>1</v>
      </c>
      <c r="F335" s="793"/>
      <c r="G335" s="851">
        <v>0</v>
      </c>
      <c r="H335" s="793"/>
      <c r="I335" s="851">
        <v>0</v>
      </c>
      <c r="J335" s="793"/>
      <c r="K335" s="851">
        <v>0</v>
      </c>
      <c r="L335" s="793"/>
      <c r="M335" s="851">
        <v>1</v>
      </c>
      <c r="N335" s="793"/>
      <c r="O335" s="842">
        <v>0</v>
      </c>
      <c r="P335" s="793"/>
      <c r="Q335" s="851">
        <v>0</v>
      </c>
    </row>
    <row r="336" spans="1:18" s="2" customFormat="1" ht="19.5" customHeight="1">
      <c r="A336" s="574" t="s">
        <v>441</v>
      </c>
      <c r="B336" s="793" t="str">
        <f>IF(CENTRO!B336,CENTRO!B336,"")</f>
        <v/>
      </c>
      <c r="C336" s="849">
        <f>IF(CENTRO!C336,CENTRO!C336,"")</f>
        <v>29</v>
      </c>
      <c r="D336" s="847">
        <f t="shared" si="39"/>
        <v>6.8965517241379309E-2</v>
      </c>
      <c r="E336" s="851">
        <v>2</v>
      </c>
      <c r="F336" s="793"/>
      <c r="G336" s="851">
        <v>1</v>
      </c>
      <c r="H336" s="793"/>
      <c r="I336" s="851">
        <v>0</v>
      </c>
      <c r="J336" s="793"/>
      <c r="K336" s="851">
        <v>0</v>
      </c>
      <c r="L336" s="793"/>
      <c r="M336" s="851">
        <v>1</v>
      </c>
      <c r="N336" s="793"/>
      <c r="O336" s="842">
        <v>0</v>
      </c>
      <c r="P336" s="793"/>
      <c r="Q336" s="851">
        <v>0</v>
      </c>
    </row>
    <row r="337" spans="1:17" s="2" customFormat="1" ht="19.5" customHeight="1">
      <c r="A337" s="574" t="s">
        <v>442</v>
      </c>
      <c r="B337" s="793" t="str">
        <f>IF(CENTRO!B337,CENTRO!B337,"")</f>
        <v/>
      </c>
      <c r="C337" s="850">
        <f>IF(CENTRO!C337,CENTRO!C337,"")</f>
        <v>6</v>
      </c>
      <c r="D337" s="847">
        <f t="shared" si="39"/>
        <v>0</v>
      </c>
      <c r="E337" s="851">
        <v>0</v>
      </c>
      <c r="F337" s="793"/>
      <c r="G337" s="851">
        <v>0</v>
      </c>
      <c r="H337" s="793"/>
      <c r="I337" s="851">
        <v>0</v>
      </c>
      <c r="J337" s="793"/>
      <c r="K337" s="851">
        <v>0</v>
      </c>
      <c r="L337" s="793"/>
      <c r="M337" s="851">
        <v>0</v>
      </c>
      <c r="N337" s="793"/>
      <c r="O337" s="842">
        <v>0</v>
      </c>
      <c r="P337" s="793"/>
      <c r="Q337" s="851">
        <v>0</v>
      </c>
    </row>
    <row r="338" spans="1:17" s="2" customFormat="1" ht="19.5" customHeight="1">
      <c r="A338" s="574" t="s">
        <v>443</v>
      </c>
      <c r="B338" s="793" t="str">
        <f>IF(CENTRO!B338,CENTRO!B338,"")</f>
        <v/>
      </c>
      <c r="C338" s="853">
        <f>IF(CENTRO!C338,CENTRO!C338,"")</f>
        <v>8</v>
      </c>
      <c r="D338" s="847">
        <f t="shared" si="39"/>
        <v>0.125</v>
      </c>
      <c r="E338" s="851">
        <v>1</v>
      </c>
      <c r="F338" s="793"/>
      <c r="G338" s="851">
        <v>1</v>
      </c>
      <c r="H338" s="793"/>
      <c r="I338" s="851">
        <v>0</v>
      </c>
      <c r="J338" s="793"/>
      <c r="K338" s="851">
        <v>0</v>
      </c>
      <c r="L338" s="793"/>
      <c r="M338" s="851">
        <v>0</v>
      </c>
      <c r="N338" s="793"/>
      <c r="O338" s="842">
        <v>0</v>
      </c>
      <c r="P338" s="793"/>
      <c r="Q338" s="851">
        <v>0</v>
      </c>
    </row>
    <row r="339" spans="1:17" s="2" customFormat="1" ht="19.5" customHeight="1" thickBot="1">
      <c r="A339" s="854" t="s">
        <v>448</v>
      </c>
      <c r="B339" s="855" t="str">
        <f>IF(CENTRO!B339,CENTRO!B339,"")</f>
        <v/>
      </c>
      <c r="C339" s="856">
        <f>IF(CENTRO!C339,CENTRO!C339,"")</f>
        <v>11</v>
      </c>
      <c r="D339" s="847">
        <f t="shared" si="39"/>
        <v>9.0909090909090912E-2</v>
      </c>
      <c r="E339" s="747">
        <v>1</v>
      </c>
      <c r="F339" s="793"/>
      <c r="G339" s="851">
        <v>0</v>
      </c>
      <c r="H339" s="793"/>
      <c r="I339" s="851">
        <v>0</v>
      </c>
      <c r="J339" s="793"/>
      <c r="K339" s="851">
        <v>0</v>
      </c>
      <c r="L339" s="793"/>
      <c r="M339" s="851">
        <v>1</v>
      </c>
      <c r="N339" s="793"/>
      <c r="O339" s="842">
        <v>0</v>
      </c>
      <c r="P339" s="793"/>
      <c r="Q339" s="851">
        <v>0</v>
      </c>
    </row>
    <row r="340" spans="1:17" s="2" customFormat="1"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s="2" customFormat="1" ht="19.5" customHeight="1" thickBot="1">
      <c r="A341" s="336" t="s">
        <v>440</v>
      </c>
      <c r="B341" s="793" t="str">
        <f>IF(CENTRO!B341,CENTRO!B341,"")</f>
        <v/>
      </c>
      <c r="C341" s="850">
        <f>IF(CENTRO!C341,CENTRO!C341,"")</f>
        <v>17</v>
      </c>
      <c r="D341" s="847">
        <f>E341/C341</f>
        <v>5.8823529411764705E-2</v>
      </c>
      <c r="E341" s="851">
        <v>1</v>
      </c>
      <c r="F341" s="793"/>
      <c r="G341" s="851">
        <v>1</v>
      </c>
      <c r="H341" s="793"/>
      <c r="I341" s="851">
        <v>0</v>
      </c>
      <c r="J341" s="793"/>
      <c r="K341" s="851">
        <v>0</v>
      </c>
      <c r="L341" s="793"/>
      <c r="M341" s="851">
        <v>0</v>
      </c>
      <c r="N341" s="793"/>
      <c r="O341" s="842">
        <v>0</v>
      </c>
      <c r="P341" s="793"/>
      <c r="Q341" s="851">
        <v>0</v>
      </c>
    </row>
    <row r="342" spans="1:17" s="2" customFormat="1"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s="2" customFormat="1" ht="19.5" customHeight="1">
      <c r="A343" s="858" t="s">
        <v>446</v>
      </c>
      <c r="B343" s="859" t="str">
        <f>IF(CENTRO!B343,CENTRO!B343,"")</f>
        <v/>
      </c>
      <c r="C343" s="860">
        <f>IF(CENTRO!C343,CENTRO!C343,"")</f>
        <v>16</v>
      </c>
      <c r="D343" s="847">
        <f>E343/C343</f>
        <v>6.25E-2</v>
      </c>
      <c r="E343" s="861">
        <v>1</v>
      </c>
      <c r="F343" s="664"/>
      <c r="G343" s="861">
        <v>0</v>
      </c>
      <c r="H343" s="664"/>
      <c r="I343" s="861">
        <v>0</v>
      </c>
      <c r="J343" s="664"/>
      <c r="K343" s="861">
        <v>0</v>
      </c>
      <c r="L343" s="664"/>
      <c r="M343" s="861">
        <v>1</v>
      </c>
      <c r="N343" s="664"/>
      <c r="O343" s="862">
        <v>0</v>
      </c>
      <c r="P343" s="664"/>
      <c r="Q343" s="861">
        <v>0</v>
      </c>
    </row>
    <row r="344" spans="1:17" s="2" customFormat="1" ht="19.5" customHeight="1" thickBot="1">
      <c r="A344" s="863" t="s">
        <v>447</v>
      </c>
      <c r="B344" s="855" t="str">
        <f>IF(CENTRO!B344,CENTRO!B344,"")</f>
        <v/>
      </c>
      <c r="C344" s="864">
        <f>IF(CENTRO!C344,CENTRO!C344,"")</f>
        <v>10</v>
      </c>
      <c r="D344" s="865">
        <f>E344/C344</f>
        <v>0.2</v>
      </c>
      <c r="E344" s="747">
        <v>2</v>
      </c>
      <c r="F344" s="782"/>
      <c r="G344" s="747">
        <v>0</v>
      </c>
      <c r="H344" s="782"/>
      <c r="I344" s="747">
        <v>0</v>
      </c>
      <c r="J344" s="782"/>
      <c r="K344" s="747">
        <v>0</v>
      </c>
      <c r="L344" s="782"/>
      <c r="M344" s="747">
        <v>1</v>
      </c>
      <c r="N344" s="782"/>
      <c r="O344" s="866">
        <v>1</v>
      </c>
      <c r="P344" s="782"/>
      <c r="Q344" s="747">
        <v>0</v>
      </c>
    </row>
    <row r="345" spans="1:17" s="2" customFormat="1" ht="19.5" customHeight="1" thickBot="1">
      <c r="A345" s="243" t="s">
        <v>471</v>
      </c>
      <c r="B345" s="244" t="str">
        <f>IF(CENTRO!B345,CENTRO!B345,"")</f>
        <v/>
      </c>
      <c r="C345" s="244" t="str">
        <f>IF(CENTRO!C345,CENTRO!C345,"")</f>
        <v/>
      </c>
      <c r="D345" s="925"/>
      <c r="E345" s="925"/>
      <c r="F345" s="925"/>
      <c r="G345" s="925"/>
      <c r="H345" s="925"/>
      <c r="I345" s="925"/>
      <c r="J345" s="925"/>
      <c r="K345" s="925"/>
      <c r="L345" s="925"/>
      <c r="M345" s="925"/>
      <c r="N345" s="925"/>
      <c r="O345" s="925"/>
      <c r="P345" s="925"/>
      <c r="Q345" s="926"/>
    </row>
    <row r="346" spans="1:17" s="2" customFormat="1" ht="19.5" customHeight="1">
      <c r="A346" s="858" t="s">
        <v>42</v>
      </c>
      <c r="B346" s="859" t="str">
        <f>IF(CENTRO!B346,CENTRO!B346,"")</f>
        <v/>
      </c>
      <c r="C346" s="860">
        <f>IF(CENTRO!C346,CENTRO!C346,"")</f>
        <v>34</v>
      </c>
      <c r="D346" s="847">
        <f>E346/C346</f>
        <v>5.8823529411764705E-2</v>
      </c>
      <c r="E346" s="861">
        <v>2</v>
      </c>
      <c r="F346" s="664"/>
      <c r="G346" s="861">
        <v>1</v>
      </c>
      <c r="H346" s="664"/>
      <c r="I346" s="861">
        <v>0</v>
      </c>
      <c r="J346" s="664"/>
      <c r="K346" s="861">
        <v>0</v>
      </c>
      <c r="L346" s="664"/>
      <c r="M346" s="861">
        <v>1</v>
      </c>
      <c r="N346" s="664"/>
      <c r="O346" s="862">
        <v>0</v>
      </c>
      <c r="P346" s="664"/>
      <c r="Q346" s="861">
        <v>0</v>
      </c>
    </row>
    <row r="347" spans="1:17" s="2" customFormat="1" ht="19.5" customHeight="1">
      <c r="A347" s="867" t="s">
        <v>43</v>
      </c>
      <c r="B347" s="859" t="str">
        <f>IF(CENTRO!B347,CENTRO!B347,"")</f>
        <v/>
      </c>
      <c r="C347" s="849">
        <f>IF(CENTRO!C347,CENTRO!C347,"")</f>
        <v>16</v>
      </c>
      <c r="D347" s="847">
        <f>E347/C347</f>
        <v>0</v>
      </c>
      <c r="E347" s="518">
        <v>0</v>
      </c>
      <c r="F347" s="298"/>
      <c r="G347" s="518">
        <v>0</v>
      </c>
      <c r="H347" s="298"/>
      <c r="I347" s="518">
        <v>0</v>
      </c>
      <c r="J347" s="298"/>
      <c r="K347" s="518">
        <v>0</v>
      </c>
      <c r="L347" s="298"/>
      <c r="M347" s="518">
        <v>0</v>
      </c>
      <c r="N347" s="298"/>
      <c r="O347" s="840">
        <v>0</v>
      </c>
      <c r="P347" s="298"/>
      <c r="Q347" s="518">
        <v>0</v>
      </c>
    </row>
    <row r="348" spans="1:17" s="2" customFormat="1" ht="19.5" customHeight="1" thickBot="1">
      <c r="A348" s="854" t="s">
        <v>44</v>
      </c>
      <c r="B348" s="859" t="str">
        <f>IF(CENTRO!B348,CENTRO!B348,"")</f>
        <v/>
      </c>
      <c r="C348" s="856">
        <f>IF(CENTRO!C348,CENTRO!C348,"")</f>
        <v>106</v>
      </c>
      <c r="D348" s="847">
        <f>E348/C348</f>
        <v>3.7735849056603772E-2</v>
      </c>
      <c r="E348" s="851">
        <v>4</v>
      </c>
      <c r="F348" s="793"/>
      <c r="G348" s="851">
        <v>1</v>
      </c>
      <c r="H348" s="793"/>
      <c r="I348" s="851">
        <v>1</v>
      </c>
      <c r="J348" s="793"/>
      <c r="K348" s="851">
        <v>0</v>
      </c>
      <c r="L348" s="793"/>
      <c r="M348" s="851">
        <v>1</v>
      </c>
      <c r="N348" s="793"/>
      <c r="O348" s="842">
        <v>0</v>
      </c>
      <c r="P348" s="793"/>
      <c r="Q348" s="851">
        <v>1</v>
      </c>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s="2" customFormat="1" ht="19.5" customHeight="1">
      <c r="A350" s="358" t="s">
        <v>278</v>
      </c>
      <c r="B350" s="859" t="str">
        <f>IF(CENTRO!B350,CENTRO!B350,"")</f>
        <v/>
      </c>
      <c r="C350" s="268">
        <f>IF(CENTRO!C350,CENTRO!C350,"")</f>
        <v>72</v>
      </c>
      <c r="D350" s="239">
        <f t="shared" ref="D350:D362" si="40">E350/C350</f>
        <v>4.1666666666666664E-2</v>
      </c>
      <c r="E350" s="268">
        <v>3</v>
      </c>
      <c r="F350" s="359">
        <f>G350/$E$350</f>
        <v>0</v>
      </c>
      <c r="G350" s="268">
        <v>0</v>
      </c>
      <c r="H350" s="359">
        <f>I350/$E$350</f>
        <v>0</v>
      </c>
      <c r="I350" s="268">
        <v>0</v>
      </c>
      <c r="J350" s="359">
        <f>K350/$E$350</f>
        <v>0.33333333333333331</v>
      </c>
      <c r="K350" s="268">
        <v>1</v>
      </c>
      <c r="L350" s="359">
        <f>M350/$E$350</f>
        <v>0.33333333333333331</v>
      </c>
      <c r="M350" s="268">
        <v>1</v>
      </c>
      <c r="N350" s="359">
        <f>O350/$E$350</f>
        <v>0</v>
      </c>
      <c r="O350" s="268">
        <v>0</v>
      </c>
      <c r="P350" s="359">
        <f>Q350/$E$350</f>
        <v>0.33333333333333331</v>
      </c>
      <c r="Q350" s="268">
        <v>1</v>
      </c>
    </row>
    <row r="351" spans="1:17" s="2" customFormat="1" ht="19.5" customHeight="1">
      <c r="A351" s="869" t="s">
        <v>459</v>
      </c>
      <c r="B351" s="859" t="str">
        <f>IF(CENTRO!B351,CENTRO!B351,"")</f>
        <v/>
      </c>
      <c r="C351" s="870">
        <f>IF(CENTRO!C351,CENTRO!C351,"")</f>
        <v>2074404</v>
      </c>
      <c r="D351" s="252">
        <f t="shared" si="40"/>
        <v>8.8483246272182282E-3</v>
      </c>
      <c r="E351" s="851">
        <v>18355</v>
      </c>
      <c r="F351" s="298"/>
      <c r="G351" s="871"/>
      <c r="H351" s="298"/>
      <c r="I351" s="871"/>
      <c r="J351" s="298"/>
      <c r="K351" s="871"/>
      <c r="L351" s="298"/>
      <c r="M351" s="325"/>
      <c r="N351" s="298"/>
      <c r="O351" s="325"/>
      <c r="P351" s="298"/>
      <c r="Q351" s="325"/>
    </row>
    <row r="352" spans="1:17" s="2" customFormat="1" ht="19.5" customHeight="1">
      <c r="A352" s="869" t="s">
        <v>444</v>
      </c>
      <c r="B352" s="859" t="str">
        <f>IF(CENTRO!B352,CENTRO!B352,"")</f>
        <v/>
      </c>
      <c r="C352" s="870">
        <f>IF(CENTRO!C352,CENTRO!C352,"")</f>
        <v>481</v>
      </c>
      <c r="D352" s="252">
        <f t="shared" si="40"/>
        <v>1.6632016632016633E-2</v>
      </c>
      <c r="E352" s="851">
        <v>8</v>
      </c>
      <c r="F352" s="298"/>
      <c r="G352" s="871"/>
      <c r="H352" s="298"/>
      <c r="I352" s="871"/>
      <c r="J352" s="298"/>
      <c r="K352" s="871"/>
      <c r="L352" s="298"/>
      <c r="M352" s="325"/>
      <c r="N352" s="298"/>
      <c r="O352" s="325"/>
      <c r="P352" s="298"/>
      <c r="Q352" s="325"/>
    </row>
    <row r="353" spans="1:17" s="2" customFormat="1" ht="19.5" customHeight="1">
      <c r="A353" s="869" t="s">
        <v>460</v>
      </c>
      <c r="B353" s="859" t="str">
        <f>IF(CENTRO!B353,CENTRO!B353,"")</f>
        <v/>
      </c>
      <c r="C353" s="849">
        <f>IF(CENTRO!C353,CENTRO!C353,"")</f>
        <v>98</v>
      </c>
      <c r="D353" s="252">
        <f t="shared" si="40"/>
        <v>1.020408163265306E-2</v>
      </c>
      <c r="E353" s="518">
        <v>1</v>
      </c>
      <c r="F353" s="298"/>
      <c r="G353" s="871"/>
      <c r="H353" s="298"/>
      <c r="I353" s="871"/>
      <c r="J353" s="298"/>
      <c r="K353" s="871"/>
      <c r="L353" s="298"/>
      <c r="M353" s="325"/>
      <c r="N353" s="298"/>
      <c r="O353" s="325"/>
      <c r="P353" s="298"/>
      <c r="Q353" s="325"/>
    </row>
    <row r="354" spans="1:17" s="2" customFormat="1" ht="19.5" customHeight="1">
      <c r="A354" s="873" t="s">
        <v>445</v>
      </c>
      <c r="B354" s="859" t="str">
        <f>IF(CENTRO!B354,CENTRO!B354,"")</f>
        <v/>
      </c>
      <c r="C354" s="849">
        <f>IF(CENTRO!C354,CENTRO!C354,"")</f>
        <v>22</v>
      </c>
      <c r="D354" s="239">
        <f t="shared" si="40"/>
        <v>0</v>
      </c>
      <c r="E354" s="518">
        <v>0</v>
      </c>
      <c r="F354" s="298"/>
      <c r="G354" s="918">
        <v>0</v>
      </c>
      <c r="H354" s="298"/>
      <c r="I354" s="918">
        <v>0</v>
      </c>
      <c r="J354" s="298"/>
      <c r="K354" s="918">
        <v>0</v>
      </c>
      <c r="L354" s="298"/>
      <c r="M354" s="918">
        <v>0</v>
      </c>
      <c r="N354" s="298"/>
      <c r="O354" s="918">
        <v>0</v>
      </c>
      <c r="P354" s="298"/>
      <c r="Q354" s="918">
        <v>0</v>
      </c>
    </row>
    <row r="355" spans="1:17" s="2" customFormat="1" ht="19.5" customHeight="1">
      <c r="A355" s="873" t="s">
        <v>45</v>
      </c>
      <c r="B355" s="859" t="str">
        <f>IF(CENTRO!B355,CENTRO!B355,"")</f>
        <v/>
      </c>
      <c r="C355" s="849">
        <f>IF(CENTRO!C355,CENTRO!C355,"")</f>
        <v>7</v>
      </c>
      <c r="D355" s="239">
        <f t="shared" si="40"/>
        <v>0</v>
      </c>
      <c r="E355" s="861">
        <v>0</v>
      </c>
      <c r="F355" s="298"/>
      <c r="G355" s="918">
        <v>0</v>
      </c>
      <c r="H355" s="298"/>
      <c r="I355" s="918">
        <v>0</v>
      </c>
      <c r="J355" s="298"/>
      <c r="K355" s="918">
        <v>0</v>
      </c>
      <c r="L355" s="298"/>
      <c r="M355" s="918">
        <v>0</v>
      </c>
      <c r="N355" s="298"/>
      <c r="O355" s="918">
        <v>0</v>
      </c>
      <c r="P355" s="298"/>
      <c r="Q355" s="918">
        <v>0</v>
      </c>
    </row>
    <row r="356" spans="1:17" s="2" customFormat="1" ht="19.5" customHeight="1">
      <c r="A356" s="873" t="s">
        <v>46</v>
      </c>
      <c r="B356" s="859" t="str">
        <f>IF(CENTRO!B356,CENTRO!B356,"")</f>
        <v/>
      </c>
      <c r="C356" s="849">
        <f>IF(CENTRO!C356,CENTRO!C356,"")</f>
        <v>49</v>
      </c>
      <c r="D356" s="239">
        <f t="shared" si="40"/>
        <v>6.1224489795918366E-2</v>
      </c>
      <c r="E356" s="518">
        <v>3</v>
      </c>
      <c r="F356" s="298"/>
      <c r="G356" s="918">
        <v>0</v>
      </c>
      <c r="H356" s="298"/>
      <c r="I356" s="918">
        <v>0</v>
      </c>
      <c r="J356" s="298"/>
      <c r="K356" s="918">
        <v>1</v>
      </c>
      <c r="L356" s="298"/>
      <c r="M356" s="918">
        <v>1</v>
      </c>
      <c r="N356" s="298"/>
      <c r="O356" s="918">
        <v>0</v>
      </c>
      <c r="P356" s="298"/>
      <c r="Q356" s="918">
        <v>1</v>
      </c>
    </row>
    <row r="357" spans="1:17" s="2" customFormat="1" ht="19.5" customHeight="1" thickBot="1">
      <c r="A357" s="875" t="s">
        <v>47</v>
      </c>
      <c r="B357" s="876" t="str">
        <f>IF(CENTRO!B357,CENTRO!B357,"")</f>
        <v/>
      </c>
      <c r="C357" s="877">
        <f>IF(CENTRO!C357,CENTRO!C357,"")</f>
        <v>22</v>
      </c>
      <c r="D357" s="568">
        <f t="shared" si="40"/>
        <v>0</v>
      </c>
      <c r="E357" s="851">
        <v>0</v>
      </c>
      <c r="F357" s="793"/>
      <c r="G357" s="919">
        <v>0</v>
      </c>
      <c r="H357" s="793"/>
      <c r="I357" s="919">
        <v>0</v>
      </c>
      <c r="J357" s="793"/>
      <c r="K357" s="919">
        <v>0</v>
      </c>
      <c r="L357" s="793"/>
      <c r="M357" s="919">
        <v>0</v>
      </c>
      <c r="N357" s="793"/>
      <c r="O357" s="919">
        <v>0</v>
      </c>
      <c r="P357" s="793"/>
      <c r="Q357" s="919">
        <v>0</v>
      </c>
    </row>
    <row r="358" spans="1:17" s="2" customFormat="1"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5"/>
    </row>
    <row r="359" spans="1:17" ht="19.5" customHeight="1">
      <c r="A359" s="879" t="s">
        <v>480</v>
      </c>
      <c r="B359" s="664" t="str">
        <f>IF(CENTRO!B359,CENTRO!B359,"")</f>
        <v/>
      </c>
      <c r="C359" s="880">
        <f>IF(CENTRO!C359,CENTRO!C359,"")</f>
        <v>3407.3218563709897</v>
      </c>
      <c r="D359" s="760">
        <f t="shared" si="40"/>
        <v>1.8587617376480778E-2</v>
      </c>
      <c r="E359" s="923">
        <v>63.333994944744148</v>
      </c>
      <c r="F359" s="882"/>
      <c r="G359" s="319" t="s">
        <v>482</v>
      </c>
      <c r="H359" s="882"/>
      <c r="I359" s="319" t="s">
        <v>482</v>
      </c>
      <c r="J359" s="882"/>
      <c r="K359" s="319" t="s">
        <v>482</v>
      </c>
      <c r="L359" s="882"/>
      <c r="M359" s="319" t="s">
        <v>482</v>
      </c>
      <c r="N359" s="882"/>
      <c r="O359" s="319" t="s">
        <v>482</v>
      </c>
      <c r="P359" s="882"/>
      <c r="Q359" s="319" t="s">
        <v>482</v>
      </c>
    </row>
    <row r="360" spans="1:17" ht="19.5" customHeight="1">
      <c r="A360" s="869" t="s">
        <v>481</v>
      </c>
      <c r="B360" s="886" t="str">
        <f>IF(CENTRO!B360,CENTRO!B360,"")</f>
        <v/>
      </c>
      <c r="C360" s="887">
        <f>IF(CENTRO!C360,CENTRO!C360,"")</f>
        <v>10.176663135498982</v>
      </c>
      <c r="D360" s="252">
        <f t="shared" si="40"/>
        <v>0.38430141684458874</v>
      </c>
      <c r="E360" s="629">
        <v>3.9109060617223541</v>
      </c>
      <c r="F360" s="298"/>
      <c r="G360" s="871" t="s">
        <v>482</v>
      </c>
      <c r="H360" s="298"/>
      <c r="I360" s="871" t="s">
        <v>482</v>
      </c>
      <c r="J360" s="298"/>
      <c r="K360" s="871" t="s">
        <v>482</v>
      </c>
      <c r="L360" s="298"/>
      <c r="M360" s="871" t="s">
        <v>482</v>
      </c>
      <c r="N360" s="298"/>
      <c r="O360" s="871" t="s">
        <v>482</v>
      </c>
      <c r="P360" s="298"/>
      <c r="Q360" s="871" t="s">
        <v>482</v>
      </c>
    </row>
    <row r="361" spans="1:17" ht="19.5" customHeight="1">
      <c r="A361" s="873" t="s">
        <v>479</v>
      </c>
      <c r="B361" s="886" t="str">
        <f>IF(CENTRO!B361,CENTRO!B361,"")</f>
        <v/>
      </c>
      <c r="C361" s="890">
        <f>IF(CENTRO!C361,CENTRO!C361,"")</f>
        <v>2624.16370459571</v>
      </c>
      <c r="D361" s="239">
        <f t="shared" si="40"/>
        <v>0</v>
      </c>
      <c r="E361" s="924">
        <v>0</v>
      </c>
      <c r="F361" s="298"/>
      <c r="G361" s="871" t="s">
        <v>482</v>
      </c>
      <c r="H361" s="298"/>
      <c r="I361" s="871" t="s">
        <v>482</v>
      </c>
      <c r="J361" s="298"/>
      <c r="K361" s="871" t="s">
        <v>482</v>
      </c>
      <c r="L361" s="298"/>
      <c r="M361" s="871" t="s">
        <v>482</v>
      </c>
      <c r="N361" s="298"/>
      <c r="O361" s="871" t="s">
        <v>482</v>
      </c>
      <c r="P361" s="298"/>
      <c r="Q361" s="871" t="s">
        <v>482</v>
      </c>
    </row>
    <row r="362" spans="1:17" ht="19.5" customHeight="1" thickBot="1">
      <c r="A362" s="869" t="s">
        <v>478</v>
      </c>
      <c r="B362" s="886" t="str">
        <f>IF(CENTRO!B362,CENTRO!B362,"")</f>
        <v/>
      </c>
      <c r="C362" s="887">
        <f>IF(CENTRO!C362,CENTRO!C362,"")</f>
        <v>7.8376012480712163</v>
      </c>
      <c r="D362" s="252">
        <f t="shared" si="40"/>
        <v>0</v>
      </c>
      <c r="E362" s="629">
        <v>0</v>
      </c>
      <c r="F362" s="298"/>
      <c r="G362" s="871" t="s">
        <v>482</v>
      </c>
      <c r="H362" s="298"/>
      <c r="I362" s="871" t="s">
        <v>482</v>
      </c>
      <c r="J362" s="298"/>
      <c r="K362" s="871" t="s">
        <v>482</v>
      </c>
      <c r="L362" s="298"/>
      <c r="M362" s="871" t="s">
        <v>482</v>
      </c>
      <c r="N362" s="298"/>
      <c r="O362" s="871" t="s">
        <v>482</v>
      </c>
      <c r="P362" s="298"/>
      <c r="Q362" s="871" t="s">
        <v>482</v>
      </c>
    </row>
    <row r="363" spans="1:17"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17" s="2" customFormat="1" ht="19.5" customHeight="1">
      <c r="A364" s="895" t="s">
        <v>522</v>
      </c>
      <c r="B364" s="859" t="str">
        <f>IF(CENTRO!B364,CENTRO!B364,"")</f>
        <v/>
      </c>
      <c r="C364" s="896">
        <f>IF(CENTRO!C364,CENTRO!C364,"")</f>
        <v>60</v>
      </c>
      <c r="D364" s="847">
        <f t="shared" ref="D364:D370" si="41">E364/C364</f>
        <v>6.6666666666666666E-2</v>
      </c>
      <c r="E364" s="861">
        <v>4</v>
      </c>
      <c r="F364" s="664"/>
      <c r="G364" s="861">
        <v>1</v>
      </c>
      <c r="H364" s="664"/>
      <c r="I364" s="861">
        <v>2</v>
      </c>
      <c r="J364" s="664"/>
      <c r="K364" s="861">
        <v>0</v>
      </c>
      <c r="L364" s="664"/>
      <c r="M364" s="861">
        <v>1</v>
      </c>
      <c r="N364" s="664"/>
      <c r="O364" s="861">
        <v>0</v>
      </c>
      <c r="P364" s="664"/>
      <c r="Q364" s="861">
        <v>0</v>
      </c>
    </row>
    <row r="365" spans="1:17" s="2" customFormat="1" ht="19.5" customHeight="1">
      <c r="A365" s="895" t="s">
        <v>171</v>
      </c>
      <c r="B365" s="859" t="str">
        <f>IF(CENTRO!B365,CENTRO!B365,"")</f>
        <v/>
      </c>
      <c r="C365" s="849">
        <f>IF(CENTRO!C365,CENTRO!C365,"")</f>
        <v>140</v>
      </c>
      <c r="D365" s="847">
        <f t="shared" si="41"/>
        <v>4.2857142857142858E-2</v>
      </c>
      <c r="E365" s="518">
        <v>6</v>
      </c>
      <c r="F365" s="298"/>
      <c r="G365" s="401"/>
      <c r="H365" s="298"/>
      <c r="I365" s="401"/>
      <c r="J365" s="298"/>
      <c r="K365" s="401"/>
      <c r="L365" s="298"/>
      <c r="M365" s="401"/>
      <c r="N365" s="298"/>
      <c r="O365" s="917"/>
      <c r="P365" s="298"/>
      <c r="Q365" s="401"/>
    </row>
    <row r="366" spans="1:17" s="2" customFormat="1" ht="19.5" customHeight="1">
      <c r="A366" s="895" t="s">
        <v>169</v>
      </c>
      <c r="B366" s="859" t="str">
        <f>IF(CENTRO!B366,CENTRO!B366,"")</f>
        <v/>
      </c>
      <c r="C366" s="355">
        <f>IF(CENTRO!C366,CENTRO!C366,"")</f>
        <v>562</v>
      </c>
      <c r="D366" s="847">
        <f t="shared" si="41"/>
        <v>3.0249110320284697E-2</v>
      </c>
      <c r="E366" s="518">
        <v>17</v>
      </c>
      <c r="F366" s="298"/>
      <c r="G366" s="401"/>
      <c r="H366" s="298"/>
      <c r="I366" s="401"/>
      <c r="J366" s="298"/>
      <c r="K366" s="401"/>
      <c r="L366" s="298"/>
      <c r="M366" s="401"/>
      <c r="N366" s="298"/>
      <c r="O366" s="917"/>
      <c r="P366" s="298"/>
      <c r="Q366" s="401"/>
    </row>
    <row r="367" spans="1:17" s="2" customFormat="1" ht="19.5" customHeight="1">
      <c r="A367" s="895" t="s">
        <v>176</v>
      </c>
      <c r="B367" s="859" t="str">
        <f>IF(CENTRO!B367,CENTRO!B367,"")</f>
        <v/>
      </c>
      <c r="C367" s="355">
        <f>IF(CENTRO!C367,CENTRO!C367,"")</f>
        <v>248</v>
      </c>
      <c r="D367" s="847">
        <f t="shared" si="41"/>
        <v>2.4193548387096774E-2</v>
      </c>
      <c r="E367" s="518">
        <v>6</v>
      </c>
      <c r="F367" s="298"/>
      <c r="G367" s="401"/>
      <c r="H367" s="298"/>
      <c r="I367" s="401"/>
      <c r="J367" s="298"/>
      <c r="K367" s="401"/>
      <c r="L367" s="298"/>
      <c r="M367" s="401"/>
      <c r="N367" s="298"/>
      <c r="O367" s="401"/>
      <c r="P367" s="298"/>
      <c r="Q367" s="401"/>
    </row>
    <row r="368" spans="1:17" s="2" customFormat="1" ht="19.5" customHeight="1">
      <c r="A368" s="895" t="s">
        <v>170</v>
      </c>
      <c r="B368" s="859" t="str">
        <f>IF(CENTRO!B368,CENTRO!B368,"")</f>
        <v/>
      </c>
      <c r="C368" s="355">
        <f>IF(CENTRO!C368,CENTRO!C368,"")</f>
        <v>113</v>
      </c>
      <c r="D368" s="847">
        <f t="shared" si="41"/>
        <v>2.6548672566371681E-2</v>
      </c>
      <c r="E368" s="518">
        <v>3</v>
      </c>
      <c r="F368" s="298"/>
      <c r="G368" s="401"/>
      <c r="H368" s="298"/>
      <c r="I368" s="401"/>
      <c r="J368" s="298"/>
      <c r="K368" s="401"/>
      <c r="L368" s="298"/>
      <c r="M368" s="401"/>
      <c r="N368" s="298"/>
      <c r="O368" s="401"/>
      <c r="P368" s="298"/>
      <c r="Q368" s="401"/>
    </row>
    <row r="369" spans="1:17" s="2" customFormat="1" ht="19.5" customHeight="1">
      <c r="A369" s="895" t="s">
        <v>173</v>
      </c>
      <c r="B369" s="859" t="str">
        <f>IF(CENTRO!B369,CENTRO!B369,"")</f>
        <v/>
      </c>
      <c r="C369" s="355">
        <f>IF(CENTRO!C369,CENTRO!C369,"")</f>
        <v>88</v>
      </c>
      <c r="D369" s="847">
        <f t="shared" si="41"/>
        <v>1.1363636363636364E-2</v>
      </c>
      <c r="E369" s="518">
        <v>1</v>
      </c>
      <c r="F369" s="298"/>
      <c r="G369" s="401"/>
      <c r="H369" s="298"/>
      <c r="I369" s="401"/>
      <c r="J369" s="298"/>
      <c r="K369" s="401"/>
      <c r="L369" s="298"/>
      <c r="M369" s="401"/>
      <c r="N369" s="298"/>
      <c r="O369" s="401"/>
      <c r="P369" s="298"/>
      <c r="Q369" s="401"/>
    </row>
    <row r="370" spans="1:17" s="2" customFormat="1" ht="19.5" customHeight="1" thickBot="1">
      <c r="A370" s="895" t="s">
        <v>172</v>
      </c>
      <c r="B370" s="859" t="str">
        <f>IF(CENTRO!B370,CENTRO!B370,"")</f>
        <v/>
      </c>
      <c r="C370" s="899">
        <f>IF(CENTRO!C370,CENTRO!C370,"")</f>
        <v>274</v>
      </c>
      <c r="D370" s="847">
        <f t="shared" si="41"/>
        <v>2.1897810218978103E-2</v>
      </c>
      <c r="E370" s="747">
        <v>6</v>
      </c>
      <c r="F370" s="782"/>
      <c r="G370" s="927"/>
      <c r="H370" s="782"/>
      <c r="I370" s="927"/>
      <c r="J370" s="782"/>
      <c r="K370" s="927"/>
      <c r="L370" s="782"/>
      <c r="M370" s="927"/>
      <c r="N370" s="782"/>
      <c r="O370" s="927"/>
      <c r="P370" s="782"/>
      <c r="Q370" s="927"/>
    </row>
    <row r="371" spans="1:17" s="2" customFormat="1"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17" s="2" customFormat="1" ht="19.5" customHeight="1" thickBot="1">
      <c r="A372" s="895" t="s">
        <v>207</v>
      </c>
      <c r="B372" s="859" t="str">
        <f>IF(CENTRO!B372,CENTRO!B372,"")</f>
        <v/>
      </c>
      <c r="C372" s="896">
        <f>IF(CENTRO!C372,CENTRO!C372,"")</f>
        <v>45</v>
      </c>
      <c r="D372" s="847">
        <f>E372/C372</f>
        <v>8.8888888888888892E-2</v>
      </c>
      <c r="E372" s="861">
        <v>4</v>
      </c>
      <c r="F372" s="664"/>
      <c r="G372" s="861">
        <v>0</v>
      </c>
      <c r="H372" s="664"/>
      <c r="I372" s="861">
        <v>2</v>
      </c>
      <c r="J372" s="664"/>
      <c r="K372" s="861">
        <v>0</v>
      </c>
      <c r="L372" s="664"/>
      <c r="M372" s="861">
        <v>0</v>
      </c>
      <c r="N372" s="664"/>
      <c r="O372" s="861">
        <v>2</v>
      </c>
      <c r="P372" s="664"/>
      <c r="Q372" s="861">
        <v>0</v>
      </c>
    </row>
    <row r="373" spans="1:17" s="2" customFormat="1"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17" s="2" customFormat="1"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s="2" customFormat="1" ht="19.5" customHeight="1">
      <c r="A375" s="358" t="s">
        <v>434</v>
      </c>
      <c r="B375" s="859" t="str">
        <f>IF(CENTRO!B375,CENTRO!B375,"")</f>
        <v/>
      </c>
      <c r="C375" s="329">
        <f>IF(CENTRO!C375,CENTRO!C375,"")</f>
        <v>2657</v>
      </c>
      <c r="D375" s="239">
        <f>E375/C375</f>
        <v>4.6292811441475346E-2</v>
      </c>
      <c r="E375" s="329">
        <v>123</v>
      </c>
      <c r="F375" s="359">
        <f>G375/$E375</f>
        <v>0.14634146341463414</v>
      </c>
      <c r="G375" s="268">
        <v>18</v>
      </c>
      <c r="H375" s="359">
        <f>I375/$E375</f>
        <v>0.21951219512195122</v>
      </c>
      <c r="I375" s="268">
        <v>27</v>
      </c>
      <c r="J375" s="359">
        <f>K375/$E375</f>
        <v>0.13008130081300814</v>
      </c>
      <c r="K375" s="268">
        <v>16</v>
      </c>
      <c r="L375" s="359">
        <f>M375/$E375</f>
        <v>0.23577235772357724</v>
      </c>
      <c r="M375" s="268">
        <v>29</v>
      </c>
      <c r="N375" s="359">
        <f>O375/$E375</f>
        <v>0.15447154471544716</v>
      </c>
      <c r="O375" s="268">
        <v>19</v>
      </c>
      <c r="P375" s="359">
        <f>Q375/$E375</f>
        <v>0.11382113821138211</v>
      </c>
      <c r="Q375" s="268">
        <v>14</v>
      </c>
    </row>
    <row r="376" spans="1:17" s="2" customFormat="1" ht="19.5" customHeight="1">
      <c r="A376" s="350" t="s">
        <v>435</v>
      </c>
      <c r="B376" s="859" t="str">
        <f>IF(CENTRO!B376,CENTRO!B376,"")</f>
        <v/>
      </c>
      <c r="C376" s="355">
        <f>IF(CENTRO!C376,CENTRO!C376,"")</f>
        <v>525</v>
      </c>
      <c r="D376" s="252">
        <f>E376/C376</f>
        <v>3.2380952380952378E-2</v>
      </c>
      <c r="E376" s="269">
        <v>17</v>
      </c>
      <c r="F376" s="356">
        <f t="shared" ref="F376:H379" si="42">G376/$E376</f>
        <v>0.29411764705882354</v>
      </c>
      <c r="G376" s="269">
        <v>5</v>
      </c>
      <c r="H376" s="356">
        <f t="shared" si="42"/>
        <v>0.47058823529411764</v>
      </c>
      <c r="I376" s="269">
        <v>8</v>
      </c>
      <c r="J376" s="356">
        <f t="shared" ref="J376" si="43">K376/$E376</f>
        <v>5.8823529411764705E-2</v>
      </c>
      <c r="K376" s="269">
        <v>1</v>
      </c>
      <c r="L376" s="356">
        <f t="shared" ref="L376" si="44">M376/$E376</f>
        <v>5.8823529411764705E-2</v>
      </c>
      <c r="M376" s="269">
        <v>1</v>
      </c>
      <c r="N376" s="356">
        <f t="shared" ref="N376" si="45">O376/$E376</f>
        <v>5.8823529411764705E-2</v>
      </c>
      <c r="O376" s="269">
        <v>1</v>
      </c>
      <c r="P376" s="356">
        <f t="shared" ref="P376" si="46">Q376/$E376</f>
        <v>5.8823529411764705E-2</v>
      </c>
      <c r="Q376" s="269">
        <v>1</v>
      </c>
    </row>
    <row r="377" spans="1:17" s="2" customFormat="1" ht="19.5" customHeight="1">
      <c r="A377" s="350" t="s">
        <v>436</v>
      </c>
      <c r="B377" s="859" t="str">
        <f>IF(CENTRO!B377,CENTRO!B377,"")</f>
        <v/>
      </c>
      <c r="C377" s="355">
        <f>IF(CENTRO!C377,CENTRO!C377,"")</f>
        <v>86</v>
      </c>
      <c r="D377" s="252">
        <f>E377/C377</f>
        <v>4.6511627906976744E-2</v>
      </c>
      <c r="E377" s="269">
        <v>4</v>
      </c>
      <c r="F377" s="356">
        <f t="shared" si="42"/>
        <v>0</v>
      </c>
      <c r="G377" s="269">
        <v>0</v>
      </c>
      <c r="H377" s="356">
        <f t="shared" si="42"/>
        <v>0</v>
      </c>
      <c r="I377" s="269">
        <v>0</v>
      </c>
      <c r="J377" s="356">
        <f t="shared" ref="J377" si="47">K377/$E377</f>
        <v>0.25</v>
      </c>
      <c r="K377" s="269">
        <v>1</v>
      </c>
      <c r="L377" s="356">
        <f t="shared" ref="L377" si="48">M377/$E377</f>
        <v>0.25</v>
      </c>
      <c r="M377" s="269">
        <v>1</v>
      </c>
      <c r="N377" s="356">
        <f t="shared" ref="N377" si="49">O377/$E377</f>
        <v>0.5</v>
      </c>
      <c r="O377" s="269">
        <v>2</v>
      </c>
      <c r="P377" s="356">
        <f t="shared" ref="P377" si="50">Q377/$E377</f>
        <v>0</v>
      </c>
      <c r="Q377" s="269">
        <v>0</v>
      </c>
    </row>
    <row r="378" spans="1:17" s="2" customFormat="1" ht="19.5" customHeight="1">
      <c r="A378" s="350" t="s">
        <v>633</v>
      </c>
      <c r="B378" s="859" t="str">
        <f>IF(CENTRO!B378,CENTRO!B378,"")</f>
        <v/>
      </c>
      <c r="C378" s="355">
        <f>IF(CENTRO!C378,CENTRO!C378,"")</f>
        <v>238</v>
      </c>
      <c r="D378" s="252">
        <f>E378/C378</f>
        <v>4.2016806722689079E-2</v>
      </c>
      <c r="E378" s="269">
        <v>10</v>
      </c>
      <c r="F378" s="356">
        <f t="shared" si="42"/>
        <v>0</v>
      </c>
      <c r="G378" s="269">
        <v>0</v>
      </c>
      <c r="H378" s="356">
        <f t="shared" si="42"/>
        <v>0.2</v>
      </c>
      <c r="I378" s="269">
        <v>2</v>
      </c>
      <c r="J378" s="356">
        <f t="shared" ref="J378" si="51">K378/$E378</f>
        <v>0.2</v>
      </c>
      <c r="K378" s="269">
        <v>2</v>
      </c>
      <c r="L378" s="356">
        <f t="shared" ref="L378" si="52">M378/$E378</f>
        <v>0.2</v>
      </c>
      <c r="M378" s="269">
        <v>2</v>
      </c>
      <c r="N378" s="356">
        <f t="shared" ref="N378" si="53">O378/$E378</f>
        <v>0.1</v>
      </c>
      <c r="O378" s="269">
        <v>1</v>
      </c>
      <c r="P378" s="356">
        <f t="shared" ref="P378" si="54">Q378/$E378</f>
        <v>0.3</v>
      </c>
      <c r="Q378" s="269">
        <v>3</v>
      </c>
    </row>
    <row r="379" spans="1:17" s="2" customFormat="1" ht="19.5" customHeight="1">
      <c r="A379" s="358" t="s">
        <v>437</v>
      </c>
      <c r="B379" s="859" t="str">
        <f>IF(CENTRO!B379,CENTRO!B379,"")</f>
        <v/>
      </c>
      <c r="C379" s="329">
        <f>IF(CENTRO!C379,CENTRO!C379,"")</f>
        <v>70</v>
      </c>
      <c r="D379" s="239">
        <f>E379/C379</f>
        <v>0.11428571428571428</v>
      </c>
      <c r="E379" s="268">
        <v>8</v>
      </c>
      <c r="F379" s="359">
        <f t="shared" si="42"/>
        <v>0</v>
      </c>
      <c r="G379" s="268">
        <v>0</v>
      </c>
      <c r="H379" s="359">
        <f t="shared" si="42"/>
        <v>0.25</v>
      </c>
      <c r="I379" s="268">
        <v>2</v>
      </c>
      <c r="J379" s="359">
        <f t="shared" ref="J379" si="55">K379/$E379</f>
        <v>0.125</v>
      </c>
      <c r="K379" s="268">
        <v>1</v>
      </c>
      <c r="L379" s="359">
        <f t="shared" ref="L379" si="56">M379/$E379</f>
        <v>0.375</v>
      </c>
      <c r="M379" s="268">
        <v>3</v>
      </c>
      <c r="N379" s="359">
        <f t="shared" ref="N379" si="57">O379/$E379</f>
        <v>0.125</v>
      </c>
      <c r="O379" s="268">
        <v>1</v>
      </c>
      <c r="P379" s="359">
        <f t="shared" ref="P379" si="58">Q379/$E379</f>
        <v>0.125</v>
      </c>
      <c r="Q379" s="268">
        <v>1</v>
      </c>
    </row>
    <row r="380" spans="1:17" s="14" customFormat="1" ht="19.5" customHeight="1">
      <c r="A380" s="105"/>
      <c r="B380" s="106"/>
      <c r="C380" s="107"/>
      <c r="D380" s="108"/>
      <c r="E380" s="216"/>
      <c r="F380" s="106"/>
      <c r="G380" s="106"/>
      <c r="H380" s="106"/>
      <c r="I380" s="106"/>
      <c r="J380" s="106"/>
      <c r="K380" s="106"/>
      <c r="L380" s="106"/>
      <c r="M380" s="106"/>
      <c r="N380" s="106"/>
      <c r="O380" s="106"/>
      <c r="P380" s="106"/>
      <c r="Q380" s="106"/>
    </row>
    <row r="381" spans="1:17" s="14" customFormat="1" ht="19.5" customHeight="1" thickBot="1">
      <c r="A381" s="105"/>
      <c r="B381" s="106"/>
      <c r="C381" s="107"/>
      <c r="D381" s="108"/>
      <c r="E381" s="216"/>
      <c r="F381" s="106"/>
      <c r="G381" s="106"/>
      <c r="H381" s="106"/>
      <c r="I381" s="106"/>
      <c r="J381" s="106"/>
      <c r="K381" s="106"/>
      <c r="L381" s="106"/>
      <c r="M381" s="106"/>
      <c r="N381" s="106"/>
      <c r="O381" s="106"/>
      <c r="P381" s="106"/>
      <c r="Q381" s="106"/>
    </row>
    <row r="382" spans="1:17" s="15"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s="2" customFormat="1"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19.5" customHeight="1">
      <c r="A385" s="802" t="s">
        <v>375</v>
      </c>
      <c r="B385" s="802" t="s">
        <v>391</v>
      </c>
      <c r="C385" s="1194"/>
      <c r="D385" s="1195"/>
      <c r="E385" s="1194">
        <v>130000</v>
      </c>
      <c r="F385" s="1195"/>
      <c r="G385" s="1194"/>
      <c r="H385" s="1195"/>
      <c r="I385" s="1194"/>
      <c r="J385" s="1195"/>
      <c r="K385" s="1194"/>
      <c r="L385" s="1195"/>
      <c r="M385" s="1194"/>
      <c r="N385" s="1195"/>
      <c r="O385" s="1194"/>
      <c r="P385" s="1195"/>
      <c r="Q385" s="821">
        <f>SUM(C385:P385)</f>
        <v>130000</v>
      </c>
    </row>
    <row r="386" spans="1:17" ht="19.5" customHeight="1">
      <c r="A386" s="803" t="s">
        <v>407</v>
      </c>
      <c r="B386" s="803" t="s">
        <v>408</v>
      </c>
      <c r="C386" s="1196"/>
      <c r="D386" s="1197"/>
      <c r="E386" s="1188">
        <v>100000</v>
      </c>
      <c r="F386" s="1189"/>
      <c r="G386" s="1188"/>
      <c r="H386" s="1189"/>
      <c r="I386" s="1188"/>
      <c r="J386" s="1189"/>
      <c r="K386" s="1188"/>
      <c r="L386" s="1189"/>
      <c r="M386" s="1188">
        <v>420000</v>
      </c>
      <c r="N386" s="1189"/>
      <c r="O386" s="1188"/>
      <c r="P386" s="1189"/>
      <c r="Q386" s="820">
        <f>SUM(C386:P386)</f>
        <v>520000</v>
      </c>
    </row>
    <row r="387" spans="1:17" ht="19.5" customHeight="1">
      <c r="A387" s="802" t="s">
        <v>376</v>
      </c>
      <c r="B387" s="802" t="s">
        <v>392</v>
      </c>
      <c r="C387" s="1194"/>
      <c r="D387" s="1195"/>
      <c r="E387" s="1194">
        <v>720411</v>
      </c>
      <c r="F387" s="1195"/>
      <c r="G387" s="1194"/>
      <c r="H387" s="1195"/>
      <c r="I387" s="1194">
        <v>200000</v>
      </c>
      <c r="J387" s="1195"/>
      <c r="K387" s="1194"/>
      <c r="L387" s="1195"/>
      <c r="M387" s="1194"/>
      <c r="N387" s="1195"/>
      <c r="O387" s="1194">
        <v>15000</v>
      </c>
      <c r="P387" s="1195"/>
      <c r="Q387" s="821">
        <f t="shared" ref="Q387:Q401" si="59">SUM(C387:P387)</f>
        <v>935411</v>
      </c>
    </row>
    <row r="388" spans="1:17" ht="19.5" customHeight="1">
      <c r="A388" s="803" t="s">
        <v>377</v>
      </c>
      <c r="B388" s="803" t="s">
        <v>393</v>
      </c>
      <c r="C388" s="1196"/>
      <c r="D388" s="1197"/>
      <c r="E388" s="1188">
        <v>8090575</v>
      </c>
      <c r="F388" s="1189"/>
      <c r="G388" s="1188"/>
      <c r="H388" s="1189"/>
      <c r="I388" s="1188">
        <v>94000</v>
      </c>
      <c r="J388" s="1189"/>
      <c r="K388" s="1188"/>
      <c r="L388" s="1189"/>
      <c r="M388" s="1188">
        <v>10000</v>
      </c>
      <c r="N388" s="1189"/>
      <c r="O388" s="1188">
        <v>15000</v>
      </c>
      <c r="P388" s="1189"/>
      <c r="Q388" s="820">
        <f t="shared" si="59"/>
        <v>8209575</v>
      </c>
    </row>
    <row r="389" spans="1:17" ht="19.5" customHeight="1">
      <c r="A389" s="802" t="s">
        <v>378</v>
      </c>
      <c r="B389" s="802" t="s">
        <v>394</v>
      </c>
      <c r="C389" s="1194">
        <v>2580576</v>
      </c>
      <c r="D389" s="1195"/>
      <c r="E389" s="1186">
        <v>663484</v>
      </c>
      <c r="F389" s="1187"/>
      <c r="G389" s="1186"/>
      <c r="H389" s="1187"/>
      <c r="I389" s="1186">
        <v>671008</v>
      </c>
      <c r="J389" s="1187"/>
      <c r="K389" s="1186"/>
      <c r="L389" s="1187"/>
      <c r="M389" s="1186"/>
      <c r="N389" s="1187"/>
      <c r="O389" s="1186">
        <v>5000</v>
      </c>
      <c r="P389" s="1187"/>
      <c r="Q389" s="821">
        <f t="shared" si="59"/>
        <v>3920068</v>
      </c>
    </row>
    <row r="390" spans="1:17" ht="19.5" customHeight="1">
      <c r="A390" s="803" t="s">
        <v>379</v>
      </c>
      <c r="B390" s="803" t="s">
        <v>395</v>
      </c>
      <c r="C390" s="1196">
        <v>643244</v>
      </c>
      <c r="D390" s="1197"/>
      <c r="E390" s="1188">
        <v>15209</v>
      </c>
      <c r="F390" s="1189"/>
      <c r="G390" s="1188"/>
      <c r="H390" s="1189"/>
      <c r="I390" s="1188"/>
      <c r="J390" s="1189"/>
      <c r="K390" s="1188"/>
      <c r="L390" s="1189"/>
      <c r="M390" s="1188"/>
      <c r="N390" s="1189"/>
      <c r="O390" s="1188"/>
      <c r="P390" s="1189"/>
      <c r="Q390" s="820">
        <f t="shared" si="59"/>
        <v>658453</v>
      </c>
    </row>
    <row r="391" spans="1:17" ht="19.5" customHeight="1">
      <c r="A391" s="802" t="s">
        <v>380</v>
      </c>
      <c r="B391" s="802" t="s">
        <v>396</v>
      </c>
      <c r="C391" s="1194"/>
      <c r="D391" s="1195"/>
      <c r="E391" s="1186">
        <v>2790367</v>
      </c>
      <c r="F391" s="1187"/>
      <c r="G391" s="1186"/>
      <c r="H391" s="1187"/>
      <c r="I391" s="1186"/>
      <c r="J391" s="1187"/>
      <c r="K391" s="1186"/>
      <c r="L391" s="1187"/>
      <c r="M391" s="1186">
        <v>50000</v>
      </c>
      <c r="N391" s="1187"/>
      <c r="O391" s="1186"/>
      <c r="P391" s="1187"/>
      <c r="Q391" s="821">
        <f t="shared" si="59"/>
        <v>2840367</v>
      </c>
    </row>
    <row r="392" spans="1:17" ht="19.5" customHeight="1">
      <c r="A392" s="803" t="s">
        <v>381</v>
      </c>
      <c r="B392" s="803" t="s">
        <v>397</v>
      </c>
      <c r="C392" s="1196"/>
      <c r="D392" s="1197"/>
      <c r="E392" s="1188">
        <v>134984</v>
      </c>
      <c r="F392" s="1189"/>
      <c r="G392" s="1188"/>
      <c r="H392" s="1189"/>
      <c r="I392" s="1188"/>
      <c r="J392" s="1189"/>
      <c r="K392" s="1188"/>
      <c r="L392" s="1189"/>
      <c r="M392" s="1188"/>
      <c r="N392" s="1189"/>
      <c r="O392" s="1188"/>
      <c r="P392" s="1189"/>
      <c r="Q392" s="820">
        <f t="shared" si="59"/>
        <v>134984</v>
      </c>
    </row>
    <row r="393" spans="1:17" ht="19.5" customHeight="1">
      <c r="A393" s="802" t="s">
        <v>382</v>
      </c>
      <c r="B393" s="802" t="s">
        <v>398</v>
      </c>
      <c r="C393" s="1194"/>
      <c r="D393" s="1195"/>
      <c r="E393" s="1186">
        <v>670940</v>
      </c>
      <c r="F393" s="1187"/>
      <c r="G393" s="1186"/>
      <c r="H393" s="1187"/>
      <c r="I393" s="1186"/>
      <c r="J393" s="1187"/>
      <c r="K393" s="1186"/>
      <c r="L393" s="1187"/>
      <c r="M393" s="1186"/>
      <c r="N393" s="1187"/>
      <c r="O393" s="1186"/>
      <c r="P393" s="1187"/>
      <c r="Q393" s="821">
        <f t="shared" si="59"/>
        <v>670940</v>
      </c>
    </row>
    <row r="394" spans="1:17" ht="19.5" customHeight="1">
      <c r="A394" s="803" t="s">
        <v>383</v>
      </c>
      <c r="B394" s="803" t="s">
        <v>399</v>
      </c>
      <c r="C394" s="1196">
        <v>415910</v>
      </c>
      <c r="D394" s="1197"/>
      <c r="E394" s="1188">
        <v>1050983</v>
      </c>
      <c r="F394" s="1189"/>
      <c r="G394" s="1188"/>
      <c r="H394" s="1189"/>
      <c r="I394" s="1188">
        <v>14000</v>
      </c>
      <c r="J394" s="1189"/>
      <c r="K394" s="1188"/>
      <c r="L394" s="1189"/>
      <c r="M394" s="1188"/>
      <c r="N394" s="1189"/>
      <c r="O394" s="1188"/>
      <c r="P394" s="1189"/>
      <c r="Q394" s="820">
        <f t="shared" si="59"/>
        <v>1480893</v>
      </c>
    </row>
    <row r="395" spans="1:17" ht="19.5" customHeight="1">
      <c r="A395" s="802" t="s">
        <v>384</v>
      </c>
      <c r="B395" s="802" t="s">
        <v>400</v>
      </c>
      <c r="C395" s="1194"/>
      <c r="D395" s="1195"/>
      <c r="E395" s="1186">
        <v>80519</v>
      </c>
      <c r="F395" s="1187"/>
      <c r="G395" s="1186"/>
      <c r="H395" s="1187"/>
      <c r="I395" s="1186"/>
      <c r="J395" s="1187"/>
      <c r="K395" s="1186"/>
      <c r="L395" s="1187"/>
      <c r="M395" s="1186"/>
      <c r="N395" s="1187"/>
      <c r="O395" s="1186"/>
      <c r="P395" s="1187"/>
      <c r="Q395" s="821">
        <f t="shared" si="59"/>
        <v>80519</v>
      </c>
    </row>
    <row r="396" spans="1:17" ht="19.5" customHeight="1">
      <c r="A396" s="803" t="s">
        <v>385</v>
      </c>
      <c r="B396" s="803" t="s">
        <v>401</v>
      </c>
      <c r="C396" s="1196">
        <v>4164483</v>
      </c>
      <c r="D396" s="1197"/>
      <c r="E396" s="1188">
        <v>1472640</v>
      </c>
      <c r="F396" s="1189"/>
      <c r="G396" s="1188"/>
      <c r="H396" s="1189"/>
      <c r="I396" s="1188"/>
      <c r="J396" s="1189"/>
      <c r="K396" s="1188"/>
      <c r="L396" s="1189"/>
      <c r="M396" s="1188">
        <v>50000</v>
      </c>
      <c r="N396" s="1189"/>
      <c r="O396" s="1188"/>
      <c r="P396" s="1189"/>
      <c r="Q396" s="820">
        <f t="shared" si="59"/>
        <v>5687123</v>
      </c>
    </row>
    <row r="397" spans="1:17" ht="19.5" customHeight="1">
      <c r="A397" s="802" t="s">
        <v>386</v>
      </c>
      <c r="B397" s="802" t="s">
        <v>406</v>
      </c>
      <c r="C397" s="1194">
        <v>178661</v>
      </c>
      <c r="D397" s="1195"/>
      <c r="E397" s="1186">
        <v>1100</v>
      </c>
      <c r="F397" s="1187"/>
      <c r="G397" s="1186"/>
      <c r="H397" s="1187"/>
      <c r="I397" s="1186"/>
      <c r="J397" s="1187"/>
      <c r="K397" s="1186"/>
      <c r="L397" s="1187"/>
      <c r="M397" s="1186"/>
      <c r="N397" s="1187"/>
      <c r="O397" s="1186"/>
      <c r="P397" s="1187"/>
      <c r="Q397" s="821">
        <f t="shared" si="59"/>
        <v>179761</v>
      </c>
    </row>
    <row r="398" spans="1:17" ht="19.5" customHeight="1">
      <c r="A398" s="803" t="s">
        <v>387</v>
      </c>
      <c r="B398" s="803" t="s">
        <v>507</v>
      </c>
      <c r="C398" s="1196">
        <v>361922</v>
      </c>
      <c r="D398" s="1197"/>
      <c r="E398" s="1188">
        <v>500</v>
      </c>
      <c r="F398" s="1189"/>
      <c r="G398" s="1188"/>
      <c r="H398" s="1189"/>
      <c r="I398" s="1188"/>
      <c r="J398" s="1189"/>
      <c r="K398" s="1188"/>
      <c r="L398" s="1189"/>
      <c r="M398" s="1188"/>
      <c r="N398" s="1189"/>
      <c r="O398" s="1188"/>
      <c r="P398" s="1189"/>
      <c r="Q398" s="820">
        <f t="shared" si="59"/>
        <v>362422</v>
      </c>
    </row>
    <row r="399" spans="1:17" ht="19.5" customHeight="1">
      <c r="A399" s="802" t="s">
        <v>388</v>
      </c>
      <c r="B399" s="802" t="s">
        <v>403</v>
      </c>
      <c r="C399" s="1194">
        <v>4881833</v>
      </c>
      <c r="D399" s="1195"/>
      <c r="E399" s="1186">
        <v>269952</v>
      </c>
      <c r="F399" s="1187"/>
      <c r="G399" s="1186"/>
      <c r="H399" s="1187"/>
      <c r="I399" s="1186"/>
      <c r="J399" s="1187"/>
      <c r="K399" s="1186"/>
      <c r="L399" s="1187"/>
      <c r="M399" s="1186"/>
      <c r="N399" s="1187"/>
      <c r="O399" s="1186"/>
      <c r="P399" s="1187"/>
      <c r="Q399" s="821">
        <f t="shared" si="59"/>
        <v>5151785</v>
      </c>
    </row>
    <row r="400" spans="1:17" ht="19.5" customHeight="1">
      <c r="A400" s="803" t="s">
        <v>505</v>
      </c>
      <c r="B400" s="803" t="s">
        <v>404</v>
      </c>
      <c r="C400" s="1196"/>
      <c r="D400" s="1197"/>
      <c r="E400" s="1188">
        <v>1500</v>
      </c>
      <c r="F400" s="1189"/>
      <c r="G400" s="1188"/>
      <c r="H400" s="1189"/>
      <c r="I400" s="1188">
        <v>100000</v>
      </c>
      <c r="J400" s="1189"/>
      <c r="K400" s="1188"/>
      <c r="L400" s="1189"/>
      <c r="M400" s="1188"/>
      <c r="N400" s="1189"/>
      <c r="O400" s="1188"/>
      <c r="P400" s="1189"/>
      <c r="Q400" s="820">
        <f t="shared" si="59"/>
        <v>101500</v>
      </c>
    </row>
    <row r="401" spans="1:17" ht="19.5" customHeight="1">
      <c r="A401" s="802" t="s">
        <v>390</v>
      </c>
      <c r="B401" s="802" t="s">
        <v>405</v>
      </c>
      <c r="C401" s="1194"/>
      <c r="D401" s="1195"/>
      <c r="E401" s="1186">
        <v>2245508</v>
      </c>
      <c r="F401" s="1187"/>
      <c r="G401" s="1186"/>
      <c r="H401" s="1187"/>
      <c r="I401" s="1186"/>
      <c r="J401" s="1187"/>
      <c r="K401" s="1186"/>
      <c r="L401" s="1187"/>
      <c r="M401" s="1186">
        <v>104389</v>
      </c>
      <c r="N401" s="1187"/>
      <c r="O401" s="1186"/>
      <c r="P401" s="1187"/>
      <c r="Q401" s="821">
        <f t="shared" si="59"/>
        <v>2349897</v>
      </c>
    </row>
    <row r="402" spans="1:17" ht="19.5" customHeight="1">
      <c r="A402" s="1081" t="s">
        <v>50</v>
      </c>
      <c r="B402" s="111"/>
      <c r="C402" s="1219">
        <f>SUM(C385:D401)</f>
        <v>13226629</v>
      </c>
      <c r="D402" s="1220"/>
      <c r="E402" s="1219">
        <f>SUM(E385:F401)</f>
        <v>18438672</v>
      </c>
      <c r="F402" s="1220"/>
      <c r="G402" s="1219">
        <f>SUM(G385:H401)</f>
        <v>0</v>
      </c>
      <c r="H402" s="1220"/>
      <c r="I402" s="1219">
        <f>SUM(I385:J401)</f>
        <v>1079008</v>
      </c>
      <c r="J402" s="1220"/>
      <c r="K402" s="1219">
        <f>SUM(K385:L401)</f>
        <v>0</v>
      </c>
      <c r="L402" s="1220"/>
      <c r="M402" s="1219">
        <f>SUM(M385:N401)</f>
        <v>634389</v>
      </c>
      <c r="N402" s="1220"/>
      <c r="O402" s="1219">
        <f>SUM(O385:P401)</f>
        <v>35000</v>
      </c>
      <c r="P402" s="1220"/>
      <c r="Q402" s="822">
        <f>SUM(C402:P402)</f>
        <v>33413698</v>
      </c>
    </row>
    <row r="403" spans="1:17" ht="19.5" customHeight="1" thickBot="1">
      <c r="A403" s="1082" t="s">
        <v>415</v>
      </c>
      <c r="B403" s="113"/>
      <c r="C403" s="1215">
        <f>C402</f>
        <v>13226629</v>
      </c>
      <c r="D403" s="1216"/>
      <c r="E403" s="1215">
        <f>E402</f>
        <v>18438672</v>
      </c>
      <c r="F403" s="1216"/>
      <c r="G403" s="1215">
        <f>G402</f>
        <v>0</v>
      </c>
      <c r="H403" s="1216"/>
      <c r="I403" s="1215">
        <f>I402</f>
        <v>1079008</v>
      </c>
      <c r="J403" s="1216"/>
      <c r="K403" s="1215">
        <f>K402</f>
        <v>0</v>
      </c>
      <c r="L403" s="1216"/>
      <c r="M403" s="1215">
        <f>M402</f>
        <v>634389</v>
      </c>
      <c r="N403" s="1216"/>
      <c r="O403" s="1215">
        <f>O402</f>
        <v>35000</v>
      </c>
      <c r="P403" s="1216"/>
      <c r="Q403" s="823">
        <f>SUM(Q385:Q401)</f>
        <v>33413698</v>
      </c>
    </row>
  </sheetData>
  <mergeCells count="166">
    <mergeCell ref="H5:I5"/>
    <mergeCell ref="J5:K5"/>
    <mergeCell ref="L5:M5"/>
    <mergeCell ref="N5:O5"/>
    <mergeCell ref="P5:Q5"/>
    <mergeCell ref="O403:P403"/>
    <mergeCell ref="C403:D403"/>
    <mergeCell ref="E403:F403"/>
    <mergeCell ref="G403:H403"/>
    <mergeCell ref="I403:J403"/>
    <mergeCell ref="K403:L403"/>
    <mergeCell ref="M403:N403"/>
    <mergeCell ref="C383:Q383"/>
    <mergeCell ref="C384:D384"/>
    <mergeCell ref="E384:F384"/>
    <mergeCell ref="G384:H384"/>
    <mergeCell ref="I384:J384"/>
    <mergeCell ref="K384:L384"/>
    <mergeCell ref="M384:N384"/>
    <mergeCell ref="O384:P384"/>
    <mergeCell ref="D5:E5"/>
    <mergeCell ref="F5:G5"/>
    <mergeCell ref="C385:D385"/>
    <mergeCell ref="E385:F385"/>
    <mergeCell ref="A1:Q1"/>
    <mergeCell ref="B2:C2"/>
    <mergeCell ref="D2:E2"/>
    <mergeCell ref="F2:G2"/>
    <mergeCell ref="H2:I2"/>
    <mergeCell ref="J2:K2"/>
    <mergeCell ref="D4:E4"/>
    <mergeCell ref="L2:M2"/>
    <mergeCell ref="N2:O2"/>
    <mergeCell ref="P2:Q2"/>
    <mergeCell ref="F4:G4"/>
    <mergeCell ref="H4:I4"/>
    <mergeCell ref="J4:K4"/>
    <mergeCell ref="L4:M4"/>
    <mergeCell ref="N4:O4"/>
    <mergeCell ref="P4:Q4"/>
    <mergeCell ref="G385:H385"/>
    <mergeCell ref="I385:J385"/>
    <mergeCell ref="K385:L385"/>
    <mergeCell ref="M385:N385"/>
    <mergeCell ref="O385:P385"/>
    <mergeCell ref="O386:P386"/>
    <mergeCell ref="C387:D387"/>
    <mergeCell ref="E387:F387"/>
    <mergeCell ref="G387:H387"/>
    <mergeCell ref="I387:J387"/>
    <mergeCell ref="K387:L387"/>
    <mergeCell ref="M387:N387"/>
    <mergeCell ref="O387:P387"/>
    <mergeCell ref="C386:D386"/>
    <mergeCell ref="E386:F386"/>
    <mergeCell ref="G386:H386"/>
    <mergeCell ref="I386:J386"/>
    <mergeCell ref="K386:L386"/>
    <mergeCell ref="M386:N386"/>
    <mergeCell ref="O388:P388"/>
    <mergeCell ref="C389:D389"/>
    <mergeCell ref="E389:F389"/>
    <mergeCell ref="G389:H389"/>
    <mergeCell ref="I389:J389"/>
    <mergeCell ref="K389:L389"/>
    <mergeCell ref="M389:N389"/>
    <mergeCell ref="O389:P389"/>
    <mergeCell ref="C388:D388"/>
    <mergeCell ref="E388:F388"/>
    <mergeCell ref="G388:H388"/>
    <mergeCell ref="I388:J388"/>
    <mergeCell ref="K388:L388"/>
    <mergeCell ref="M388:N388"/>
    <mergeCell ref="O390:P390"/>
    <mergeCell ref="C391:D391"/>
    <mergeCell ref="E391:F391"/>
    <mergeCell ref="G391:H391"/>
    <mergeCell ref="I391:J391"/>
    <mergeCell ref="K391:L391"/>
    <mergeCell ref="M391:N391"/>
    <mergeCell ref="O391:P391"/>
    <mergeCell ref="C390:D390"/>
    <mergeCell ref="E390:F390"/>
    <mergeCell ref="G390:H390"/>
    <mergeCell ref="I390:J390"/>
    <mergeCell ref="K390:L390"/>
    <mergeCell ref="M390:N390"/>
    <mergeCell ref="O392:P392"/>
    <mergeCell ref="C393:D393"/>
    <mergeCell ref="E393:F393"/>
    <mergeCell ref="G393:H393"/>
    <mergeCell ref="I393:J393"/>
    <mergeCell ref="K393:L393"/>
    <mergeCell ref="M393:N393"/>
    <mergeCell ref="O393:P393"/>
    <mergeCell ref="C392:D392"/>
    <mergeCell ref="E392:F392"/>
    <mergeCell ref="G392:H392"/>
    <mergeCell ref="I392:J392"/>
    <mergeCell ref="K392:L392"/>
    <mergeCell ref="M392:N392"/>
    <mergeCell ref="O394:P394"/>
    <mergeCell ref="C395:D395"/>
    <mergeCell ref="E395:F395"/>
    <mergeCell ref="G395:H395"/>
    <mergeCell ref="I395:J395"/>
    <mergeCell ref="K395:L395"/>
    <mergeCell ref="M395:N395"/>
    <mergeCell ref="O395:P395"/>
    <mergeCell ref="C394:D394"/>
    <mergeCell ref="E394:F394"/>
    <mergeCell ref="G394:H394"/>
    <mergeCell ref="I394:J394"/>
    <mergeCell ref="K394:L394"/>
    <mergeCell ref="M394:N394"/>
    <mergeCell ref="O396:P396"/>
    <mergeCell ref="C397:D397"/>
    <mergeCell ref="E397:F397"/>
    <mergeCell ref="G397:H397"/>
    <mergeCell ref="I397:J397"/>
    <mergeCell ref="K397:L397"/>
    <mergeCell ref="M397:N397"/>
    <mergeCell ref="O397:P397"/>
    <mergeCell ref="C396:D396"/>
    <mergeCell ref="E396:F396"/>
    <mergeCell ref="G396:H396"/>
    <mergeCell ref="I396:J396"/>
    <mergeCell ref="K396:L396"/>
    <mergeCell ref="M396:N396"/>
    <mergeCell ref="O399:P399"/>
    <mergeCell ref="C399:D399"/>
    <mergeCell ref="E399:F399"/>
    <mergeCell ref="G399:H399"/>
    <mergeCell ref="I399:J399"/>
    <mergeCell ref="K399:L399"/>
    <mergeCell ref="M399:N399"/>
    <mergeCell ref="C398:D398"/>
    <mergeCell ref="E398:F398"/>
    <mergeCell ref="G398:H398"/>
    <mergeCell ref="I398:J398"/>
    <mergeCell ref="K398:L398"/>
    <mergeCell ref="M398:N398"/>
    <mergeCell ref="B382:Q382"/>
    <mergeCell ref="C401:D401"/>
    <mergeCell ref="O402:P402"/>
    <mergeCell ref="C402:D402"/>
    <mergeCell ref="E402:F402"/>
    <mergeCell ref="G402:H402"/>
    <mergeCell ref="I402:J402"/>
    <mergeCell ref="K402:L402"/>
    <mergeCell ref="M402:N402"/>
    <mergeCell ref="E401:F401"/>
    <mergeCell ref="G401:H401"/>
    <mergeCell ref="I401:J401"/>
    <mergeCell ref="K401:L401"/>
    <mergeCell ref="M401:N401"/>
    <mergeCell ref="O401:P401"/>
    <mergeCell ref="A383:B384"/>
    <mergeCell ref="O400:P400"/>
    <mergeCell ref="C400:D400"/>
    <mergeCell ref="E400:F400"/>
    <mergeCell ref="G400:H400"/>
    <mergeCell ref="I400:J400"/>
    <mergeCell ref="K400:L400"/>
    <mergeCell ref="M400:N400"/>
    <mergeCell ref="O398:P398"/>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AV459"/>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8.5546875" style="8" customWidth="1"/>
    <col min="2" max="2" width="9.21875" style="12" customWidth="1"/>
    <col min="3" max="3" width="10" style="12" customWidth="1"/>
    <col min="4" max="4" width="7.5546875" style="12" customWidth="1"/>
    <col min="5" max="5" width="10.77734375" style="12" customWidth="1"/>
    <col min="6" max="6" width="7" style="12" customWidth="1"/>
    <col min="7" max="7" width="10.21875" style="12" customWidth="1"/>
    <col min="8" max="8" width="6.77734375" style="12" customWidth="1"/>
    <col min="9" max="9" width="11.44140625" style="12" customWidth="1"/>
    <col min="10" max="10" width="7" style="12" customWidth="1"/>
    <col min="11" max="11" width="9" style="12" customWidth="1"/>
    <col min="12" max="12" width="7.21875" style="12" customWidth="1"/>
    <col min="13" max="13" width="9" style="12" customWidth="1"/>
    <col min="14" max="14" width="7.21875" style="12" customWidth="1"/>
    <col min="15" max="15" width="10" style="12" customWidth="1"/>
    <col min="16" max="16" width="7.21875" style="12" customWidth="1"/>
    <col min="17" max="17" width="11.21875" style="12" customWidth="1"/>
    <col min="18" max="16384" width="11.44140625" style="12"/>
  </cols>
  <sheetData>
    <row r="1" spans="1:17" ht="25.5" customHeight="1" thickBot="1">
      <c r="A1" s="1207" t="s">
        <v>194</v>
      </c>
      <c r="B1" s="1207"/>
      <c r="C1" s="1207"/>
      <c r="D1" s="1207"/>
      <c r="E1" s="1207"/>
      <c r="F1" s="1207"/>
      <c r="G1" s="1207"/>
      <c r="H1" s="1207"/>
      <c r="I1" s="1207"/>
      <c r="J1" s="1207"/>
      <c r="K1" s="1207"/>
      <c r="L1" s="1207"/>
      <c r="M1" s="1207"/>
      <c r="N1" s="1207"/>
      <c r="O1" s="1207"/>
      <c r="P1" s="1207"/>
      <c r="Q1" s="1207"/>
    </row>
    <row r="2" spans="1:17" s="2" customFormat="1" ht="26.25" customHeight="1" thickBot="1">
      <c r="A2" s="17" t="s">
        <v>0</v>
      </c>
      <c r="B2" s="1259" t="s">
        <v>237</v>
      </c>
      <c r="C2" s="1259"/>
      <c r="D2" s="1208" t="s">
        <v>238</v>
      </c>
      <c r="E2" s="1208"/>
      <c r="F2" s="1208" t="s">
        <v>205</v>
      </c>
      <c r="G2" s="1208"/>
      <c r="H2" s="1208" t="s">
        <v>77</v>
      </c>
      <c r="I2" s="1208"/>
      <c r="J2" s="1208" t="s">
        <v>78</v>
      </c>
      <c r="K2" s="1208"/>
      <c r="L2" s="1208" t="s">
        <v>79</v>
      </c>
      <c r="M2" s="1208"/>
      <c r="N2" s="1208" t="s">
        <v>216</v>
      </c>
      <c r="O2" s="1208"/>
      <c r="P2" s="1208" t="s">
        <v>80</v>
      </c>
      <c r="Q2" s="1208"/>
    </row>
    <row r="3" spans="1:17" s="3" customFormat="1" ht="24.75" customHeight="1" thickBot="1">
      <c r="A3" s="227" t="s">
        <v>201</v>
      </c>
      <c r="B3" s="233"/>
      <c r="C3" s="233"/>
      <c r="D3" s="233"/>
      <c r="E3" s="233"/>
      <c r="F3" s="233"/>
      <c r="G3" s="233"/>
      <c r="H3" s="233"/>
      <c r="I3" s="233"/>
      <c r="J3" s="233"/>
      <c r="K3" s="233"/>
      <c r="L3" s="233"/>
      <c r="M3" s="233"/>
      <c r="N3" s="233"/>
      <c r="O3" s="233"/>
      <c r="P3" s="233"/>
      <c r="Q3" s="234"/>
    </row>
    <row r="4" spans="1:17" s="3" customFormat="1" ht="19.5" customHeight="1">
      <c r="A4" s="228" t="s">
        <v>204</v>
      </c>
      <c r="B4" s="235" t="str">
        <f>IF(CENTRO!B4,CENTRO!B4,"")</f>
        <v/>
      </c>
      <c r="C4" s="230">
        <f>IF(CENTRO!C4,CENTRO!C4,"")</f>
        <v>60445.52</v>
      </c>
      <c r="D4" s="1256">
        <v>467.92</v>
      </c>
      <c r="E4" s="1257"/>
      <c r="F4" s="1252">
        <v>50.65</v>
      </c>
      <c r="G4" s="1253"/>
      <c r="H4" s="1252">
        <v>57.82</v>
      </c>
      <c r="I4" s="1253" t="s">
        <v>482</v>
      </c>
      <c r="J4" s="1252">
        <v>61.19</v>
      </c>
      <c r="K4" s="1253" t="s">
        <v>482</v>
      </c>
      <c r="L4" s="1252">
        <v>93.79</v>
      </c>
      <c r="M4" s="1253" t="s">
        <v>482</v>
      </c>
      <c r="N4" s="1252">
        <v>97.54</v>
      </c>
      <c r="O4" s="1253" t="s">
        <v>482</v>
      </c>
      <c r="P4" s="1252">
        <v>106.92</v>
      </c>
      <c r="Q4" s="1253"/>
    </row>
    <row r="5" spans="1:17" s="3" customFormat="1" ht="19.5" customHeight="1" thickBot="1">
      <c r="A5" s="229" t="s">
        <v>208</v>
      </c>
      <c r="B5" s="235" t="str">
        <f>IF(CENTRO!B5,CENTRO!B5,"")</f>
        <v/>
      </c>
      <c r="C5" s="236">
        <f>IF(CENTRO!C5,CENTRO!C5,"")</f>
        <v>55.17</v>
      </c>
      <c r="D5" s="1258">
        <v>301.05</v>
      </c>
      <c r="E5" s="1246"/>
      <c r="F5" s="1234">
        <v>460.61</v>
      </c>
      <c r="G5" s="1235"/>
      <c r="H5" s="1234">
        <v>427.24</v>
      </c>
      <c r="I5" s="1235" t="s">
        <v>482</v>
      </c>
      <c r="J5" s="1234">
        <v>408.95</v>
      </c>
      <c r="K5" s="1235" t="s">
        <v>482</v>
      </c>
      <c r="L5" s="1234">
        <v>211.51</v>
      </c>
      <c r="M5" s="1235" t="s">
        <v>482</v>
      </c>
      <c r="N5" s="1234">
        <v>282.64</v>
      </c>
      <c r="O5" s="1235" t="s">
        <v>482</v>
      </c>
      <c r="P5" s="1234">
        <v>190.82</v>
      </c>
      <c r="Q5" s="1235"/>
    </row>
    <row r="6" spans="1:17" ht="24.75" customHeight="1" thickBot="1">
      <c r="A6" s="224" t="s">
        <v>202</v>
      </c>
      <c r="B6" s="39" t="str">
        <f>IF(CENTRO!B6,CENTRO!B6,"")</f>
        <v/>
      </c>
      <c r="C6" s="39" t="str">
        <f>IF(CENTRO!C6,CENTRO!C6,"")</f>
        <v/>
      </c>
      <c r="D6" s="39"/>
      <c r="E6" s="39"/>
      <c r="F6" s="39"/>
      <c r="G6" s="39"/>
      <c r="H6" s="39"/>
      <c r="I6" s="39"/>
      <c r="J6" s="39"/>
      <c r="K6" s="39"/>
      <c r="L6" s="39"/>
      <c r="M6" s="39"/>
      <c r="N6" s="39"/>
      <c r="O6" s="39"/>
      <c r="P6" s="39"/>
      <c r="Q6" s="40"/>
    </row>
    <row r="7" spans="1:17" ht="19.5" customHeight="1" thickBot="1">
      <c r="A7" s="243" t="s">
        <v>483</v>
      </c>
      <c r="B7" s="42" t="str">
        <f>IF(CENTRO!B7,CENTRO!B7,"")</f>
        <v/>
      </c>
      <c r="C7" s="42" t="str">
        <f>IF(CENTRO!C7,CENTRO!C7,"")</f>
        <v/>
      </c>
      <c r="D7" s="42"/>
      <c r="E7" s="42"/>
      <c r="F7" s="42"/>
      <c r="G7" s="42"/>
      <c r="H7" s="42"/>
      <c r="I7" s="42"/>
      <c r="J7" s="42"/>
      <c r="K7" s="42"/>
      <c r="L7" s="42"/>
      <c r="M7" s="42"/>
      <c r="N7" s="42"/>
      <c r="O7" s="42"/>
      <c r="P7" s="42"/>
      <c r="Q7" s="43"/>
    </row>
    <row r="8" spans="1:17" s="13" customFormat="1" ht="19.5" customHeight="1">
      <c r="A8" s="246" t="s">
        <v>349</v>
      </c>
      <c r="B8" s="247">
        <f>IF(CENTRO!B8,CENTRO!B8,"")</f>
        <v>1</v>
      </c>
      <c r="C8" s="248">
        <f>IF(CENTRO!C8,CENTRO!C8,"")</f>
        <v>3326741</v>
      </c>
      <c r="D8" s="239">
        <f>E8/C8</f>
        <v>4.1900165958215566E-2</v>
      </c>
      <c r="E8" s="248">
        <v>139391</v>
      </c>
      <c r="F8" s="239">
        <f>G8/E8</f>
        <v>0.16548414173081477</v>
      </c>
      <c r="G8" s="248">
        <v>23067</v>
      </c>
      <c r="H8" s="239">
        <f>I8/E8</f>
        <v>0.17488216599350029</v>
      </c>
      <c r="I8" s="248">
        <v>24377</v>
      </c>
      <c r="J8" s="239">
        <f>K8/E8</f>
        <v>0.17757244011449808</v>
      </c>
      <c r="K8" s="248">
        <v>24752</v>
      </c>
      <c r="L8" s="239">
        <f>M8/E8</f>
        <v>0.1410062342618964</v>
      </c>
      <c r="M8" s="248">
        <v>19655</v>
      </c>
      <c r="N8" s="239">
        <f>O8/E8</f>
        <v>0.19622500735341594</v>
      </c>
      <c r="O8" s="248">
        <v>27352</v>
      </c>
      <c r="P8" s="239">
        <f>Q8/E8</f>
        <v>0.14483001054587455</v>
      </c>
      <c r="Q8" s="248">
        <v>20188</v>
      </c>
    </row>
    <row r="9" spans="1:17" ht="19.5" customHeight="1">
      <c r="A9" s="249" t="s">
        <v>27</v>
      </c>
      <c r="B9" s="239">
        <f>IF(CENTRO!B9,CENTRO!B9,"")</f>
        <v>0.46657494526925902</v>
      </c>
      <c r="C9" s="250">
        <f>IF(CENTRO!C9,CENTRO!C9,"")</f>
        <v>1552174</v>
      </c>
      <c r="D9" s="251">
        <f>E9/E8</f>
        <v>0.44227389142771056</v>
      </c>
      <c r="E9" s="250">
        <v>61649</v>
      </c>
      <c r="F9" s="251">
        <f>G9/G$8</f>
        <v>0.440716174621754</v>
      </c>
      <c r="G9" s="250">
        <v>10166</v>
      </c>
      <c r="H9" s="251">
        <f>I9/I$8</f>
        <v>0.44882471181851746</v>
      </c>
      <c r="I9" s="250">
        <v>10941</v>
      </c>
      <c r="J9" s="251">
        <f>K9/K$8</f>
        <v>0.44772139625080803</v>
      </c>
      <c r="K9" s="250">
        <v>11082</v>
      </c>
      <c r="L9" s="251">
        <f>M9/M$8</f>
        <v>0.44385652505723733</v>
      </c>
      <c r="M9" s="250">
        <v>8724</v>
      </c>
      <c r="N9" s="251">
        <f>O9/O$8</f>
        <v>0.43978502486107046</v>
      </c>
      <c r="O9" s="250">
        <v>12029</v>
      </c>
      <c r="P9" s="251">
        <f>Q9/Q$8</f>
        <v>0.43129581929859323</v>
      </c>
      <c r="Q9" s="270">
        <v>8707</v>
      </c>
    </row>
    <row r="10" spans="1:17" ht="19.5" customHeight="1">
      <c r="A10" s="255" t="s">
        <v>11</v>
      </c>
      <c r="B10" s="239">
        <f>IF(CENTRO!B10,CENTRO!B10,"")</f>
        <v>0.53342505473074098</v>
      </c>
      <c r="C10" s="250">
        <f>IF(CENTRO!C10,CENTRO!C10,"")</f>
        <v>1774567</v>
      </c>
      <c r="D10" s="251">
        <f>E10/E8</f>
        <v>0.55772610857228944</v>
      </c>
      <c r="E10" s="250">
        <v>77742</v>
      </c>
      <c r="F10" s="251">
        <f>G10/G$8</f>
        <v>0.55928382537824595</v>
      </c>
      <c r="G10" s="250">
        <v>12901</v>
      </c>
      <c r="H10" s="251">
        <f>I10/I$8</f>
        <v>0.55117528818148254</v>
      </c>
      <c r="I10" s="250">
        <v>13436</v>
      </c>
      <c r="J10" s="251">
        <f>K10/K$8</f>
        <v>0.55227860374919202</v>
      </c>
      <c r="K10" s="250">
        <v>13670</v>
      </c>
      <c r="L10" s="251">
        <f>M10/M$8</f>
        <v>0.55614347494276262</v>
      </c>
      <c r="M10" s="250">
        <v>10931</v>
      </c>
      <c r="N10" s="251">
        <f>O10/O$8</f>
        <v>0.56021497513892948</v>
      </c>
      <c r="O10" s="250">
        <v>15323</v>
      </c>
      <c r="P10" s="251">
        <f>Q10/Q$8</f>
        <v>0.56870418070140683</v>
      </c>
      <c r="Q10" s="270">
        <v>11481</v>
      </c>
    </row>
    <row r="11" spans="1:17" ht="19.5" customHeight="1">
      <c r="A11" s="246" t="s">
        <v>1</v>
      </c>
      <c r="B11" s="256" t="str">
        <f>IF(CENTRO!B11,CENTRO!B11,"")</f>
        <v/>
      </c>
      <c r="C11" s="257">
        <f>IF(CENTRO!C11,CENTRO!C11,"")</f>
        <v>44.05</v>
      </c>
      <c r="D11" s="256"/>
      <c r="E11" s="257">
        <v>46.27</v>
      </c>
      <c r="F11" s="256"/>
      <c r="G11" s="260">
        <v>46.87</v>
      </c>
      <c r="H11" s="256"/>
      <c r="I11" s="260">
        <v>46.01</v>
      </c>
      <c r="J11" s="256"/>
      <c r="K11" s="260">
        <v>45.3</v>
      </c>
      <c r="L11" s="256"/>
      <c r="M11" s="260">
        <v>46.24</v>
      </c>
      <c r="N11" s="256"/>
      <c r="O11" s="260">
        <v>45.77</v>
      </c>
      <c r="P11" s="256"/>
      <c r="Q11" s="261">
        <v>47.79</v>
      </c>
    </row>
    <row r="12" spans="1:17" ht="19.5" customHeight="1">
      <c r="A12" s="249" t="s">
        <v>174</v>
      </c>
      <c r="B12" s="251">
        <f>IF(CENTRO!B12,CENTRO!B12,"")</f>
        <v>0.12802198908781898</v>
      </c>
      <c r="C12" s="250">
        <f>IF(CENTRO!C12,CENTRO!C12,"")</f>
        <v>425896</v>
      </c>
      <c r="D12" s="251">
        <f>E12/E$8</f>
        <v>9.8980565459749911E-2</v>
      </c>
      <c r="E12" s="250">
        <v>13797</v>
      </c>
      <c r="F12" s="251">
        <f>G12/G$8</f>
        <v>8.8568084276238787E-2</v>
      </c>
      <c r="G12" s="250">
        <v>2043</v>
      </c>
      <c r="H12" s="251">
        <f>I12/I$8</f>
        <v>9.4843500020511132E-2</v>
      </c>
      <c r="I12" s="250">
        <v>2312</v>
      </c>
      <c r="J12" s="251">
        <f>K12/K$8</f>
        <v>9.3891402714932126E-2</v>
      </c>
      <c r="K12" s="250">
        <v>2324</v>
      </c>
      <c r="L12" s="251">
        <f>M12/M$8</f>
        <v>0.10648689900788604</v>
      </c>
      <c r="M12" s="250">
        <v>2093</v>
      </c>
      <c r="N12" s="251">
        <f>O12/O$8</f>
        <v>0.10690260310032174</v>
      </c>
      <c r="O12" s="250">
        <v>2924</v>
      </c>
      <c r="P12" s="251">
        <f>Q12/Q$8</f>
        <v>0.10407172577768972</v>
      </c>
      <c r="Q12" s="270">
        <v>2101</v>
      </c>
    </row>
    <row r="13" spans="1:17" ht="19.5" customHeight="1">
      <c r="A13" s="255" t="s">
        <v>175</v>
      </c>
      <c r="B13" s="251">
        <f>IF(CENTRO!B13,CENTRO!B13,"")</f>
        <v>0.16189538049400298</v>
      </c>
      <c r="C13" s="250">
        <f>IF(CENTRO!C13,CENTRO!C13,"")</f>
        <v>538584</v>
      </c>
      <c r="D13" s="251">
        <f t="shared" ref="D13:F18" si="0">E13/E$8</f>
        <v>0.16568501553184925</v>
      </c>
      <c r="E13" s="250">
        <v>23095</v>
      </c>
      <c r="F13" s="251">
        <f t="shared" si="0"/>
        <v>0.17960723110937704</v>
      </c>
      <c r="G13" s="250">
        <v>4143</v>
      </c>
      <c r="H13" s="251">
        <f t="shared" ref="H13:H18" si="1">I13/I$8</f>
        <v>0.17266275587644092</v>
      </c>
      <c r="I13" s="250">
        <v>4209</v>
      </c>
      <c r="J13" s="251">
        <f t="shared" ref="J13:J18" si="2">K13/K$8</f>
        <v>0.15986586942469294</v>
      </c>
      <c r="K13" s="250">
        <v>3957</v>
      </c>
      <c r="L13" s="251">
        <f t="shared" ref="L13:L18" si="3">M13/M$8</f>
        <v>0.16168913762401424</v>
      </c>
      <c r="M13" s="250">
        <v>3178</v>
      </c>
      <c r="N13" s="251">
        <f t="shared" ref="N13:N18" si="4">O13/O$8</f>
        <v>0.15786779760163791</v>
      </c>
      <c r="O13" s="250">
        <v>4318</v>
      </c>
      <c r="P13" s="251">
        <f t="shared" ref="P13:P18" si="5">Q13/Q$8</f>
        <v>0.16296809986130376</v>
      </c>
      <c r="Q13" s="270">
        <v>3290</v>
      </c>
    </row>
    <row r="14" spans="1:17" ht="19.5" customHeight="1">
      <c r="A14" s="255" t="s">
        <v>2</v>
      </c>
      <c r="B14" s="251">
        <f>IF(CENTRO!B14,CENTRO!B14,"")</f>
        <v>0.22299241209339712</v>
      </c>
      <c r="C14" s="250">
        <f>IF(CENTRO!C14,CENTRO!C14,"")</f>
        <v>741838</v>
      </c>
      <c r="D14" s="251">
        <f t="shared" si="0"/>
        <v>0.23292752042814815</v>
      </c>
      <c r="E14" s="250">
        <v>32468</v>
      </c>
      <c r="F14" s="251">
        <f t="shared" si="0"/>
        <v>0.22222222222222221</v>
      </c>
      <c r="G14" s="250">
        <v>5126</v>
      </c>
      <c r="H14" s="251">
        <f t="shared" si="1"/>
        <v>0.24158017803667392</v>
      </c>
      <c r="I14" s="250">
        <v>5889</v>
      </c>
      <c r="J14" s="251">
        <f t="shared" si="2"/>
        <v>0.26862475759534582</v>
      </c>
      <c r="K14" s="250">
        <v>6649</v>
      </c>
      <c r="L14" s="251">
        <f t="shared" si="3"/>
        <v>0.21536504706181633</v>
      </c>
      <c r="M14" s="250">
        <v>4233</v>
      </c>
      <c r="N14" s="251">
        <f t="shared" si="4"/>
        <v>0.24319976601345422</v>
      </c>
      <c r="O14" s="250">
        <v>6652</v>
      </c>
      <c r="P14" s="251">
        <f t="shared" si="5"/>
        <v>0.19412522290469586</v>
      </c>
      <c r="Q14" s="270">
        <v>3919</v>
      </c>
    </row>
    <row r="15" spans="1:17" ht="19.5" customHeight="1">
      <c r="A15" s="255" t="s">
        <v>3</v>
      </c>
      <c r="B15" s="251">
        <f>IF(CENTRO!B15,CENTRO!B15,"")</f>
        <v>0.28596815922850621</v>
      </c>
      <c r="C15" s="250">
        <f>IF(CENTRO!C15,CENTRO!C15,"")</f>
        <v>951342</v>
      </c>
      <c r="D15" s="251">
        <f t="shared" si="0"/>
        <v>0.25924916242799034</v>
      </c>
      <c r="E15" s="250">
        <v>36137</v>
      </c>
      <c r="F15" s="251">
        <f t="shared" si="0"/>
        <v>0.2539558676897733</v>
      </c>
      <c r="G15" s="250">
        <v>5858</v>
      </c>
      <c r="H15" s="251">
        <f t="shared" si="1"/>
        <v>0.25015383353160764</v>
      </c>
      <c r="I15" s="250">
        <v>6098</v>
      </c>
      <c r="J15" s="251">
        <f t="shared" si="2"/>
        <v>0.26284744667097609</v>
      </c>
      <c r="K15" s="250">
        <v>6506</v>
      </c>
      <c r="L15" s="251">
        <f t="shared" si="3"/>
        <v>0.2734673111167642</v>
      </c>
      <c r="M15" s="250">
        <v>5375</v>
      </c>
      <c r="N15" s="251">
        <f t="shared" si="4"/>
        <v>0.25592278443989469</v>
      </c>
      <c r="O15" s="250">
        <v>7000</v>
      </c>
      <c r="P15" s="251">
        <f t="shared" si="5"/>
        <v>0.26253219734495742</v>
      </c>
      <c r="Q15" s="270">
        <v>5300</v>
      </c>
    </row>
    <row r="16" spans="1:17" ht="19.5" customHeight="1">
      <c r="A16" s="255" t="s">
        <v>155</v>
      </c>
      <c r="B16" s="251">
        <f>IF(CENTRO!B16,CENTRO!B16,"")</f>
        <v>0.12945402121776237</v>
      </c>
      <c r="C16" s="250">
        <f>IF(CENTRO!C16,CENTRO!C16,"")</f>
        <v>430660</v>
      </c>
      <c r="D16" s="251">
        <f t="shared" si="0"/>
        <v>0.15677482764310466</v>
      </c>
      <c r="E16" s="250">
        <v>21853</v>
      </c>
      <c r="F16" s="251">
        <f t="shared" si="0"/>
        <v>0.16404387219837863</v>
      </c>
      <c r="G16" s="250">
        <v>3784</v>
      </c>
      <c r="H16" s="251">
        <f t="shared" si="1"/>
        <v>0.15596668991262255</v>
      </c>
      <c r="I16" s="250">
        <v>3802</v>
      </c>
      <c r="J16" s="251">
        <f t="shared" si="2"/>
        <v>0.14350355526826114</v>
      </c>
      <c r="K16" s="250">
        <v>3552</v>
      </c>
      <c r="L16" s="251">
        <f t="shared" si="3"/>
        <v>0.1557873314678199</v>
      </c>
      <c r="M16" s="250">
        <v>3062</v>
      </c>
      <c r="N16" s="251">
        <f t="shared" si="4"/>
        <v>0.15150628838841768</v>
      </c>
      <c r="O16" s="250">
        <v>4144</v>
      </c>
      <c r="P16" s="251">
        <f t="shared" si="5"/>
        <v>0.17381612839310481</v>
      </c>
      <c r="Q16" s="270">
        <v>3509</v>
      </c>
    </row>
    <row r="17" spans="1:17" ht="19.5" customHeight="1">
      <c r="A17" s="255" t="s">
        <v>167</v>
      </c>
      <c r="B17" s="251">
        <f>IF(CENTRO!B17,CENTRO!B17,"")</f>
        <v>7.1668037878512336E-2</v>
      </c>
      <c r="C17" s="250">
        <f>IF(CENTRO!C17,CENTRO!C17,"")</f>
        <v>238421</v>
      </c>
      <c r="D17" s="251">
        <f t="shared" si="0"/>
        <v>8.6382908509157696E-2</v>
      </c>
      <c r="E17" s="250">
        <v>12041</v>
      </c>
      <c r="F17" s="251">
        <f t="shared" si="0"/>
        <v>9.1602722504010053E-2</v>
      </c>
      <c r="G17" s="250">
        <v>2113</v>
      </c>
      <c r="H17" s="251">
        <f t="shared" si="1"/>
        <v>8.4793042622143822E-2</v>
      </c>
      <c r="I17" s="250">
        <v>2067</v>
      </c>
      <c r="J17" s="251">
        <f t="shared" si="2"/>
        <v>7.1266968325791852E-2</v>
      </c>
      <c r="K17" s="250">
        <v>1764</v>
      </c>
      <c r="L17" s="251">
        <f t="shared" si="3"/>
        <v>8.720427372169931E-2</v>
      </c>
      <c r="M17" s="250">
        <v>1714</v>
      </c>
      <c r="N17" s="251">
        <f t="shared" si="4"/>
        <v>8.4600760456273766E-2</v>
      </c>
      <c r="O17" s="250">
        <v>2314</v>
      </c>
      <c r="P17" s="251">
        <f t="shared" si="5"/>
        <v>0.10248662571824846</v>
      </c>
      <c r="Q17" s="270">
        <v>2069</v>
      </c>
    </row>
    <row r="18" spans="1:17" ht="19.5" customHeight="1">
      <c r="A18" s="255" t="s">
        <v>4</v>
      </c>
      <c r="B18" s="251">
        <f>IF(CENTRO!B18,CENTRO!B18,"")</f>
        <v>0.2011220590962747</v>
      </c>
      <c r="C18" s="250">
        <f>IF(CENTRO!C18,CENTRO!C18,"")</f>
        <v>669081</v>
      </c>
      <c r="D18" s="251">
        <f t="shared" si="0"/>
        <v>0.24315773615226235</v>
      </c>
      <c r="E18" s="250">
        <v>33894</v>
      </c>
      <c r="F18" s="251">
        <f t="shared" si="0"/>
        <v>0.25564659470238871</v>
      </c>
      <c r="G18" s="250">
        <v>5897</v>
      </c>
      <c r="H18" s="251">
        <f t="shared" si="1"/>
        <v>0.24075973253476637</v>
      </c>
      <c r="I18" s="250">
        <v>5869</v>
      </c>
      <c r="J18" s="251">
        <f t="shared" si="2"/>
        <v>0.21477052359405299</v>
      </c>
      <c r="K18" s="250">
        <v>5316</v>
      </c>
      <c r="L18" s="251">
        <f t="shared" si="3"/>
        <v>0.24299160518951921</v>
      </c>
      <c r="M18" s="250">
        <v>4776</v>
      </c>
      <c r="N18" s="251">
        <f t="shared" si="4"/>
        <v>0.23610704884469144</v>
      </c>
      <c r="O18" s="250">
        <v>6458</v>
      </c>
      <c r="P18" s="251">
        <f t="shared" si="5"/>
        <v>0.2763027541113533</v>
      </c>
      <c r="Q18" s="270">
        <v>5578</v>
      </c>
    </row>
    <row r="19" spans="1:17" s="13" customFormat="1" ht="19.5" customHeight="1">
      <c r="A19" s="263" t="s">
        <v>484</v>
      </c>
      <c r="B19" s="239">
        <f>IF(CENTRO!B19,CENTRO!B19,"")</f>
        <v>0.14011941416539489</v>
      </c>
      <c r="C19" s="248">
        <f>IF(CENTRO!C19,CENTRO!C19,"")</f>
        <v>466141</v>
      </c>
      <c r="D19" s="239">
        <f>E19/$E$8</f>
        <v>0.1079122755414625</v>
      </c>
      <c r="E19" s="267">
        <v>15042</v>
      </c>
      <c r="F19" s="239">
        <f>G19/G8</f>
        <v>9.6198031820349417E-2</v>
      </c>
      <c r="G19" s="267">
        <v>2219</v>
      </c>
      <c r="H19" s="239">
        <f>I19/I8</f>
        <v>0.10518111334454609</v>
      </c>
      <c r="I19" s="267">
        <v>2564</v>
      </c>
      <c r="J19" s="239">
        <f>K19/K8</f>
        <v>0.10273917259211376</v>
      </c>
      <c r="K19" s="267">
        <v>2543</v>
      </c>
      <c r="L19" s="239">
        <f>M19/M8</f>
        <v>0.11518697532434495</v>
      </c>
      <c r="M19" s="267">
        <v>2264</v>
      </c>
      <c r="N19" s="239">
        <f>O19/O8</f>
        <v>0.11512869260017548</v>
      </c>
      <c r="O19" s="267">
        <v>3149</v>
      </c>
      <c r="P19" s="239">
        <f>Q19/Q8</f>
        <v>0.11407766990291263</v>
      </c>
      <c r="Q19" s="280">
        <v>2303</v>
      </c>
    </row>
    <row r="20" spans="1:17" ht="19.5" customHeight="1">
      <c r="A20" s="263" t="s">
        <v>485</v>
      </c>
      <c r="B20" s="239">
        <f>IF(CENTRO!B20,CENTRO!B20,"")</f>
        <v>0.13980000000000001</v>
      </c>
      <c r="C20" s="265" t="str">
        <f>IF(CENTRO!C20,CENTRO!C20,"")</f>
        <v/>
      </c>
      <c r="D20" s="239">
        <v>0.10679999999999999</v>
      </c>
      <c r="E20" s="281"/>
      <c r="F20" s="239">
        <v>9.5100000000000004E-2</v>
      </c>
      <c r="G20" s="281"/>
      <c r="H20" s="239">
        <v>0.1038</v>
      </c>
      <c r="I20" s="281"/>
      <c r="J20" s="239">
        <v>0.1016</v>
      </c>
      <c r="K20" s="281"/>
      <c r="L20" s="239">
        <v>0.11410000000000001</v>
      </c>
      <c r="M20" s="281"/>
      <c r="N20" s="239">
        <v>0.1142</v>
      </c>
      <c r="O20" s="281"/>
      <c r="P20" s="239">
        <v>0.11289999999999999</v>
      </c>
      <c r="Q20" s="266"/>
    </row>
    <row r="21" spans="1:17" ht="19.5" customHeight="1">
      <c r="A21" s="263" t="s">
        <v>486</v>
      </c>
      <c r="B21" s="239">
        <f>IF(CENTRO!B21,CENTRO!B21,"")</f>
        <v>0.2006</v>
      </c>
      <c r="C21" s="265" t="str">
        <f>IF(CENTRO!C21,CENTRO!C21,"")</f>
        <v/>
      </c>
      <c r="D21" s="239">
        <v>0.24030000000000001</v>
      </c>
      <c r="E21" s="281"/>
      <c r="F21" s="239">
        <v>0.25219999999999998</v>
      </c>
      <c r="G21" s="281"/>
      <c r="H21" s="239">
        <v>0.23829999999999998</v>
      </c>
      <c r="I21" s="281"/>
      <c r="J21" s="239">
        <v>0.21160000000000001</v>
      </c>
      <c r="K21" s="281"/>
      <c r="L21" s="239">
        <v>0.23860000000000001</v>
      </c>
      <c r="M21" s="281"/>
      <c r="N21" s="239">
        <v>0.23269999999999999</v>
      </c>
      <c r="O21" s="281"/>
      <c r="P21" s="239">
        <v>0.27649999999999997</v>
      </c>
      <c r="Q21" s="266"/>
    </row>
    <row r="22" spans="1:17" ht="19.5" customHeight="1">
      <c r="A22" s="263" t="s">
        <v>487</v>
      </c>
      <c r="B22" s="239">
        <f>IF(CENTRO!B22,CENTRO!B22,"")</f>
        <v>0.35210000000000002</v>
      </c>
      <c r="C22" s="265" t="str">
        <f>IF(CENTRO!C22,CENTRO!C22,"")</f>
        <v/>
      </c>
      <c r="D22" s="239">
        <v>0.35520000000000002</v>
      </c>
      <c r="E22" s="281"/>
      <c r="F22" s="239">
        <v>0.35580000000000001</v>
      </c>
      <c r="G22" s="281"/>
      <c r="H22" s="239">
        <v>0.35399999999999998</v>
      </c>
      <c r="I22" s="281"/>
      <c r="J22" s="239">
        <v>0.33860000000000001</v>
      </c>
      <c r="K22" s="281"/>
      <c r="L22" s="239">
        <v>0.35200000000000004</v>
      </c>
      <c r="M22" s="281"/>
      <c r="N22" s="239">
        <v>0.36080000000000001</v>
      </c>
      <c r="O22" s="281"/>
      <c r="P22" s="239">
        <v>0.36770000000000003</v>
      </c>
      <c r="Q22" s="266"/>
    </row>
    <row r="23" spans="1:17"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row>
    <row r="24" spans="1:17"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row>
    <row r="25" spans="1:17"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row>
    <row r="26" spans="1:17" s="2" customFormat="1" ht="19.5" customHeight="1">
      <c r="A26" s="263" t="s">
        <v>492</v>
      </c>
      <c r="B26" s="239">
        <f>IF(CENTRO!B26,CENTRO!B26,"")</f>
        <v>0.516099231386841</v>
      </c>
      <c r="C26" s="265" t="str">
        <f>IF(CENTRO!C26,CENTRO!C26,"")</f>
        <v/>
      </c>
      <c r="D26" s="239">
        <v>0.53166827952897178</v>
      </c>
      <c r="E26" s="265"/>
      <c r="F26" s="239">
        <v>0.53208117160307344</v>
      </c>
      <c r="G26" s="265"/>
      <c r="H26" s="239">
        <v>0.51996554482249424</v>
      </c>
      <c r="I26" s="265"/>
      <c r="J26" s="239">
        <v>0.45609543206284547</v>
      </c>
      <c r="K26" s="265"/>
      <c r="L26" s="239">
        <v>0.54489525737870881</v>
      </c>
      <c r="M26" s="265"/>
      <c r="N26" s="239">
        <v>0.5312708287047323</v>
      </c>
      <c r="O26" s="265"/>
      <c r="P26" s="239">
        <v>0.63761136527811213</v>
      </c>
      <c r="Q26" s="266"/>
    </row>
    <row r="27" spans="1:17" s="13" customFormat="1" ht="19.5" customHeight="1">
      <c r="A27" s="246" t="s">
        <v>493</v>
      </c>
      <c r="B27" s="239">
        <f>IF(CENTRO!B27,CENTRO!B27,"")</f>
        <v>0.84882562243348669</v>
      </c>
      <c r="C27" s="607">
        <f>IF(CENTRO!C27,CENTRO!C27,"")</f>
        <v>2823823</v>
      </c>
      <c r="D27" s="239">
        <f>E27/E$8</f>
        <v>0.88808459656649286</v>
      </c>
      <c r="E27" s="267">
        <v>123791</v>
      </c>
      <c r="F27" s="239">
        <f>G27/G$8</f>
        <v>0.88537737893961066</v>
      </c>
      <c r="G27" s="267">
        <v>20423</v>
      </c>
      <c r="H27" s="239">
        <f>I27/I$8</f>
        <v>0.88981416909381794</v>
      </c>
      <c r="I27" s="267">
        <v>21691</v>
      </c>
      <c r="J27" s="239">
        <f>K27/K$8</f>
        <v>0.86615223012281839</v>
      </c>
      <c r="K27" s="267">
        <v>21439</v>
      </c>
      <c r="L27" s="239">
        <f>M27/M$8</f>
        <v>0.86817603663190024</v>
      </c>
      <c r="M27" s="267">
        <v>17064</v>
      </c>
      <c r="N27" s="239">
        <f>O27/O$8</f>
        <v>0.89028224627083941</v>
      </c>
      <c r="O27" s="267">
        <v>24351</v>
      </c>
      <c r="P27" s="239">
        <f>Q27/Q$8</f>
        <v>0.93238557558945911</v>
      </c>
      <c r="Q27" s="280">
        <v>18823</v>
      </c>
    </row>
    <row r="28" spans="1:17" ht="19.5" customHeight="1">
      <c r="A28" s="255" t="s">
        <v>331</v>
      </c>
      <c r="B28" s="251">
        <f>IF(CENTRO!B28,CENTRO!B28,"")</f>
        <v>0.46690603483291976</v>
      </c>
      <c r="C28" s="250">
        <f>IF(CENTRO!C28,CENTRO!C28,"")</f>
        <v>1318460</v>
      </c>
      <c r="D28" s="251">
        <f>E28/E$27</f>
        <v>0.44289972615133572</v>
      </c>
      <c r="E28" s="250">
        <v>54827</v>
      </c>
      <c r="F28" s="251">
        <f>G28/G$27</f>
        <v>0.44356852568182931</v>
      </c>
      <c r="G28" s="250">
        <v>9059</v>
      </c>
      <c r="H28" s="251">
        <f>I28/I$27</f>
        <v>0.44506938361532433</v>
      </c>
      <c r="I28" s="250">
        <v>9654</v>
      </c>
      <c r="J28" s="251">
        <f>K28/K$27</f>
        <v>0.44600960865712019</v>
      </c>
      <c r="K28" s="250">
        <v>9562</v>
      </c>
      <c r="L28" s="251">
        <f>M28/M$27</f>
        <v>0.44614392873886544</v>
      </c>
      <c r="M28" s="250">
        <v>7613</v>
      </c>
      <c r="N28" s="251">
        <f>O28/O$27</f>
        <v>0.44063898813190422</v>
      </c>
      <c r="O28" s="250">
        <v>10730</v>
      </c>
      <c r="P28" s="251">
        <f>Q28/Q$27</f>
        <v>0.43611539074536471</v>
      </c>
      <c r="Q28" s="270">
        <v>8209</v>
      </c>
    </row>
    <row r="29" spans="1:17" ht="19.5" customHeight="1">
      <c r="A29" s="255" t="s">
        <v>332</v>
      </c>
      <c r="B29" s="251">
        <f>IF(CENTRO!B29,CENTRO!B29,"")</f>
        <v>0.53309396516708019</v>
      </c>
      <c r="C29" s="250">
        <f>IF(CENTRO!C29,CENTRO!C29,"")</f>
        <v>1505363</v>
      </c>
      <c r="D29" s="251">
        <f>E29/E$27</f>
        <v>0.55710027384866423</v>
      </c>
      <c r="E29" s="250">
        <v>68964</v>
      </c>
      <c r="F29" s="251">
        <f>G29/G$27</f>
        <v>0.55643147431817064</v>
      </c>
      <c r="G29" s="250">
        <v>11364</v>
      </c>
      <c r="H29" s="251">
        <f>I29/I$27</f>
        <v>0.55493061638467567</v>
      </c>
      <c r="I29" s="250">
        <v>12037</v>
      </c>
      <c r="J29" s="251">
        <f>K29/K$27</f>
        <v>0.55399039134287975</v>
      </c>
      <c r="K29" s="250">
        <v>11877</v>
      </c>
      <c r="L29" s="251">
        <f>M29/M$27</f>
        <v>0.55385607126113456</v>
      </c>
      <c r="M29" s="250">
        <v>9451</v>
      </c>
      <c r="N29" s="251">
        <f>O29/O$27</f>
        <v>0.55936101186809573</v>
      </c>
      <c r="O29" s="250">
        <v>13621</v>
      </c>
      <c r="P29" s="251">
        <f>Q29/Q$27</f>
        <v>0.56388460925463524</v>
      </c>
      <c r="Q29" s="270">
        <v>10614</v>
      </c>
    </row>
    <row r="30" spans="1:17" s="13" customFormat="1" ht="19.5" customHeight="1">
      <c r="A30" s="246" t="s">
        <v>494</v>
      </c>
      <c r="B30" s="239">
        <f>IF(CENTRO!B30,CENTRO!B30,"")</f>
        <v>0.14099999999999999</v>
      </c>
      <c r="C30" s="607">
        <f>IF(CENTRO!C30,CENTRO!C30,"")</f>
        <v>510881</v>
      </c>
      <c r="D30" s="239">
        <f>E30/E8</f>
        <v>0.12249714830943174</v>
      </c>
      <c r="E30" s="267">
        <v>17075</v>
      </c>
      <c r="F30" s="239">
        <f>G30/G8</f>
        <v>0.12598083842719035</v>
      </c>
      <c r="G30" s="267">
        <v>2906</v>
      </c>
      <c r="H30" s="239">
        <f>I30/I8</f>
        <v>0.12360011486237027</v>
      </c>
      <c r="I30" s="267">
        <v>3013</v>
      </c>
      <c r="J30" s="239">
        <f>K30/K8</f>
        <v>0.14479638009049775</v>
      </c>
      <c r="K30" s="267">
        <v>3584</v>
      </c>
      <c r="L30" s="239">
        <f>M30/M8</f>
        <v>0.14113457135588908</v>
      </c>
      <c r="M30" s="267">
        <v>2774</v>
      </c>
      <c r="N30" s="239">
        <f>O30/O8</f>
        <v>0.11765136004679731</v>
      </c>
      <c r="O30" s="267">
        <v>3218</v>
      </c>
      <c r="P30" s="239">
        <f>Q30/Q8</f>
        <v>7.826431543491183E-2</v>
      </c>
      <c r="Q30" s="280">
        <v>1580</v>
      </c>
    </row>
    <row r="31" spans="1:17" ht="19.5" customHeight="1">
      <c r="A31" s="255" t="s">
        <v>333</v>
      </c>
      <c r="B31" s="251">
        <f>IF(CENTRO!B31,CENTRO!B31,"")</f>
        <v>0.46244820222321831</v>
      </c>
      <c r="C31" s="250">
        <f>IF(CENTRO!C31,CENTRO!C31,"")</f>
        <v>236256</v>
      </c>
      <c r="D31" s="251">
        <f>E31/E$30</f>
        <v>0.4280527086383602</v>
      </c>
      <c r="E31" s="250">
        <v>7309</v>
      </c>
      <c r="F31" s="251">
        <f>G31/G$30</f>
        <v>0.40467997247075016</v>
      </c>
      <c r="G31" s="250">
        <v>1176</v>
      </c>
      <c r="H31" s="251">
        <f>I31/I$30</f>
        <v>0.45502821108529706</v>
      </c>
      <c r="I31" s="250">
        <v>1371</v>
      </c>
      <c r="J31" s="251">
        <f>K31/K$30</f>
        <v>0.44614955357142855</v>
      </c>
      <c r="K31" s="250">
        <v>1599</v>
      </c>
      <c r="L31" s="251">
        <f>M31/M$30</f>
        <v>0.42609949531362651</v>
      </c>
      <c r="M31" s="250">
        <v>1182</v>
      </c>
      <c r="N31" s="251">
        <f>O31/O$30</f>
        <v>0.43567433188315724</v>
      </c>
      <c r="O31" s="250">
        <v>1402</v>
      </c>
      <c r="P31" s="251">
        <f>Q31/Q$30</f>
        <v>0.36645569620253166</v>
      </c>
      <c r="Q31" s="254">
        <v>579</v>
      </c>
    </row>
    <row r="32" spans="1:17" ht="19.5" customHeight="1">
      <c r="A32" s="255" t="s">
        <v>334</v>
      </c>
      <c r="B32" s="251">
        <f>IF(CENTRO!B32,CENTRO!B32,"")</f>
        <v>0.53755179777678164</v>
      </c>
      <c r="C32" s="250">
        <f>IF(CENTRO!C32,CENTRO!C32,"")</f>
        <v>274625</v>
      </c>
      <c r="D32" s="251">
        <f>E32/E$30</f>
        <v>0.5719472913616398</v>
      </c>
      <c r="E32" s="250">
        <v>9766</v>
      </c>
      <c r="F32" s="251">
        <f>G32/G$30</f>
        <v>0.59532002752924984</v>
      </c>
      <c r="G32" s="250">
        <v>1730</v>
      </c>
      <c r="H32" s="251">
        <f>I32/I$30</f>
        <v>0.54497178891470299</v>
      </c>
      <c r="I32" s="250">
        <v>1642</v>
      </c>
      <c r="J32" s="251">
        <f>K32/K$30</f>
        <v>0.5538504464285714</v>
      </c>
      <c r="K32" s="250">
        <v>1985</v>
      </c>
      <c r="L32" s="251">
        <f>M32/M$30</f>
        <v>0.57390050468637344</v>
      </c>
      <c r="M32" s="250">
        <v>1592</v>
      </c>
      <c r="N32" s="251">
        <f>O32/O$30</f>
        <v>0.5643256681168427</v>
      </c>
      <c r="O32" s="250">
        <v>1816</v>
      </c>
      <c r="P32" s="251">
        <f>Q32/Q$30</f>
        <v>0.6335443037974684</v>
      </c>
      <c r="Q32" s="254">
        <v>1001</v>
      </c>
    </row>
    <row r="33" spans="1:24" ht="19.5" customHeight="1">
      <c r="A33" s="263" t="s">
        <v>607</v>
      </c>
      <c r="B33" s="623">
        <v>10.86</v>
      </c>
      <c r="C33" s="44" t="str">
        <f>IF(CENTRO!C33,CENTRO!C33,"")</f>
        <v/>
      </c>
      <c r="D33" s="239">
        <v>6.6126673576306555E-2</v>
      </c>
      <c r="E33" s="281" t="s">
        <v>482</v>
      </c>
      <c r="F33" s="239">
        <v>7.1799048394701873E-2</v>
      </c>
      <c r="G33" s="281" t="s">
        <v>482</v>
      </c>
      <c r="H33" s="239">
        <v>6.6912240932642489E-2</v>
      </c>
      <c r="I33" s="281" t="s">
        <v>482</v>
      </c>
      <c r="J33" s="239">
        <v>7.3052791431882674E-2</v>
      </c>
      <c r="K33" s="281" t="s">
        <v>482</v>
      </c>
      <c r="L33" s="239">
        <v>7.4856336324226239E-2</v>
      </c>
      <c r="M33" s="281" t="s">
        <v>482</v>
      </c>
      <c r="N33" s="239">
        <v>6.489172621422612E-2</v>
      </c>
      <c r="O33" s="281" t="s">
        <v>482</v>
      </c>
      <c r="P33" s="239">
        <v>4.3375974121452734E-2</v>
      </c>
      <c r="Q33" s="266" t="s">
        <v>482</v>
      </c>
    </row>
    <row r="34" spans="1:24" s="2" customFormat="1" ht="19.5" customHeight="1">
      <c r="A34" s="255" t="s">
        <v>614</v>
      </c>
      <c r="B34" s="251">
        <f>C34/$C$30</f>
        <v>5.0761331895294602E-2</v>
      </c>
      <c r="C34" s="250">
        <v>25933</v>
      </c>
      <c r="D34" s="251">
        <f>E34/$E$30</f>
        <v>0.11414348462664714</v>
      </c>
      <c r="E34" s="250">
        <v>1949</v>
      </c>
      <c r="F34" s="251">
        <f>G34/$G$30</f>
        <v>8.981417756366139E-2</v>
      </c>
      <c r="G34" s="253">
        <v>261</v>
      </c>
      <c r="H34" s="251">
        <f>I34/$I$30</f>
        <v>0.10952538997676735</v>
      </c>
      <c r="I34" s="253">
        <v>330</v>
      </c>
      <c r="J34" s="251">
        <f>K34/$K$30</f>
        <v>0.12081473214285714</v>
      </c>
      <c r="K34" s="253">
        <v>433</v>
      </c>
      <c r="L34" s="251">
        <f>M34/$M$30</f>
        <v>9.5169430425378509E-2</v>
      </c>
      <c r="M34" s="253">
        <v>264</v>
      </c>
      <c r="N34" s="251">
        <f>O34/$O$30</f>
        <v>0.15786202610316968</v>
      </c>
      <c r="O34" s="253">
        <v>508</v>
      </c>
      <c r="P34" s="251">
        <f>Q34/$Q$30</f>
        <v>9.6835443037974686E-2</v>
      </c>
      <c r="Q34" s="254">
        <v>153</v>
      </c>
    </row>
    <row r="35" spans="1:24" s="2" customFormat="1" ht="19.5" customHeight="1" thickBot="1">
      <c r="A35" s="255" t="s">
        <v>617</v>
      </c>
      <c r="B35" s="251">
        <f>C35/$C$30</f>
        <v>7.6884832279924292E-2</v>
      </c>
      <c r="C35" s="250">
        <v>39279</v>
      </c>
      <c r="D35" s="251">
        <f>E35/$E$30</f>
        <v>6.9048316251830166E-2</v>
      </c>
      <c r="E35" s="250">
        <v>1179</v>
      </c>
      <c r="F35" s="251">
        <f>G35/$G$30</f>
        <v>6.9855471438403302E-2</v>
      </c>
      <c r="G35" s="253">
        <v>203</v>
      </c>
      <c r="H35" s="251">
        <f>I35/$I$30</f>
        <v>7.5672087620311981E-2</v>
      </c>
      <c r="I35" s="253">
        <v>228</v>
      </c>
      <c r="J35" s="251">
        <f>K35/$K$30</f>
        <v>8.5100446428571425E-2</v>
      </c>
      <c r="K35" s="253">
        <v>305</v>
      </c>
      <c r="L35" s="251">
        <f>M35/$M$30</f>
        <v>5.4794520547945202E-2</v>
      </c>
      <c r="M35" s="253">
        <v>152</v>
      </c>
      <c r="N35" s="251">
        <f>O35/$O$30</f>
        <v>7.0229956494717222E-2</v>
      </c>
      <c r="O35" s="253">
        <v>226</v>
      </c>
      <c r="P35" s="251">
        <f>Q35/$Q$30</f>
        <v>4.1139240506329111E-2</v>
      </c>
      <c r="Q35" s="254">
        <v>65</v>
      </c>
    </row>
    <row r="36" spans="1:24"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c r="R36" s="2"/>
      <c r="S36" s="2"/>
      <c r="T36" s="2"/>
      <c r="U36" s="2"/>
      <c r="V36" s="2"/>
      <c r="W36" s="2"/>
      <c r="X36" s="2"/>
    </row>
    <row r="37" spans="1:24" s="13" customFormat="1" ht="19.5" customHeight="1">
      <c r="A37" s="580" t="s">
        <v>242</v>
      </c>
      <c r="B37" s="247">
        <f>IF(CENTRO!B37,CENTRO!B37,"")</f>
        <v>1</v>
      </c>
      <c r="C37" s="248">
        <f>IF(CENTRO!C37,CENTRO!C37,"")</f>
        <v>1307682</v>
      </c>
      <c r="D37" s="239">
        <f>E37/C37</f>
        <v>4.7903848183273916E-2</v>
      </c>
      <c r="E37" s="267">
        <v>62643</v>
      </c>
      <c r="F37" s="239">
        <f>G37/$E$37</f>
        <v>0.16980348961575914</v>
      </c>
      <c r="G37" s="267">
        <v>10637</v>
      </c>
      <c r="H37" s="239">
        <f>I37/$E$37</f>
        <v>0.18132911897578341</v>
      </c>
      <c r="I37" s="267">
        <v>11359</v>
      </c>
      <c r="J37" s="239">
        <f>K37/$E$37</f>
        <v>0.18931085675973372</v>
      </c>
      <c r="K37" s="267">
        <v>11859</v>
      </c>
      <c r="L37" s="239">
        <f>M37/$E$37</f>
        <v>0.1291125903931804</v>
      </c>
      <c r="M37" s="267">
        <v>8088</v>
      </c>
      <c r="N37" s="239">
        <f>O37/$E$37</f>
        <v>0.19508963491531375</v>
      </c>
      <c r="O37" s="267">
        <v>12221</v>
      </c>
      <c r="P37" s="239">
        <f>Q37/$E$37</f>
        <v>0.13535430934022954</v>
      </c>
      <c r="Q37" s="280">
        <v>8479</v>
      </c>
      <c r="R37" s="4"/>
      <c r="S37" s="4"/>
      <c r="T37" s="4"/>
      <c r="U37" s="4"/>
      <c r="V37" s="4"/>
      <c r="W37" s="4"/>
      <c r="X37" s="4"/>
    </row>
    <row r="38" spans="1:24" ht="19.5" customHeight="1">
      <c r="A38" s="255" t="s">
        <v>241</v>
      </c>
      <c r="B38" s="348" t="str">
        <f>IF(CENTRO!B38,CENTRO!B38,"")</f>
        <v/>
      </c>
      <c r="C38" s="576">
        <f>IF(CENTRO!C38,CENTRO!C38,"")</f>
        <v>2.5499999999999998</v>
      </c>
      <c r="D38" s="348"/>
      <c r="E38" s="588">
        <v>2.25</v>
      </c>
      <c r="F38" s="348"/>
      <c r="G38" s="588">
        <v>2.19</v>
      </c>
      <c r="H38" s="348"/>
      <c r="I38" s="588">
        <v>2.17</v>
      </c>
      <c r="J38" s="348"/>
      <c r="K38" s="588">
        <v>2.11</v>
      </c>
      <c r="L38" s="348"/>
      <c r="M38" s="588">
        <v>2.4500000000000002</v>
      </c>
      <c r="N38" s="348"/>
      <c r="O38" s="588">
        <v>2.2599999999999998</v>
      </c>
      <c r="P38" s="348"/>
      <c r="Q38" s="588">
        <v>2.41</v>
      </c>
      <c r="R38" s="2"/>
      <c r="S38" s="2"/>
      <c r="T38" s="2"/>
      <c r="U38" s="2"/>
      <c r="V38" s="2"/>
      <c r="W38" s="2"/>
      <c r="X38" s="2"/>
    </row>
    <row r="39" spans="1:24" ht="19.5" customHeight="1">
      <c r="A39" s="255" t="s">
        <v>5</v>
      </c>
      <c r="B39" s="251">
        <f>IF(CENTRO!B39,CENTRO!B39,"")</f>
        <v>9.6885175447853536E-2</v>
      </c>
      <c r="C39" s="577">
        <f>IF(CENTRO!C39,CENTRO!C39,"")</f>
        <v>126695</v>
      </c>
      <c r="D39" s="251">
        <f>E39/E$37</f>
        <v>0.11836917133598326</v>
      </c>
      <c r="E39" s="250">
        <v>7415</v>
      </c>
      <c r="F39" s="251">
        <f>G39/G$37</f>
        <v>0.12691548368901007</v>
      </c>
      <c r="G39" s="250">
        <v>1350</v>
      </c>
      <c r="H39" s="251">
        <f>I39/I$37</f>
        <v>0.1253631481644511</v>
      </c>
      <c r="I39" s="250">
        <v>1424</v>
      </c>
      <c r="J39" s="251">
        <f>K39/K$37</f>
        <v>0.10683868791635046</v>
      </c>
      <c r="K39" s="250">
        <v>1267</v>
      </c>
      <c r="L39" s="251">
        <f>M39/M$37</f>
        <v>0.103486646884273</v>
      </c>
      <c r="M39" s="250">
        <v>837</v>
      </c>
      <c r="N39" s="251">
        <f>O39/O$37</f>
        <v>0.1181572702724818</v>
      </c>
      <c r="O39" s="250">
        <v>1444</v>
      </c>
      <c r="P39" s="251">
        <f>Q39/Q$37</f>
        <v>0.12890671069701615</v>
      </c>
      <c r="Q39" s="270">
        <v>1093</v>
      </c>
      <c r="R39" s="2"/>
      <c r="S39" s="2"/>
      <c r="T39" s="2"/>
      <c r="U39" s="2"/>
      <c r="V39" s="2"/>
      <c r="W39" s="2"/>
      <c r="X39" s="2"/>
    </row>
    <row r="40" spans="1:24" ht="19.5" customHeight="1">
      <c r="A40" s="255" t="s">
        <v>6</v>
      </c>
      <c r="B40" s="251">
        <f>IF(CENTRO!B40,CENTRO!B40,"")</f>
        <v>2.8705755680662425E-2</v>
      </c>
      <c r="C40" s="577">
        <f>IF(CENTRO!C40,CENTRO!C40,"")</f>
        <v>37538</v>
      </c>
      <c r="D40" s="251">
        <f>E40/E$37</f>
        <v>3.323595613236914E-2</v>
      </c>
      <c r="E40" s="250">
        <v>2082</v>
      </c>
      <c r="F40" s="251">
        <f>G40/G$37</f>
        <v>3.5348312494124283E-2</v>
      </c>
      <c r="G40" s="250">
        <v>376</v>
      </c>
      <c r="H40" s="251">
        <f>I40/I$37</f>
        <v>3.1957038471696453E-2</v>
      </c>
      <c r="I40" s="250">
        <v>363</v>
      </c>
      <c r="J40" s="251">
        <f>K40/K$37</f>
        <v>3.3561008516738343E-2</v>
      </c>
      <c r="K40" s="250">
        <v>398</v>
      </c>
      <c r="L40" s="251">
        <f>M40/M$37</f>
        <v>3.6968348170128583E-2</v>
      </c>
      <c r="M40" s="250">
        <v>299</v>
      </c>
      <c r="N40" s="251">
        <f>O40/O$37</f>
        <v>3.0766713034939858E-2</v>
      </c>
      <c r="O40" s="250">
        <v>376</v>
      </c>
      <c r="P40" s="251">
        <f>Q40/Q$37</f>
        <v>3.1843377756810946E-2</v>
      </c>
      <c r="Q40" s="270">
        <v>270</v>
      </c>
      <c r="R40" s="2"/>
      <c r="S40" s="2"/>
      <c r="T40" s="2"/>
      <c r="U40" s="2"/>
      <c r="V40" s="2"/>
      <c r="W40" s="2"/>
      <c r="X40" s="2"/>
    </row>
    <row r="41" spans="1:24" ht="19.5" customHeight="1">
      <c r="A41" s="255" t="s">
        <v>606</v>
      </c>
      <c r="B41" s="251">
        <f>IF(CENTRO!B41,CENTRO!B41,"")</f>
        <v>2.0059922825274034E-2</v>
      </c>
      <c r="C41" s="577">
        <f>IF(CENTRO!C41,CENTRO!C41,"")</f>
        <v>26232</v>
      </c>
      <c r="D41" s="251">
        <f>E41/E$37</f>
        <v>1.3552990757147646E-2</v>
      </c>
      <c r="E41" s="250">
        <v>849</v>
      </c>
      <c r="F41" s="251">
        <f>G41/G$37</f>
        <v>1.1657422205509072E-2</v>
      </c>
      <c r="G41" s="250">
        <v>124</v>
      </c>
      <c r="H41" s="251">
        <f>I41/I$37</f>
        <v>1.3821639228805353E-2</v>
      </c>
      <c r="I41" s="250">
        <v>157</v>
      </c>
      <c r="J41" s="251">
        <f>K41/K$37</f>
        <v>1.2901593726283835E-2</v>
      </c>
      <c r="K41" s="250">
        <v>153</v>
      </c>
      <c r="L41" s="251">
        <f>M41/M$37</f>
        <v>1.582591493570722E-2</v>
      </c>
      <c r="M41" s="250">
        <v>128</v>
      </c>
      <c r="N41" s="251">
        <f>O41/O$37</f>
        <v>1.5465182881924557E-2</v>
      </c>
      <c r="O41" s="250">
        <v>189</v>
      </c>
      <c r="P41" s="251">
        <f>Q41/Q$37</f>
        <v>1.155796674136101E-2</v>
      </c>
      <c r="Q41" s="270">
        <v>98</v>
      </c>
      <c r="R41" s="2"/>
      <c r="S41" s="2"/>
      <c r="T41" s="2"/>
      <c r="U41" s="2"/>
      <c r="V41" s="2"/>
      <c r="W41" s="2"/>
      <c r="X41" s="2"/>
    </row>
    <row r="42" spans="1:24" ht="19.5" customHeight="1" thickBot="1">
      <c r="A42" s="255" t="s">
        <v>7</v>
      </c>
      <c r="B42" s="251">
        <f>IF(CENTRO!B42,CENTRO!B42,"")</f>
        <v>4.0743850569175078E-3</v>
      </c>
      <c r="C42" s="577">
        <f>IF(CENTRO!C42,CENTRO!C42,"")</f>
        <v>5328</v>
      </c>
      <c r="D42" s="251">
        <f>E42/E$37</f>
        <v>2.8255351755184137E-3</v>
      </c>
      <c r="E42" s="250">
        <v>177</v>
      </c>
      <c r="F42" s="251">
        <f>G42/G$37</f>
        <v>2.4442982043809346E-3</v>
      </c>
      <c r="G42" s="250">
        <v>26</v>
      </c>
      <c r="H42" s="251">
        <f>I42/I$37</f>
        <v>2.2008979663702792E-3</v>
      </c>
      <c r="I42" s="250">
        <v>25</v>
      </c>
      <c r="J42" s="251">
        <f>K42/K$37</f>
        <v>2.3610759760519435E-3</v>
      </c>
      <c r="K42" s="250">
        <v>28</v>
      </c>
      <c r="L42" s="251">
        <f>M42/M$37</f>
        <v>3.956478733926805E-3</v>
      </c>
      <c r="M42" s="250">
        <v>32</v>
      </c>
      <c r="N42" s="251">
        <f>O42/O$37</f>
        <v>3.6821864004582278E-3</v>
      </c>
      <c r="O42" s="250">
        <v>45</v>
      </c>
      <c r="P42" s="251">
        <f>Q42/Q$37</f>
        <v>2.4767071588630736E-3</v>
      </c>
      <c r="Q42" s="270">
        <v>21</v>
      </c>
      <c r="R42" s="2"/>
      <c r="S42" s="2"/>
      <c r="T42" s="2"/>
      <c r="U42" s="2"/>
      <c r="V42" s="2"/>
      <c r="W42" s="2"/>
      <c r="X42" s="2"/>
    </row>
    <row r="43" spans="1:24" ht="19.5" customHeight="1" thickBot="1">
      <c r="A43" s="243" t="s">
        <v>8</v>
      </c>
      <c r="B43" s="244"/>
      <c r="C43" s="244"/>
      <c r="D43" s="42"/>
      <c r="E43" s="42"/>
      <c r="F43" s="42"/>
      <c r="G43" s="42"/>
      <c r="H43" s="42"/>
      <c r="I43" s="42"/>
      <c r="J43" s="42"/>
      <c r="K43" s="42"/>
      <c r="L43" s="42"/>
      <c r="M43" s="42"/>
      <c r="N43" s="42"/>
      <c r="O43" s="42"/>
      <c r="P43" s="42"/>
      <c r="Q43" s="43"/>
    </row>
    <row r="44" spans="1:24" ht="19.5" customHeight="1">
      <c r="A44" s="255" t="s">
        <v>497</v>
      </c>
      <c r="B44" s="256"/>
      <c r="C44" s="640">
        <v>8.3699999999999992</v>
      </c>
      <c r="D44" s="641"/>
      <c r="E44" s="671">
        <v>8.31</v>
      </c>
      <c r="F44" s="641"/>
      <c r="G44" s="672">
        <v>8.0500000000000007</v>
      </c>
      <c r="H44" s="641"/>
      <c r="I44" s="672">
        <v>6.71</v>
      </c>
      <c r="J44" s="641"/>
      <c r="K44" s="672">
        <v>8.69</v>
      </c>
      <c r="L44" s="641"/>
      <c r="M44" s="672">
        <v>8.98</v>
      </c>
      <c r="N44" s="641"/>
      <c r="O44" s="672">
        <v>9.2799999999999994</v>
      </c>
      <c r="P44" s="641"/>
      <c r="Q44" s="672">
        <v>8.1199999999999992</v>
      </c>
    </row>
    <row r="45" spans="1:24" ht="19.5" customHeight="1">
      <c r="A45" s="255" t="s">
        <v>498</v>
      </c>
      <c r="B45" s="256"/>
      <c r="C45" s="624">
        <v>2.0786394976651512</v>
      </c>
      <c r="D45" s="298"/>
      <c r="E45" s="671">
        <v>1.011722568262734</v>
      </c>
      <c r="F45" s="298"/>
      <c r="G45" s="672">
        <v>1.8952834270878407</v>
      </c>
      <c r="H45" s="298"/>
      <c r="I45" s="672">
        <v>1.0130393213857076</v>
      </c>
      <c r="J45" s="298"/>
      <c r="K45" s="672">
        <v>1.3153925058830629</v>
      </c>
      <c r="L45" s="298"/>
      <c r="M45" s="672">
        <v>0.15638794299407238</v>
      </c>
      <c r="N45" s="298"/>
      <c r="O45" s="672">
        <v>0.68060635839202199</v>
      </c>
      <c r="P45" s="298"/>
      <c r="Q45" s="672">
        <v>0.91580502215657311</v>
      </c>
    </row>
    <row r="46" spans="1:24" s="2" customFormat="1" ht="19.5" customHeight="1">
      <c r="A46" s="255" t="s">
        <v>461</v>
      </c>
      <c r="B46" s="274"/>
      <c r="C46" s="624">
        <v>87.5</v>
      </c>
      <c r="D46" s="625"/>
      <c r="E46" s="626">
        <v>87.46</v>
      </c>
      <c r="F46" s="625"/>
      <c r="G46" s="672">
        <v>88.79</v>
      </c>
      <c r="H46" s="625"/>
      <c r="I46" s="672">
        <v>88.06</v>
      </c>
      <c r="J46" s="625"/>
      <c r="K46" s="672">
        <v>86.94</v>
      </c>
      <c r="L46" s="625"/>
      <c r="M46" s="672">
        <v>86.03</v>
      </c>
      <c r="N46" s="625"/>
      <c r="O46" s="672">
        <v>87.39</v>
      </c>
      <c r="P46" s="625"/>
      <c r="Q46" s="672">
        <v>87.41</v>
      </c>
    </row>
    <row r="47" spans="1:24" s="2" customFormat="1" ht="19.5" customHeight="1">
      <c r="A47" s="255" t="s">
        <v>462</v>
      </c>
      <c r="B47" s="274"/>
      <c r="C47" s="624">
        <v>81.91</v>
      </c>
      <c r="D47" s="625"/>
      <c r="E47" s="626">
        <v>81.77</v>
      </c>
      <c r="F47" s="625"/>
      <c r="G47" s="672">
        <v>83.41</v>
      </c>
      <c r="H47" s="625"/>
      <c r="I47" s="672">
        <v>81.48</v>
      </c>
      <c r="J47" s="625"/>
      <c r="K47" s="672">
        <v>81.34</v>
      </c>
      <c r="L47" s="625"/>
      <c r="M47" s="672">
        <v>80.86</v>
      </c>
      <c r="N47" s="625"/>
      <c r="O47" s="672">
        <v>81.150000000000006</v>
      </c>
      <c r="P47" s="625"/>
      <c r="Q47" s="672">
        <v>82.6</v>
      </c>
    </row>
    <row r="48" spans="1:24" ht="19.5" customHeight="1">
      <c r="A48" s="255" t="s">
        <v>629</v>
      </c>
      <c r="B48" s="256"/>
      <c r="C48" s="624">
        <v>87.8</v>
      </c>
      <c r="D48" s="642"/>
      <c r="E48" s="626">
        <v>88.5</v>
      </c>
      <c r="F48" s="334"/>
      <c r="G48" s="333"/>
      <c r="H48" s="334"/>
      <c r="I48" s="333"/>
      <c r="J48" s="334"/>
      <c r="K48" s="333"/>
      <c r="L48" s="334"/>
      <c r="M48" s="333"/>
      <c r="N48" s="334"/>
      <c r="O48" s="333"/>
      <c r="P48" s="334"/>
      <c r="Q48" s="333"/>
    </row>
    <row r="49" spans="1:17" ht="19.5" customHeight="1">
      <c r="A49" s="255" t="s">
        <v>630</v>
      </c>
      <c r="B49" s="256"/>
      <c r="C49" s="624">
        <v>82.8</v>
      </c>
      <c r="D49" s="642"/>
      <c r="E49" s="626">
        <v>82.6</v>
      </c>
      <c r="F49" s="346"/>
      <c r="G49" s="333"/>
      <c r="H49" s="334"/>
      <c r="I49" s="333"/>
      <c r="J49" s="334"/>
      <c r="K49" s="333"/>
      <c r="L49" s="334"/>
      <c r="M49" s="333"/>
      <c r="N49" s="334"/>
      <c r="O49" s="333"/>
      <c r="P49" s="334"/>
      <c r="Q49" s="333"/>
    </row>
    <row r="50" spans="1:17" ht="19.5" customHeight="1">
      <c r="A50" s="255" t="s">
        <v>631</v>
      </c>
      <c r="B50" s="256"/>
      <c r="C50" s="624">
        <v>24.8</v>
      </c>
      <c r="D50" s="642"/>
      <c r="E50" s="626">
        <v>25.2</v>
      </c>
      <c r="F50" s="334"/>
      <c r="G50" s="333"/>
      <c r="H50" s="334"/>
      <c r="I50" s="333"/>
      <c r="J50" s="334"/>
      <c r="K50" s="333"/>
      <c r="L50" s="334"/>
      <c r="M50" s="333"/>
      <c r="N50" s="334"/>
      <c r="O50" s="333"/>
      <c r="P50" s="334"/>
      <c r="Q50" s="333"/>
    </row>
    <row r="51" spans="1:17" ht="19.5" customHeight="1" thickBot="1">
      <c r="A51" s="255" t="s">
        <v>632</v>
      </c>
      <c r="B51" s="643"/>
      <c r="C51" s="644">
        <v>20.9</v>
      </c>
      <c r="D51" s="645"/>
      <c r="E51" s="669">
        <v>20.3</v>
      </c>
      <c r="F51" s="346"/>
      <c r="G51" s="333"/>
      <c r="H51" s="334"/>
      <c r="I51" s="333"/>
      <c r="J51" s="334"/>
      <c r="K51" s="333"/>
      <c r="L51" s="334"/>
      <c r="M51" s="333"/>
      <c r="N51" s="334"/>
      <c r="O51" s="333"/>
      <c r="P51" s="334"/>
      <c r="Q51" s="333"/>
    </row>
    <row r="52" spans="1:17" ht="19.5" customHeight="1" thickBot="1">
      <c r="A52" s="243" t="s">
        <v>371</v>
      </c>
      <c r="B52" s="244"/>
      <c r="C52" s="244"/>
      <c r="D52" s="244"/>
      <c r="E52" s="244"/>
      <c r="F52" s="244"/>
      <c r="G52" s="244"/>
      <c r="H52" s="244"/>
      <c r="I52" s="244"/>
      <c r="J52" s="244"/>
      <c r="K52" s="244"/>
      <c r="L52" s="244"/>
      <c r="M52" s="244"/>
      <c r="N52" s="244"/>
      <c r="O52" s="244"/>
      <c r="P52" s="244"/>
      <c r="Q52" s="245"/>
    </row>
    <row r="53" spans="1:17" ht="19.5" customHeight="1">
      <c r="A53" s="255" t="s">
        <v>495</v>
      </c>
      <c r="B53" s="256"/>
      <c r="C53" s="630">
        <v>0.84183608043027458</v>
      </c>
      <c r="D53" s="334"/>
      <c r="E53" s="381"/>
      <c r="F53" s="334"/>
      <c r="G53" s="333"/>
      <c r="H53" s="334"/>
      <c r="I53" s="333"/>
      <c r="J53" s="334"/>
      <c r="K53" s="333"/>
      <c r="L53" s="334"/>
      <c r="M53" s="333"/>
      <c r="N53" s="334"/>
      <c r="O53" s="333"/>
      <c r="P53" s="334"/>
      <c r="Q53" s="333"/>
    </row>
    <row r="54" spans="1:17" ht="19.5" customHeight="1" thickBot="1">
      <c r="A54" s="255" t="s">
        <v>496</v>
      </c>
      <c r="B54" s="256"/>
      <c r="C54" s="630">
        <v>0.79515909389898598</v>
      </c>
      <c r="D54" s="346"/>
      <c r="E54" s="347"/>
      <c r="F54" s="346"/>
      <c r="G54" s="333"/>
      <c r="H54" s="334"/>
      <c r="I54" s="333"/>
      <c r="J54" s="334"/>
      <c r="K54" s="333"/>
      <c r="L54" s="334"/>
      <c r="M54" s="333"/>
      <c r="N54" s="334"/>
      <c r="O54" s="333"/>
      <c r="P54" s="334"/>
      <c r="Q54" s="333"/>
    </row>
    <row r="55" spans="1:17"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17" s="2" customFormat="1" ht="19.5" customHeight="1">
      <c r="A56" s="255" t="s">
        <v>499</v>
      </c>
      <c r="B56" s="646"/>
      <c r="C56" s="647">
        <f>CENTRO!C56</f>
        <v>40195</v>
      </c>
      <c r="D56" s="648">
        <f>E56/C56</f>
        <v>1.2848364224406021</v>
      </c>
      <c r="E56" s="647">
        <v>51644</v>
      </c>
      <c r="F56" s="649">
        <f>G56/$E$56</f>
        <v>0.87352648647509357</v>
      </c>
      <c r="G56" s="650">
        <v>45112.401867519729</v>
      </c>
      <c r="H56" s="649">
        <f>I56/$E$56</f>
        <v>0.85712373848015966</v>
      </c>
      <c r="I56" s="651">
        <v>44265.298350069366</v>
      </c>
      <c r="J56" s="649">
        <f>K56/$E$56</f>
        <v>0.8479530040663712</v>
      </c>
      <c r="K56" s="651">
        <v>43791.684942003674</v>
      </c>
      <c r="L56" s="649">
        <f>M56/$E$56</f>
        <v>1.3495524209712388</v>
      </c>
      <c r="M56" s="651">
        <v>69696.285228638662</v>
      </c>
      <c r="N56" s="649">
        <f>O56/$E$56</f>
        <v>0.9753800553079387</v>
      </c>
      <c r="O56" s="651">
        <v>50372.527576323184</v>
      </c>
      <c r="P56" s="649">
        <f>Q56/$E$56</f>
        <v>1.1632265200374083</v>
      </c>
      <c r="Q56" s="652">
        <v>60073.67040081192</v>
      </c>
    </row>
    <row r="57" spans="1:17" s="2" customFormat="1" ht="19.5" customHeight="1">
      <c r="A57" s="255" t="s">
        <v>501</v>
      </c>
      <c r="B57" s="348"/>
      <c r="C57" s="634">
        <f>CENTRO!C57</f>
        <v>22393.13198628926</v>
      </c>
      <c r="D57" s="653"/>
      <c r="E57" s="634">
        <v>29024.039324109799</v>
      </c>
      <c r="F57" s="334"/>
      <c r="G57" s="333" t="s">
        <v>482</v>
      </c>
      <c r="H57" s="334"/>
      <c r="I57" s="333" t="s">
        <v>482</v>
      </c>
      <c r="J57" s="654"/>
      <c r="K57" s="381" t="s">
        <v>482</v>
      </c>
      <c r="L57" s="334"/>
      <c r="M57" s="333" t="s">
        <v>482</v>
      </c>
      <c r="N57" s="334"/>
      <c r="O57" s="333" t="s">
        <v>482</v>
      </c>
      <c r="P57" s="334"/>
      <c r="Q57" s="333" t="s">
        <v>482</v>
      </c>
    </row>
    <row r="58" spans="1:17" s="2" customFormat="1" ht="19.5" customHeight="1">
      <c r="A58" s="255" t="s">
        <v>500</v>
      </c>
      <c r="B58" s="251">
        <v>5.6964751562909914E-2</v>
      </c>
      <c r="C58" s="634">
        <f>CENTRO!C58</f>
        <v>1241.1471276543707</v>
      </c>
      <c r="D58" s="655">
        <v>8.3472193078629922E-2</v>
      </c>
      <c r="E58" s="634">
        <v>2236.0520462457498</v>
      </c>
      <c r="F58" s="334" t="s">
        <v>0</v>
      </c>
      <c r="G58" s="333"/>
      <c r="H58" s="334" t="s">
        <v>0</v>
      </c>
      <c r="I58" s="333"/>
      <c r="J58" s="654" t="s">
        <v>0</v>
      </c>
      <c r="K58" s="381"/>
      <c r="L58" s="334" t="s">
        <v>0</v>
      </c>
      <c r="M58" s="333"/>
      <c r="N58" s="334" t="s">
        <v>0</v>
      </c>
      <c r="O58" s="333"/>
      <c r="P58" s="334" t="s">
        <v>0</v>
      </c>
      <c r="Q58" s="333"/>
    </row>
    <row r="59" spans="1:17" s="2" customFormat="1" ht="19.5" customHeight="1">
      <c r="A59" s="631" t="s">
        <v>571</v>
      </c>
      <c r="B59" s="348"/>
      <c r="C59" s="632">
        <f>CENTRO!C59</f>
        <v>1477.1736824803877</v>
      </c>
      <c r="D59" s="633"/>
      <c r="E59" s="634">
        <v>1678.3206876668453</v>
      </c>
      <c r="F59" s="656"/>
      <c r="G59" s="657" t="s">
        <v>482</v>
      </c>
      <c r="H59" s="656"/>
      <c r="I59" s="657" t="s">
        <v>482</v>
      </c>
      <c r="J59" s="658"/>
      <c r="K59" s="659" t="s">
        <v>482</v>
      </c>
      <c r="L59" s="656"/>
      <c r="M59" s="657" t="s">
        <v>482</v>
      </c>
      <c r="N59" s="656"/>
      <c r="O59" s="657" t="s">
        <v>482</v>
      </c>
      <c r="P59" s="656"/>
      <c r="Q59" s="657" t="s">
        <v>482</v>
      </c>
    </row>
    <row r="60" spans="1:17" s="2" customFormat="1" ht="19.5" customHeight="1" thickBot="1">
      <c r="A60" s="635" t="s">
        <v>572</v>
      </c>
      <c r="B60" s="636"/>
      <c r="C60" s="637">
        <f>CENTRO!C60</f>
        <v>988.17230301070811</v>
      </c>
      <c r="D60" s="638"/>
      <c r="E60" s="639">
        <v>1191.1900265524164</v>
      </c>
      <c r="F60" s="660"/>
      <c r="G60" s="661" t="s">
        <v>482</v>
      </c>
      <c r="H60" s="660"/>
      <c r="I60" s="661" t="s">
        <v>482</v>
      </c>
      <c r="J60" s="662"/>
      <c r="K60" s="663" t="s">
        <v>482</v>
      </c>
      <c r="L60" s="660"/>
      <c r="M60" s="661" t="s">
        <v>482</v>
      </c>
      <c r="N60" s="660"/>
      <c r="O60" s="661" t="s">
        <v>482</v>
      </c>
      <c r="P60" s="660"/>
      <c r="Q60" s="661" t="s">
        <v>482</v>
      </c>
    </row>
    <row r="61" spans="1:17"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40"/>
    </row>
    <row r="62" spans="1:17"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row>
    <row r="63" spans="1:17"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row>
    <row r="64" spans="1:17"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row>
    <row r="65" spans="1:17"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row>
    <row r="66" spans="1:17"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row>
    <row r="67" spans="1:17"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row>
    <row r="68" spans="1:17" s="13" customFormat="1" ht="19.5" customHeight="1">
      <c r="A68" s="725" t="s">
        <v>502</v>
      </c>
      <c r="B68" s="256" t="str">
        <f>IF(CENTRO!B68,CENTRO!B68,"")</f>
        <v/>
      </c>
      <c r="C68" s="607">
        <f>IF(CENTRO!C68,CENTRO!C68,"")</f>
        <v>217294</v>
      </c>
      <c r="D68" s="239">
        <f>E68/C68</f>
        <v>2.807716734010143E-2</v>
      </c>
      <c r="E68" s="267">
        <v>6101</v>
      </c>
      <c r="F68" s="239">
        <f>G68/$E$68</f>
        <v>0.16194066546467792</v>
      </c>
      <c r="G68" s="267">
        <v>988</v>
      </c>
      <c r="H68" s="239">
        <f>I68/$E$68</f>
        <v>0.17587280773643665</v>
      </c>
      <c r="I68" s="267">
        <v>1073</v>
      </c>
      <c r="J68" s="239">
        <f>K68/$E$68</f>
        <v>0.19062448778888708</v>
      </c>
      <c r="K68" s="267">
        <v>1163</v>
      </c>
      <c r="L68" s="239">
        <f>M68/$E$68</f>
        <v>0.10408129814784461</v>
      </c>
      <c r="M68" s="267">
        <v>635</v>
      </c>
      <c r="N68" s="239">
        <f>O68/$E$68</f>
        <v>0.17325028683822324</v>
      </c>
      <c r="O68" s="267">
        <v>1057</v>
      </c>
      <c r="P68" s="239">
        <f>Q68/$E$68</f>
        <v>0.1096541550565481</v>
      </c>
      <c r="Q68" s="280">
        <v>669</v>
      </c>
    </row>
    <row r="69" spans="1:17" ht="19.5" customHeight="1">
      <c r="A69" s="726" t="s">
        <v>503</v>
      </c>
      <c r="B69" s="733">
        <f>IF(CENTRO!B69,CENTRO!B69,"")</f>
        <v>9.8699999999999992</v>
      </c>
      <c r="C69" s="265" t="str">
        <f>IF(CENTRO!C69,CENTRO!C69,"")</f>
        <v/>
      </c>
      <c r="D69" s="733">
        <v>6.73</v>
      </c>
      <c r="E69" s="266"/>
      <c r="F69" s="733">
        <v>7.21</v>
      </c>
      <c r="G69" s="266"/>
      <c r="H69" s="733">
        <v>7.32</v>
      </c>
      <c r="I69" s="266"/>
      <c r="J69" s="733">
        <v>7.49</v>
      </c>
      <c r="K69" s="266"/>
      <c r="L69" s="733">
        <v>5.49</v>
      </c>
      <c r="M69" s="266"/>
      <c r="N69" s="733">
        <v>6.51</v>
      </c>
      <c r="O69" s="266"/>
      <c r="P69" s="733">
        <v>5.94</v>
      </c>
      <c r="Q69" s="266"/>
    </row>
    <row r="70" spans="1:17" ht="19.5" customHeight="1">
      <c r="A70" s="263" t="s">
        <v>243</v>
      </c>
      <c r="B70" s="733">
        <f>IF(CENTRO!B70,CENTRO!B70,"")</f>
        <v>10.55</v>
      </c>
      <c r="C70" s="265" t="str">
        <f>IF(CENTRO!C70,CENTRO!C70,"")</f>
        <v/>
      </c>
      <c r="D70" s="733">
        <v>7.09</v>
      </c>
      <c r="E70" s="266"/>
      <c r="F70" s="741">
        <v>7.63</v>
      </c>
      <c r="G70" s="272"/>
      <c r="H70" s="741">
        <v>7.81</v>
      </c>
      <c r="I70" s="272"/>
      <c r="J70" s="741">
        <v>7.83</v>
      </c>
      <c r="K70" s="272"/>
      <c r="L70" s="741">
        <v>5.75</v>
      </c>
      <c r="M70" s="272"/>
      <c r="N70" s="741">
        <v>7.02</v>
      </c>
      <c r="O70" s="272"/>
      <c r="P70" s="741">
        <v>5.98</v>
      </c>
      <c r="Q70" s="272"/>
    </row>
    <row r="71" spans="1:17" ht="19.5" customHeight="1">
      <c r="A71" s="724" t="s">
        <v>12</v>
      </c>
      <c r="B71" s="734">
        <f>IF(CENTRO!B71,CENTRO!B71,"")</f>
        <v>6.31</v>
      </c>
      <c r="C71" s="265" t="str">
        <f>IF(CENTRO!C71,CENTRO!C71,"")</f>
        <v/>
      </c>
      <c r="D71" s="734">
        <v>3.38</v>
      </c>
      <c r="E71" s="266"/>
      <c r="F71" s="743">
        <v>2.6</v>
      </c>
      <c r="G71" s="272"/>
      <c r="H71" s="743">
        <v>3.84</v>
      </c>
      <c r="I71" s="272"/>
      <c r="J71" s="743">
        <v>4.72</v>
      </c>
      <c r="K71" s="272"/>
      <c r="L71" s="743">
        <v>2.78</v>
      </c>
      <c r="M71" s="272"/>
      <c r="N71" s="743">
        <v>4.33</v>
      </c>
      <c r="O71" s="272"/>
      <c r="P71" s="743">
        <v>1.84</v>
      </c>
      <c r="Q71" s="272"/>
    </row>
    <row r="72" spans="1:17" ht="19.5" customHeight="1">
      <c r="A72" s="724" t="s">
        <v>13</v>
      </c>
      <c r="B72" s="734">
        <f>IF(CENTRO!B72,CENTRO!B72,"")</f>
        <v>10.5</v>
      </c>
      <c r="C72" s="265" t="str">
        <f>IF(CENTRO!C72,CENTRO!C72,"")</f>
        <v/>
      </c>
      <c r="D72" s="734">
        <v>6.55</v>
      </c>
      <c r="E72" s="266"/>
      <c r="F72" s="743">
        <v>6.95</v>
      </c>
      <c r="G72" s="272"/>
      <c r="H72" s="743">
        <v>7.49</v>
      </c>
      <c r="I72" s="272"/>
      <c r="J72" s="743">
        <v>6.91</v>
      </c>
      <c r="K72" s="272"/>
      <c r="L72" s="743">
        <v>5.89</v>
      </c>
      <c r="M72" s="272"/>
      <c r="N72" s="743">
        <v>6.13</v>
      </c>
      <c r="O72" s="272"/>
      <c r="P72" s="743">
        <v>5.38</v>
      </c>
      <c r="Q72" s="272"/>
    </row>
    <row r="73" spans="1:17" ht="19.5" customHeight="1">
      <c r="A73" s="724" t="s">
        <v>14</v>
      </c>
      <c r="B73" s="734">
        <f>IF(CENTRO!B73,CENTRO!B73,"")</f>
        <v>11.82</v>
      </c>
      <c r="C73" s="265" t="str">
        <f>IF(CENTRO!C73,CENTRO!C73,"")</f>
        <v/>
      </c>
      <c r="D73" s="734">
        <v>8.74</v>
      </c>
      <c r="E73" s="266"/>
      <c r="F73" s="743">
        <v>9.9499999999999993</v>
      </c>
      <c r="G73" s="272"/>
      <c r="H73" s="743">
        <v>9.3800000000000008</v>
      </c>
      <c r="I73" s="272"/>
      <c r="J73" s="743">
        <v>9.84</v>
      </c>
      <c r="K73" s="272"/>
      <c r="L73" s="743">
        <v>6.52</v>
      </c>
      <c r="M73" s="272"/>
      <c r="N73" s="743">
        <v>8.76</v>
      </c>
      <c r="O73" s="272"/>
      <c r="P73" s="743">
        <v>7.57</v>
      </c>
      <c r="Q73" s="272"/>
    </row>
    <row r="74" spans="1:17" ht="19.5" customHeight="1">
      <c r="A74" s="263" t="s">
        <v>244</v>
      </c>
      <c r="B74" s="733">
        <f>IF(CENTRO!B74,CENTRO!B74,"")</f>
        <v>9.14</v>
      </c>
      <c r="C74" s="265" t="str">
        <f>IF(CENTRO!C74,CENTRO!C74,"")</f>
        <v/>
      </c>
      <c r="D74" s="733">
        <v>6.32</v>
      </c>
      <c r="E74" s="266"/>
      <c r="F74" s="741">
        <v>6.71</v>
      </c>
      <c r="G74" s="272"/>
      <c r="H74" s="741">
        <v>6.77</v>
      </c>
      <c r="I74" s="272"/>
      <c r="J74" s="741">
        <v>7.09</v>
      </c>
      <c r="K74" s="272"/>
      <c r="L74" s="741">
        <v>5.2</v>
      </c>
      <c r="M74" s="272"/>
      <c r="N74" s="741">
        <v>5.91</v>
      </c>
      <c r="O74" s="272"/>
      <c r="P74" s="741">
        <v>5.89</v>
      </c>
      <c r="Q74" s="272"/>
    </row>
    <row r="75" spans="1:17" ht="19.5" customHeight="1">
      <c r="A75" s="724" t="s">
        <v>12</v>
      </c>
      <c r="B75" s="734">
        <f>IF(CENTRO!B75,CENTRO!B75,"")</f>
        <v>6.48</v>
      </c>
      <c r="C75" s="265" t="str">
        <f>IF(CENTRO!C75,CENTRO!C75,"")</f>
        <v/>
      </c>
      <c r="D75" s="734">
        <v>3.04</v>
      </c>
      <c r="E75" s="266"/>
      <c r="F75" s="743">
        <v>3.44</v>
      </c>
      <c r="G75" s="272"/>
      <c r="H75" s="743">
        <v>3.59</v>
      </c>
      <c r="I75" s="272"/>
      <c r="J75" s="743">
        <v>3.95</v>
      </c>
      <c r="K75" s="272"/>
      <c r="L75" s="743">
        <v>2.17</v>
      </c>
      <c r="M75" s="272"/>
      <c r="N75" s="743">
        <v>3.02</v>
      </c>
      <c r="O75" s="272"/>
      <c r="P75" s="743">
        <v>1.94</v>
      </c>
      <c r="Q75" s="272"/>
    </row>
    <row r="76" spans="1:17" ht="19.5" customHeight="1">
      <c r="A76" s="727" t="s">
        <v>13</v>
      </c>
      <c r="B76" s="734">
        <f>IF(CENTRO!B76,CENTRO!B76,"")</f>
        <v>8.44</v>
      </c>
      <c r="C76" s="265" t="str">
        <f>IF(CENTRO!C76,CENTRO!C76,"")</f>
        <v/>
      </c>
      <c r="D76" s="734">
        <v>5.86</v>
      </c>
      <c r="E76" s="266"/>
      <c r="F76" s="743">
        <v>6.6</v>
      </c>
      <c r="G76" s="272"/>
      <c r="H76" s="743">
        <v>6.34</v>
      </c>
      <c r="I76" s="272"/>
      <c r="J76" s="743">
        <v>6.78</v>
      </c>
      <c r="K76" s="272"/>
      <c r="L76" s="743">
        <v>3.83</v>
      </c>
      <c r="M76" s="272"/>
      <c r="N76" s="743">
        <v>5.09</v>
      </c>
      <c r="O76" s="272"/>
      <c r="P76" s="743">
        <v>6</v>
      </c>
      <c r="Q76" s="272"/>
    </row>
    <row r="77" spans="1:17" ht="19.5" customHeight="1">
      <c r="A77" s="727" t="s">
        <v>14</v>
      </c>
      <c r="B77" s="734">
        <f>IF(CENTRO!B77,CENTRO!B77,"")</f>
        <v>10.72</v>
      </c>
      <c r="C77" s="265" t="str">
        <f>IF(CENTRO!C77,CENTRO!C77,"")</f>
        <v/>
      </c>
      <c r="D77" s="734">
        <v>7.93</v>
      </c>
      <c r="E77" s="266"/>
      <c r="F77" s="743">
        <v>7.94</v>
      </c>
      <c r="G77" s="272"/>
      <c r="H77" s="743">
        <v>8.52</v>
      </c>
      <c r="I77" s="272"/>
      <c r="J77" s="743">
        <v>8.49</v>
      </c>
      <c r="K77" s="272"/>
      <c r="L77" s="743">
        <v>7.43</v>
      </c>
      <c r="M77" s="272"/>
      <c r="N77" s="743">
        <v>7.82</v>
      </c>
      <c r="O77" s="272"/>
      <c r="P77" s="743">
        <v>7.16</v>
      </c>
      <c r="Q77" s="272"/>
    </row>
    <row r="78" spans="1:17" ht="19.5" customHeight="1">
      <c r="A78" s="728" t="s">
        <v>609</v>
      </c>
      <c r="B78" s="239">
        <f>IF(CENTRO!B78,CENTRO!B78,"")</f>
        <v>0.50811803363185359</v>
      </c>
      <c r="C78" s="329">
        <f>IF(CENTRO!C78,CENTRO!C78,"")</f>
        <v>110411</v>
      </c>
      <c r="D78" s="737">
        <f>E78/E68</f>
        <v>0.47057859367316834</v>
      </c>
      <c r="E78" s="329">
        <v>2871</v>
      </c>
      <c r="F78" s="745"/>
      <c r="G78" s="401" t="s">
        <v>482</v>
      </c>
      <c r="H78" s="745"/>
      <c r="I78" s="401" t="s">
        <v>482</v>
      </c>
      <c r="J78" s="745"/>
      <c r="K78" s="401" t="s">
        <v>482</v>
      </c>
      <c r="L78" s="745"/>
      <c r="M78" s="401" t="s">
        <v>482</v>
      </c>
      <c r="N78" s="745"/>
      <c r="O78" s="401" t="s">
        <v>482</v>
      </c>
      <c r="P78" s="745"/>
      <c r="Q78" s="401" t="s">
        <v>482</v>
      </c>
    </row>
    <row r="79" spans="1:17" ht="19.5" customHeight="1">
      <c r="A79" s="727" t="s">
        <v>27</v>
      </c>
      <c r="B79" s="330">
        <f>IF(CENTRO!B79,CENTRO!B79,"")</f>
        <v>0.41179773754426641</v>
      </c>
      <c r="C79" s="323">
        <f>IF(CENTRO!C79,CENTRO!C79,"")</f>
        <v>45467</v>
      </c>
      <c r="D79" s="738">
        <f>E79/E78</f>
        <v>0.40264716126785094</v>
      </c>
      <c r="E79" s="518">
        <v>1156</v>
      </c>
      <c r="F79" s="745"/>
      <c r="G79" s="401" t="s">
        <v>482</v>
      </c>
      <c r="H79" s="745"/>
      <c r="I79" s="401" t="s">
        <v>482</v>
      </c>
      <c r="J79" s="745"/>
      <c r="K79" s="401" t="s">
        <v>482</v>
      </c>
      <c r="L79" s="745"/>
      <c r="M79" s="401" t="s">
        <v>482</v>
      </c>
      <c r="N79" s="745"/>
      <c r="O79" s="401" t="s">
        <v>482</v>
      </c>
      <c r="P79" s="745"/>
      <c r="Q79" s="401" t="s">
        <v>482</v>
      </c>
    </row>
    <row r="80" spans="1:17" ht="19.5" customHeight="1">
      <c r="A80" s="727" t="s">
        <v>166</v>
      </c>
      <c r="B80" s="330">
        <f>IF(CENTRO!B80,CENTRO!B80,"")</f>
        <v>0.58820226245573359</v>
      </c>
      <c r="C80" s="735">
        <f>IF(CENTRO!C80,CENTRO!C80,"")</f>
        <v>64944</v>
      </c>
      <c r="D80" s="738">
        <f>E80/E78</f>
        <v>0.59735283873214906</v>
      </c>
      <c r="E80" s="518">
        <v>1715</v>
      </c>
      <c r="F80" s="745"/>
      <c r="G80" s="401" t="s">
        <v>482</v>
      </c>
      <c r="H80" s="745"/>
      <c r="I80" s="401" t="s">
        <v>482</v>
      </c>
      <c r="J80" s="745"/>
      <c r="K80" s="401" t="s">
        <v>482</v>
      </c>
      <c r="L80" s="745"/>
      <c r="M80" s="401" t="s">
        <v>482</v>
      </c>
      <c r="N80" s="745"/>
      <c r="O80" s="401" t="s">
        <v>482</v>
      </c>
      <c r="P80" s="745"/>
      <c r="Q80" s="401" t="s">
        <v>482</v>
      </c>
    </row>
    <row r="81" spans="1:17" ht="19.5" customHeight="1">
      <c r="A81" s="310" t="s">
        <v>611</v>
      </c>
      <c r="B81" s="239">
        <f>IF(CENTRO!B81,CENTRO!B81,"")</f>
        <v>0.36246283836645282</v>
      </c>
      <c r="C81" s="329">
        <f>IF(CENTRO!C81,CENTRO!C81,"")</f>
        <v>78761</v>
      </c>
      <c r="D81" s="239">
        <f>E81/E68</f>
        <v>0.39190296672676611</v>
      </c>
      <c r="E81" s="329">
        <v>2391</v>
      </c>
      <c r="F81" s="745"/>
      <c r="G81" s="401" t="s">
        <v>482</v>
      </c>
      <c r="H81" s="745"/>
      <c r="I81" s="401" t="s">
        <v>482</v>
      </c>
      <c r="J81" s="745"/>
      <c r="K81" s="401" t="s">
        <v>482</v>
      </c>
      <c r="L81" s="745"/>
      <c r="M81" s="401" t="s">
        <v>482</v>
      </c>
      <c r="N81" s="745"/>
      <c r="O81" s="401" t="s">
        <v>482</v>
      </c>
      <c r="P81" s="745"/>
      <c r="Q81" s="401" t="s">
        <v>482</v>
      </c>
    </row>
    <row r="82" spans="1:17" ht="19.5" customHeight="1">
      <c r="A82" s="727" t="s">
        <v>27</v>
      </c>
      <c r="B82" s="330">
        <f>IF(CENTRO!B82,CENTRO!B82,"")</f>
        <v>0.48497352750726885</v>
      </c>
      <c r="C82" s="323">
        <f>IF(CENTRO!C82,CENTRO!C82,"")</f>
        <v>38197</v>
      </c>
      <c r="D82" s="330">
        <f>E82/E81</f>
        <v>0.43956503554997911</v>
      </c>
      <c r="E82" s="518">
        <v>1051</v>
      </c>
      <c r="F82" s="745"/>
      <c r="G82" s="401" t="s">
        <v>482</v>
      </c>
      <c r="H82" s="745"/>
      <c r="I82" s="401" t="s">
        <v>482</v>
      </c>
      <c r="J82" s="745"/>
      <c r="K82" s="401" t="s">
        <v>482</v>
      </c>
      <c r="L82" s="745"/>
      <c r="M82" s="401" t="s">
        <v>482</v>
      </c>
      <c r="N82" s="745"/>
      <c r="O82" s="401" t="s">
        <v>482</v>
      </c>
      <c r="P82" s="745"/>
      <c r="Q82" s="401" t="s">
        <v>482</v>
      </c>
    </row>
    <row r="83" spans="1:17" ht="19.5" customHeight="1">
      <c r="A83" s="727" t="s">
        <v>166</v>
      </c>
      <c r="B83" s="736">
        <f>IF(CENTRO!B83,CENTRO!B83,"")</f>
        <v>0.51502647249273115</v>
      </c>
      <c r="C83" s="323">
        <f>IF(CENTRO!C83,CENTRO!C83,"")</f>
        <v>40564</v>
      </c>
      <c r="D83" s="330">
        <f>E83/E81</f>
        <v>0.56043496445002094</v>
      </c>
      <c r="E83" s="518">
        <v>1340</v>
      </c>
      <c r="F83" s="326"/>
      <c r="G83" s="399" t="s">
        <v>482</v>
      </c>
      <c r="H83" s="326"/>
      <c r="I83" s="399" t="s">
        <v>482</v>
      </c>
      <c r="J83" s="326"/>
      <c r="K83" s="399" t="s">
        <v>482</v>
      </c>
      <c r="L83" s="326"/>
      <c r="M83" s="399" t="s">
        <v>482</v>
      </c>
      <c r="N83" s="326"/>
      <c r="O83" s="399" t="s">
        <v>482</v>
      </c>
      <c r="P83" s="326"/>
      <c r="Q83" s="399" t="s">
        <v>482</v>
      </c>
    </row>
    <row r="84" spans="1:17" ht="19.5" customHeight="1">
      <c r="A84" s="310" t="s">
        <v>610</v>
      </c>
      <c r="B84" s="239">
        <f>IF(CENTRO!B84,CENTRO!B84,"")</f>
        <v>0.63753716163354712</v>
      </c>
      <c r="C84" s="329">
        <f>IF(CENTRO!C84,CENTRO!C84,"")</f>
        <v>138533</v>
      </c>
      <c r="D84" s="239">
        <f>E84/E68</f>
        <v>0.60809703327323394</v>
      </c>
      <c r="E84" s="329">
        <v>3710</v>
      </c>
      <c r="F84" s="745"/>
      <c r="G84" s="401" t="s">
        <v>482</v>
      </c>
      <c r="H84" s="326"/>
      <c r="I84" s="399" t="s">
        <v>482</v>
      </c>
      <c r="J84" s="326"/>
      <c r="K84" s="399" t="s">
        <v>482</v>
      </c>
      <c r="L84" s="326"/>
      <c r="M84" s="399" t="s">
        <v>482</v>
      </c>
      <c r="N84" s="326"/>
      <c r="O84" s="399" t="s">
        <v>482</v>
      </c>
      <c r="P84" s="326"/>
      <c r="Q84" s="399" t="s">
        <v>482</v>
      </c>
    </row>
    <row r="85" spans="1:17" ht="19.5" customHeight="1">
      <c r="A85" s="727" t="s">
        <v>27</v>
      </c>
      <c r="B85" s="330">
        <f>IF(CENTRO!B85,CENTRO!B85,"")</f>
        <v>0.42192834920199518</v>
      </c>
      <c r="C85" s="323">
        <f>IF(CENTRO!C85,CENTRO!C85,"")</f>
        <v>58451</v>
      </c>
      <c r="D85" s="330">
        <f>E85/E84</f>
        <v>0.43180592991913747</v>
      </c>
      <c r="E85" s="518">
        <v>1602</v>
      </c>
      <c r="F85" s="745"/>
      <c r="G85" s="401" t="s">
        <v>482</v>
      </c>
      <c r="H85" s="326"/>
      <c r="I85" s="399" t="s">
        <v>482</v>
      </c>
      <c r="J85" s="326"/>
      <c r="K85" s="399" t="s">
        <v>482</v>
      </c>
      <c r="L85" s="326"/>
      <c r="M85" s="399" t="s">
        <v>482</v>
      </c>
      <c r="N85" s="326"/>
      <c r="O85" s="399" t="s">
        <v>482</v>
      </c>
      <c r="P85" s="326"/>
      <c r="Q85" s="399" t="s">
        <v>482</v>
      </c>
    </row>
    <row r="86" spans="1:17" ht="19.5" customHeight="1" thickBot="1">
      <c r="A86" s="727" t="s">
        <v>166</v>
      </c>
      <c r="B86" s="330">
        <f>IF(CENTRO!B86,CENTRO!B86,"")</f>
        <v>0.57807165079800482</v>
      </c>
      <c r="C86" s="323">
        <f>IF(CENTRO!C86,CENTRO!C86,"")</f>
        <v>80082</v>
      </c>
      <c r="D86" s="739">
        <f>E86/E84</f>
        <v>0.56819407008086253</v>
      </c>
      <c r="E86" s="747">
        <v>2108</v>
      </c>
      <c r="F86" s="326"/>
      <c r="G86" s="399" t="s">
        <v>482</v>
      </c>
      <c r="H86" s="388"/>
      <c r="I86" s="746" t="s">
        <v>482</v>
      </c>
      <c r="J86" s="388"/>
      <c r="K86" s="746" t="s">
        <v>482</v>
      </c>
      <c r="L86" s="388"/>
      <c r="M86" s="746" t="s">
        <v>482</v>
      </c>
      <c r="N86" s="388"/>
      <c r="O86" s="746" t="s">
        <v>482</v>
      </c>
      <c r="P86" s="388"/>
      <c r="Q86" s="746" t="s">
        <v>482</v>
      </c>
    </row>
    <row r="87" spans="1:17" ht="24.75" customHeight="1" thickBot="1">
      <c r="A87" s="224" t="s">
        <v>15</v>
      </c>
      <c r="B87" s="240"/>
      <c r="C87" s="240"/>
      <c r="D87" s="39"/>
      <c r="E87" s="39"/>
      <c r="F87" s="39"/>
      <c r="G87" s="39"/>
      <c r="H87" s="39"/>
      <c r="I87" s="39"/>
      <c r="J87" s="39"/>
      <c r="K87" s="39"/>
      <c r="L87" s="39"/>
      <c r="M87" s="39"/>
      <c r="N87" s="39"/>
      <c r="O87" s="39"/>
      <c r="P87" s="39"/>
      <c r="Q87" s="40"/>
    </row>
    <row r="88" spans="1:17" ht="19.5" customHeight="1" thickBot="1">
      <c r="A88" s="299" t="s">
        <v>489</v>
      </c>
      <c r="B88" s="300">
        <f t="shared" ref="B88:B93" si="6">C88/$C$88</f>
        <v>1</v>
      </c>
      <c r="C88" s="301">
        <v>466141</v>
      </c>
      <c r="D88" s="374">
        <f t="shared" ref="D88:D93" si="7">E88/$E$88</f>
        <v>1</v>
      </c>
      <c r="E88" s="301">
        <v>15042</v>
      </c>
      <c r="F88" s="374">
        <f t="shared" ref="F88:F93" si="8">G88/$G$88</f>
        <v>1</v>
      </c>
      <c r="G88" s="301">
        <v>2219</v>
      </c>
      <c r="H88" s="374">
        <f t="shared" ref="H88:H93" si="9">I88/$I$88</f>
        <v>1</v>
      </c>
      <c r="I88" s="301">
        <v>2564</v>
      </c>
      <c r="J88" s="374">
        <f t="shared" ref="J88:J93" si="10">K88/$K$88</f>
        <v>1</v>
      </c>
      <c r="K88" s="301">
        <v>2543</v>
      </c>
      <c r="L88" s="374">
        <f>M88/$M$88</f>
        <v>1</v>
      </c>
      <c r="M88" s="301">
        <v>2264</v>
      </c>
      <c r="N88" s="374">
        <f>O88/$O$88</f>
        <v>1</v>
      </c>
      <c r="O88" s="301">
        <v>3149</v>
      </c>
      <c r="P88" s="374">
        <f>Q88/$Q$88</f>
        <v>1</v>
      </c>
      <c r="Q88" s="301">
        <v>2303</v>
      </c>
    </row>
    <row r="89" spans="1:17" ht="19.5" customHeight="1">
      <c r="A89" s="303" t="s">
        <v>16</v>
      </c>
      <c r="B89" s="304">
        <f t="shared" si="6"/>
        <v>0.17775951911546078</v>
      </c>
      <c r="C89" s="305">
        <v>82861</v>
      </c>
      <c r="D89" s="304">
        <f t="shared" si="7"/>
        <v>0.20908123919691529</v>
      </c>
      <c r="E89" s="305">
        <v>3145</v>
      </c>
      <c r="F89" s="304">
        <f t="shared" si="8"/>
        <v>0.22036953582694907</v>
      </c>
      <c r="G89" s="305">
        <v>489</v>
      </c>
      <c r="H89" s="304">
        <f t="shared" si="9"/>
        <v>0.19812792511700469</v>
      </c>
      <c r="I89" s="305">
        <v>508</v>
      </c>
      <c r="J89" s="304">
        <f t="shared" si="10"/>
        <v>0.21510027526543452</v>
      </c>
      <c r="K89" s="305">
        <v>547</v>
      </c>
      <c r="L89" s="304">
        <f t="shared" ref="L89:L98" si="11">M89/$M$88</f>
        <v>0.20936395759717313</v>
      </c>
      <c r="M89" s="305">
        <v>474</v>
      </c>
      <c r="N89" s="304">
        <f t="shared" ref="N89:N98" si="12">O89/$O$88</f>
        <v>0.22134010797078438</v>
      </c>
      <c r="O89" s="305">
        <v>697</v>
      </c>
      <c r="P89" s="304">
        <f t="shared" ref="P89:P98" si="13">Q89/$Q$88</f>
        <v>0.18671298306556666</v>
      </c>
      <c r="Q89" s="305">
        <v>430</v>
      </c>
    </row>
    <row r="90" spans="1:17" ht="19.5" customHeight="1">
      <c r="A90" s="303" t="s">
        <v>17</v>
      </c>
      <c r="B90" s="262">
        <f t="shared" si="6"/>
        <v>0.18726093606870026</v>
      </c>
      <c r="C90" s="305">
        <v>87290</v>
      </c>
      <c r="D90" s="262">
        <f t="shared" si="7"/>
        <v>0.19013429065283871</v>
      </c>
      <c r="E90" s="305">
        <v>2860</v>
      </c>
      <c r="F90" s="304">
        <f t="shared" si="8"/>
        <v>0.20459666516448852</v>
      </c>
      <c r="G90" s="305">
        <v>454</v>
      </c>
      <c r="H90" s="304">
        <f t="shared" si="9"/>
        <v>0.20475819032761311</v>
      </c>
      <c r="I90" s="305">
        <v>525</v>
      </c>
      <c r="J90" s="304">
        <f t="shared" si="10"/>
        <v>0.18285489579237121</v>
      </c>
      <c r="K90" s="305">
        <v>465</v>
      </c>
      <c r="L90" s="304">
        <f t="shared" si="11"/>
        <v>0.18242049469964663</v>
      </c>
      <c r="M90" s="305">
        <v>413</v>
      </c>
      <c r="N90" s="304">
        <f t="shared" si="12"/>
        <v>0.18609082248332803</v>
      </c>
      <c r="O90" s="305">
        <v>586</v>
      </c>
      <c r="P90" s="304">
        <f t="shared" si="13"/>
        <v>0.18106817194963093</v>
      </c>
      <c r="Q90" s="305">
        <v>417</v>
      </c>
    </row>
    <row r="91" spans="1:17" ht="19.5" customHeight="1">
      <c r="A91" s="303" t="s">
        <v>18</v>
      </c>
      <c r="B91" s="262">
        <f t="shared" si="6"/>
        <v>0.38443518162959278</v>
      </c>
      <c r="C91" s="305">
        <v>179201</v>
      </c>
      <c r="D91" s="262">
        <f t="shared" si="7"/>
        <v>0.36657359393697647</v>
      </c>
      <c r="E91" s="305">
        <v>5514</v>
      </c>
      <c r="F91" s="304">
        <f t="shared" si="8"/>
        <v>0.34925642181162686</v>
      </c>
      <c r="G91" s="305">
        <v>775</v>
      </c>
      <c r="H91" s="304">
        <f t="shared" si="9"/>
        <v>0.36193447737909518</v>
      </c>
      <c r="I91" s="305">
        <v>928</v>
      </c>
      <c r="J91" s="304">
        <f t="shared" si="10"/>
        <v>0.37278804561541484</v>
      </c>
      <c r="K91" s="305">
        <v>948</v>
      </c>
      <c r="L91" s="304">
        <f t="shared" si="11"/>
        <v>0.37323321554770317</v>
      </c>
      <c r="M91" s="305">
        <v>845</v>
      </c>
      <c r="N91" s="304">
        <f t="shared" si="12"/>
        <v>0.36392505557319782</v>
      </c>
      <c r="O91" s="305">
        <v>1146</v>
      </c>
      <c r="P91" s="304">
        <f t="shared" si="13"/>
        <v>0.37863656100738169</v>
      </c>
      <c r="Q91" s="305">
        <v>872</v>
      </c>
    </row>
    <row r="92" spans="1:17" ht="19.5" customHeight="1">
      <c r="A92" s="303" t="s">
        <v>19</v>
      </c>
      <c r="B92" s="307">
        <f t="shared" si="6"/>
        <v>0.25054436318624623</v>
      </c>
      <c r="C92" s="308">
        <v>116789</v>
      </c>
      <c r="D92" s="307">
        <f t="shared" si="7"/>
        <v>0.23421087621326953</v>
      </c>
      <c r="E92" s="308">
        <v>3523</v>
      </c>
      <c r="F92" s="375">
        <f t="shared" si="8"/>
        <v>0.22577737719693555</v>
      </c>
      <c r="G92" s="308">
        <v>501</v>
      </c>
      <c r="H92" s="375">
        <f t="shared" si="9"/>
        <v>0.23517940717628705</v>
      </c>
      <c r="I92" s="308">
        <v>603</v>
      </c>
      <c r="J92" s="375">
        <f t="shared" si="10"/>
        <v>0.2292567833267794</v>
      </c>
      <c r="K92" s="308">
        <v>583</v>
      </c>
      <c r="L92" s="375">
        <f t="shared" si="11"/>
        <v>0.23498233215547704</v>
      </c>
      <c r="M92" s="308">
        <v>532</v>
      </c>
      <c r="N92" s="375">
        <f t="shared" si="12"/>
        <v>0.22864401397268974</v>
      </c>
      <c r="O92" s="308">
        <v>720</v>
      </c>
      <c r="P92" s="375">
        <f t="shared" si="13"/>
        <v>0.25358228397742077</v>
      </c>
      <c r="Q92" s="308">
        <v>584</v>
      </c>
    </row>
    <row r="93" spans="1:17" ht="19.5" customHeight="1">
      <c r="A93" s="310" t="s">
        <v>179</v>
      </c>
      <c r="B93" s="239">
        <f t="shared" si="6"/>
        <v>0.51144181696096247</v>
      </c>
      <c r="C93" s="312">
        <v>238404</v>
      </c>
      <c r="D93" s="239">
        <f t="shared" si="7"/>
        <v>0.50631564951469221</v>
      </c>
      <c r="E93" s="312">
        <v>7616</v>
      </c>
      <c r="F93" s="239">
        <f t="shared" si="8"/>
        <v>0.50292924740874267</v>
      </c>
      <c r="G93" s="393">
        <v>1116</v>
      </c>
      <c r="H93" s="239">
        <f t="shared" si="9"/>
        <v>0.52028081123244929</v>
      </c>
      <c r="I93" s="312">
        <v>1334</v>
      </c>
      <c r="J93" s="239">
        <f t="shared" si="10"/>
        <v>0.51278018088871413</v>
      </c>
      <c r="K93" s="312">
        <v>1304</v>
      </c>
      <c r="L93" s="239">
        <f t="shared" si="11"/>
        <v>0.50353356890459366</v>
      </c>
      <c r="M93" s="312">
        <v>1140</v>
      </c>
      <c r="N93" s="239">
        <f t="shared" si="12"/>
        <v>0.49920609717370595</v>
      </c>
      <c r="O93" s="312">
        <v>1572</v>
      </c>
      <c r="P93" s="239">
        <f t="shared" si="13"/>
        <v>0.49934867564046898</v>
      </c>
      <c r="Q93" s="393">
        <v>1150</v>
      </c>
    </row>
    <row r="94" spans="1:17" ht="19.5" customHeight="1">
      <c r="A94" s="303" t="s">
        <v>16</v>
      </c>
      <c r="B94" s="304">
        <f>C94/$C$93</f>
        <v>0.1777906410966259</v>
      </c>
      <c r="C94" s="308">
        <v>42386</v>
      </c>
      <c r="D94" s="304">
        <f>E94/$E$93</f>
        <v>0.20916491596638656</v>
      </c>
      <c r="E94" s="305">
        <v>1593</v>
      </c>
      <c r="F94" s="304">
        <f>G94/$G$93</f>
        <v>0.21863799283154123</v>
      </c>
      <c r="G94" s="376">
        <v>244</v>
      </c>
      <c r="H94" s="304">
        <f>I94/$I$93</f>
        <v>0.18290854572713644</v>
      </c>
      <c r="I94" s="376">
        <v>244</v>
      </c>
      <c r="J94" s="304">
        <f>K94/$K$93</f>
        <v>0.22315950920245398</v>
      </c>
      <c r="K94" s="376">
        <v>291</v>
      </c>
      <c r="L94" s="304">
        <f>M94/$M$93</f>
        <v>0.20701754385964913</v>
      </c>
      <c r="M94" s="376">
        <v>236</v>
      </c>
      <c r="N94" s="304">
        <f>O94/$O$93</f>
        <v>0.23155216284987276</v>
      </c>
      <c r="O94" s="376">
        <v>364</v>
      </c>
      <c r="P94" s="304">
        <f>Q94/$Q$93</f>
        <v>0.18608695652173912</v>
      </c>
      <c r="Q94" s="376">
        <v>214</v>
      </c>
    </row>
    <row r="95" spans="1:17" ht="19.5" customHeight="1">
      <c r="A95" s="303" t="s">
        <v>17</v>
      </c>
      <c r="B95" s="304">
        <f>C95/$C$93</f>
        <v>0.18682152984010336</v>
      </c>
      <c r="C95" s="313">
        <v>44539</v>
      </c>
      <c r="D95" s="262">
        <f>E95/$E$93</f>
        <v>0.19721638655462184</v>
      </c>
      <c r="E95" s="305">
        <v>1502</v>
      </c>
      <c r="F95" s="304">
        <f>G95/$G$93</f>
        <v>0.20698924731182797</v>
      </c>
      <c r="G95" s="376">
        <v>231</v>
      </c>
      <c r="H95" s="304">
        <f>I95/$I$93</f>
        <v>0.21964017991004497</v>
      </c>
      <c r="I95" s="376">
        <v>293</v>
      </c>
      <c r="J95" s="304">
        <f>K95/$K$93</f>
        <v>0.18788343558282208</v>
      </c>
      <c r="K95" s="376">
        <v>245</v>
      </c>
      <c r="L95" s="304">
        <f>M95/$M$93</f>
        <v>0.18245614035087721</v>
      </c>
      <c r="M95" s="376">
        <v>208</v>
      </c>
      <c r="N95" s="304">
        <f>O95/$O$93</f>
        <v>0.18956743002544529</v>
      </c>
      <c r="O95" s="376">
        <v>298</v>
      </c>
      <c r="P95" s="304">
        <f>Q95/$Q$93</f>
        <v>0.19739130434782609</v>
      </c>
      <c r="Q95" s="376">
        <v>227</v>
      </c>
    </row>
    <row r="96" spans="1:17" ht="19.5" customHeight="1">
      <c r="A96" s="303" t="s">
        <v>18</v>
      </c>
      <c r="B96" s="304">
        <f>C96/$C$93</f>
        <v>0.38463700273485346</v>
      </c>
      <c r="C96" s="305">
        <v>91699</v>
      </c>
      <c r="D96" s="262">
        <f>E96/$E$93</f>
        <v>0.36108193277310924</v>
      </c>
      <c r="E96" s="305">
        <v>2750</v>
      </c>
      <c r="F96" s="304">
        <f>G96/$G$93</f>
        <v>0.35125448028673834</v>
      </c>
      <c r="G96" s="376">
        <v>392</v>
      </c>
      <c r="H96" s="304">
        <f>I96/$I$93</f>
        <v>0.34632683658170915</v>
      </c>
      <c r="I96" s="376">
        <v>462</v>
      </c>
      <c r="J96" s="304">
        <f>K96/$K$93</f>
        <v>0.36119631901840493</v>
      </c>
      <c r="K96" s="376">
        <v>471</v>
      </c>
      <c r="L96" s="304">
        <f>M96/$M$93</f>
        <v>0.38771929824561402</v>
      </c>
      <c r="M96" s="376">
        <v>442</v>
      </c>
      <c r="N96" s="304">
        <f>O96/$O$93</f>
        <v>0.36068702290076338</v>
      </c>
      <c r="O96" s="376">
        <v>567</v>
      </c>
      <c r="P96" s="304">
        <f>Q96/$Q$93</f>
        <v>0.36173913043478262</v>
      </c>
      <c r="Q96" s="376">
        <v>416</v>
      </c>
    </row>
    <row r="97" spans="1:17" ht="19.5" customHeight="1">
      <c r="A97" s="303" t="s">
        <v>19</v>
      </c>
      <c r="B97" s="304">
        <f>C97/$C$93</f>
        <v>0.25075082632841733</v>
      </c>
      <c r="C97" s="308">
        <v>59780</v>
      </c>
      <c r="D97" s="307">
        <f>E97/$E$93</f>
        <v>0.23253676470588236</v>
      </c>
      <c r="E97" s="308">
        <v>1771</v>
      </c>
      <c r="F97" s="375">
        <f>G97/$G$93</f>
        <v>0.22311827956989247</v>
      </c>
      <c r="G97" s="377">
        <v>249</v>
      </c>
      <c r="H97" s="375">
        <f>I97/$I$93</f>
        <v>0.25112443778110943</v>
      </c>
      <c r="I97" s="377">
        <v>335</v>
      </c>
      <c r="J97" s="375">
        <f>K97/$K$93</f>
        <v>0.22776073619631901</v>
      </c>
      <c r="K97" s="377">
        <v>297</v>
      </c>
      <c r="L97" s="375">
        <f>M97/$M$93</f>
        <v>0.22280701754385965</v>
      </c>
      <c r="M97" s="377">
        <v>254</v>
      </c>
      <c r="N97" s="375">
        <f>O97/$O$93</f>
        <v>0.21819338422391857</v>
      </c>
      <c r="O97" s="377">
        <v>343</v>
      </c>
      <c r="P97" s="375">
        <f>Q97/$Q$93</f>
        <v>0.25478260869565217</v>
      </c>
      <c r="Q97" s="377">
        <v>293</v>
      </c>
    </row>
    <row r="98" spans="1:17" ht="19.5" customHeight="1">
      <c r="A98" s="315" t="s">
        <v>178</v>
      </c>
      <c r="B98" s="239">
        <f>C98/$C$88</f>
        <v>0.48855818303903753</v>
      </c>
      <c r="C98" s="312">
        <v>227737</v>
      </c>
      <c r="D98" s="239">
        <f>E98/$E$88</f>
        <v>0.49368435048530779</v>
      </c>
      <c r="E98" s="312">
        <v>7426</v>
      </c>
      <c r="F98" s="239">
        <f>G98/$G$88</f>
        <v>0.49707075259125733</v>
      </c>
      <c r="G98" s="393">
        <v>1103</v>
      </c>
      <c r="H98" s="239">
        <f>I98/$I$88</f>
        <v>0.47971918876755071</v>
      </c>
      <c r="I98" s="312">
        <v>1230</v>
      </c>
      <c r="J98" s="239">
        <f>K98/$K$88</f>
        <v>0.48721981911128587</v>
      </c>
      <c r="K98" s="312">
        <v>1239</v>
      </c>
      <c r="L98" s="239">
        <f t="shared" si="11"/>
        <v>0.49646643109540634</v>
      </c>
      <c r="M98" s="312">
        <v>1124</v>
      </c>
      <c r="N98" s="239">
        <f t="shared" si="12"/>
        <v>0.5007939028262941</v>
      </c>
      <c r="O98" s="312">
        <v>1577</v>
      </c>
      <c r="P98" s="239">
        <f t="shared" si="13"/>
        <v>0.50065132435953108</v>
      </c>
      <c r="Q98" s="393">
        <v>1153</v>
      </c>
    </row>
    <row r="99" spans="1:17" ht="19.5" customHeight="1">
      <c r="A99" s="303" t="s">
        <v>16</v>
      </c>
      <c r="B99" s="304">
        <f>C99/C$98</f>
        <v>0.17772693940817696</v>
      </c>
      <c r="C99" s="305">
        <v>40475</v>
      </c>
      <c r="D99" s="304">
        <f>E99/E$98</f>
        <v>0.20899542149205494</v>
      </c>
      <c r="E99" s="305">
        <v>1552</v>
      </c>
      <c r="F99" s="304">
        <f>G99/G$98</f>
        <v>0.22212148685403446</v>
      </c>
      <c r="G99" s="376">
        <v>245</v>
      </c>
      <c r="H99" s="304">
        <f>I99/I$98</f>
        <v>0.21463414634146341</v>
      </c>
      <c r="I99" s="376">
        <v>264</v>
      </c>
      <c r="J99" s="304">
        <f>K99/K$98</f>
        <v>0.20661824051654559</v>
      </c>
      <c r="K99" s="376">
        <v>256</v>
      </c>
      <c r="L99" s="304">
        <f>M99/M$98</f>
        <v>0.21174377224199289</v>
      </c>
      <c r="M99" s="376">
        <v>238</v>
      </c>
      <c r="N99" s="304">
        <f>O99/O$98</f>
        <v>0.21116043119847813</v>
      </c>
      <c r="O99" s="376">
        <v>333</v>
      </c>
      <c r="P99" s="304">
        <f>Q99/Q$98</f>
        <v>0.1873373807458803</v>
      </c>
      <c r="Q99" s="376">
        <v>216</v>
      </c>
    </row>
    <row r="100" spans="1:17" ht="19.5" customHeight="1">
      <c r="A100" s="303" t="s">
        <v>17</v>
      </c>
      <c r="B100" s="304">
        <f>C100/C$98</f>
        <v>0.18772092369707163</v>
      </c>
      <c r="C100" s="305">
        <v>42751</v>
      </c>
      <c r="D100" s="262">
        <f>E100/E$98</f>
        <v>0.18287099380554808</v>
      </c>
      <c r="E100" s="305">
        <v>1358</v>
      </c>
      <c r="F100" s="304">
        <f>G100/G$98</f>
        <v>0.20217588395285585</v>
      </c>
      <c r="G100" s="376">
        <v>223</v>
      </c>
      <c r="H100" s="304">
        <f>I100/I$98</f>
        <v>0.1886178861788618</v>
      </c>
      <c r="I100" s="376">
        <v>232</v>
      </c>
      <c r="J100" s="304">
        <f>K100/K$98</f>
        <v>0.17756255044390637</v>
      </c>
      <c r="K100" s="376">
        <v>220</v>
      </c>
      <c r="L100" s="304">
        <f>M100/M$98</f>
        <v>0.18238434163701067</v>
      </c>
      <c r="M100" s="376">
        <v>205</v>
      </c>
      <c r="N100" s="304">
        <f>O100/O$98</f>
        <v>0.18262523779327838</v>
      </c>
      <c r="O100" s="376">
        <v>288</v>
      </c>
      <c r="P100" s="304">
        <f>Q100/Q$98</f>
        <v>0.1647875108412836</v>
      </c>
      <c r="Q100" s="376">
        <v>190</v>
      </c>
    </row>
    <row r="101" spans="1:17" ht="19.5" customHeight="1">
      <c r="A101" s="303" t="s">
        <v>18</v>
      </c>
      <c r="B101" s="304">
        <f>C101/C$98</f>
        <v>0.38422390740195927</v>
      </c>
      <c r="C101" s="305">
        <v>87502</v>
      </c>
      <c r="D101" s="262">
        <f>E101/E$98</f>
        <v>0.37220576353353085</v>
      </c>
      <c r="E101" s="305">
        <v>2764</v>
      </c>
      <c r="F101" s="304">
        <f>G101/G$98</f>
        <v>0.3472348141432457</v>
      </c>
      <c r="G101" s="376">
        <v>383</v>
      </c>
      <c r="H101" s="304">
        <f>I101/I$98</f>
        <v>0.37886178861788616</v>
      </c>
      <c r="I101" s="376">
        <v>466</v>
      </c>
      <c r="J101" s="304">
        <f>K101/K$98</f>
        <v>0.38498789346246975</v>
      </c>
      <c r="K101" s="376">
        <v>477</v>
      </c>
      <c r="L101" s="304">
        <f>M101/M$98</f>
        <v>0.3585409252669039</v>
      </c>
      <c r="M101" s="376">
        <v>403</v>
      </c>
      <c r="N101" s="304">
        <f>O101/O$98</f>
        <v>0.36715282181357006</v>
      </c>
      <c r="O101" s="376">
        <v>579</v>
      </c>
      <c r="P101" s="304">
        <f>Q101/Q$98</f>
        <v>0.39549002601908068</v>
      </c>
      <c r="Q101" s="376">
        <v>456</v>
      </c>
    </row>
    <row r="102" spans="1:17" ht="19.5" customHeight="1" thickBot="1">
      <c r="A102" s="303" t="s">
        <v>19</v>
      </c>
      <c r="B102" s="304">
        <f>C102/C$98</f>
        <v>0.2503282294927921</v>
      </c>
      <c r="C102" s="308">
        <v>57009</v>
      </c>
      <c r="D102" s="307">
        <f>E102/E$98</f>
        <v>0.23592782116886615</v>
      </c>
      <c r="E102" s="308">
        <v>1752</v>
      </c>
      <c r="F102" s="375">
        <f>G102/G$98</f>
        <v>0.22846781504986402</v>
      </c>
      <c r="G102" s="377">
        <v>252</v>
      </c>
      <c r="H102" s="375">
        <f>I102/I$98</f>
        <v>0.21788617886178863</v>
      </c>
      <c r="I102" s="377">
        <v>268</v>
      </c>
      <c r="J102" s="375">
        <f>K102/K$98</f>
        <v>0.23083131557707828</v>
      </c>
      <c r="K102" s="377">
        <v>286</v>
      </c>
      <c r="L102" s="375">
        <f>M102/M$98</f>
        <v>0.24733096085409254</v>
      </c>
      <c r="M102" s="377">
        <v>278</v>
      </c>
      <c r="N102" s="375">
        <f>O102/O$98</f>
        <v>0.23906150919467342</v>
      </c>
      <c r="O102" s="377">
        <v>377</v>
      </c>
      <c r="P102" s="375">
        <f>Q102/Q$98</f>
        <v>0.2523850823937554</v>
      </c>
      <c r="Q102" s="377">
        <v>291</v>
      </c>
    </row>
    <row r="103" spans="1:17" ht="19.5" customHeight="1" thickBot="1">
      <c r="A103" s="344" t="s">
        <v>634</v>
      </c>
      <c r="B103" s="300">
        <f>C103/$C$103</f>
        <v>1</v>
      </c>
      <c r="C103" s="301">
        <f>CENTRO!C103</f>
        <v>531839</v>
      </c>
      <c r="D103" s="374">
        <f>E103/$E$103</f>
        <v>1</v>
      </c>
      <c r="E103" s="373">
        <v>22017</v>
      </c>
      <c r="F103" s="326"/>
      <c r="G103" s="325" t="s">
        <v>482</v>
      </c>
      <c r="H103" s="326"/>
      <c r="I103" s="325" t="s">
        <v>482</v>
      </c>
      <c r="J103" s="326"/>
      <c r="K103" s="325" t="s">
        <v>482</v>
      </c>
      <c r="L103" s="326"/>
      <c r="M103" s="325" t="s">
        <v>482</v>
      </c>
      <c r="N103" s="326"/>
      <c r="O103" s="325" t="s">
        <v>482</v>
      </c>
      <c r="P103" s="326"/>
      <c r="Q103" s="325" t="s">
        <v>482</v>
      </c>
    </row>
    <row r="104" spans="1:17" ht="19.5" customHeight="1">
      <c r="A104" s="303" t="s">
        <v>20</v>
      </c>
      <c r="B104" s="304">
        <f>C104/$C$103</f>
        <v>0.42403058068325189</v>
      </c>
      <c r="C104" s="316">
        <f>CENTRO!C104</f>
        <v>225516</v>
      </c>
      <c r="D104" s="396">
        <f>E104/$E$103</f>
        <v>0.51555616114820368</v>
      </c>
      <c r="E104" s="316">
        <v>11351</v>
      </c>
      <c r="F104" s="320"/>
      <c r="G104" s="319" t="s">
        <v>482</v>
      </c>
      <c r="H104" s="320"/>
      <c r="I104" s="319" t="s">
        <v>482</v>
      </c>
      <c r="J104" s="320"/>
      <c r="K104" s="319" t="s">
        <v>482</v>
      </c>
      <c r="L104" s="320"/>
      <c r="M104" s="319" t="s">
        <v>482</v>
      </c>
      <c r="N104" s="320"/>
      <c r="O104" s="319" t="s">
        <v>482</v>
      </c>
      <c r="P104" s="320"/>
      <c r="Q104" s="319" t="s">
        <v>482</v>
      </c>
    </row>
    <row r="105" spans="1:17" ht="19.5" customHeight="1">
      <c r="A105" s="321" t="s">
        <v>21</v>
      </c>
      <c r="B105" s="262">
        <f>C105/$C$103</f>
        <v>0.18375485814315987</v>
      </c>
      <c r="C105" s="322">
        <f>CENTRO!C105</f>
        <v>97728</v>
      </c>
      <c r="D105" s="330">
        <f>E105/$E$103</f>
        <v>0.23295635190988781</v>
      </c>
      <c r="E105" s="322">
        <v>5129</v>
      </c>
      <c r="F105" s="326"/>
      <c r="G105" s="325" t="s">
        <v>482</v>
      </c>
      <c r="H105" s="326"/>
      <c r="I105" s="325" t="s">
        <v>482</v>
      </c>
      <c r="J105" s="326"/>
      <c r="K105" s="325" t="s">
        <v>482</v>
      </c>
      <c r="L105" s="326"/>
      <c r="M105" s="325" t="s">
        <v>482</v>
      </c>
      <c r="N105" s="326"/>
      <c r="O105" s="325" t="s">
        <v>482</v>
      </c>
      <c r="P105" s="326"/>
      <c r="Q105" s="325" t="s">
        <v>482</v>
      </c>
    </row>
    <row r="106" spans="1:17" ht="19.5" customHeight="1">
      <c r="A106" s="321" t="s">
        <v>22</v>
      </c>
      <c r="B106" s="262">
        <f>C106/$C$103</f>
        <v>0.39221456117358827</v>
      </c>
      <c r="C106" s="322">
        <f>CENTRO!C106</f>
        <v>208595</v>
      </c>
      <c r="D106" s="330">
        <f>E106/$E$103</f>
        <v>0.25148748694190853</v>
      </c>
      <c r="E106" s="322">
        <v>5537</v>
      </c>
      <c r="F106" s="326"/>
      <c r="G106" s="325" t="s">
        <v>482</v>
      </c>
      <c r="H106" s="326"/>
      <c r="I106" s="325" t="s">
        <v>482</v>
      </c>
      <c r="J106" s="326"/>
      <c r="K106" s="325" t="s">
        <v>482</v>
      </c>
      <c r="L106" s="326"/>
      <c r="M106" s="325" t="s">
        <v>482</v>
      </c>
      <c r="N106" s="326"/>
      <c r="O106" s="325" t="s">
        <v>482</v>
      </c>
      <c r="P106" s="326"/>
      <c r="Q106" s="325" t="s">
        <v>482</v>
      </c>
    </row>
    <row r="107" spans="1:17" ht="19.5" customHeight="1">
      <c r="A107" s="327" t="s">
        <v>23</v>
      </c>
      <c r="B107" s="415">
        <f>C107/$C$103</f>
        <v>0.11678722320100632</v>
      </c>
      <c r="C107" s="328">
        <f>CENTRO!C107</f>
        <v>62112</v>
      </c>
      <c r="D107" s="239">
        <f>E107/$E$103</f>
        <v>0.10478266793841123</v>
      </c>
      <c r="E107" s="328">
        <v>2307</v>
      </c>
      <c r="F107" s="326"/>
      <c r="G107" s="325" t="s">
        <v>482</v>
      </c>
      <c r="H107" s="326"/>
      <c r="I107" s="325" t="s">
        <v>482</v>
      </c>
      <c r="J107" s="326"/>
      <c r="K107" s="325" t="s">
        <v>482</v>
      </c>
      <c r="L107" s="326"/>
      <c r="M107" s="325" t="s">
        <v>482</v>
      </c>
      <c r="N107" s="326"/>
      <c r="O107" s="325" t="s">
        <v>482</v>
      </c>
      <c r="P107" s="326"/>
      <c r="Q107" s="325" t="s">
        <v>482</v>
      </c>
    </row>
    <row r="108" spans="1:17" ht="19.5" customHeight="1">
      <c r="A108" s="321" t="s">
        <v>20</v>
      </c>
      <c r="B108" s="330">
        <f>C108/C$107</f>
        <v>0.34038511076764555</v>
      </c>
      <c r="C108" s="322">
        <f>CENTRO!C108</f>
        <v>21142</v>
      </c>
      <c r="D108" s="330">
        <f>E108/E$107</f>
        <v>0.44083224967490248</v>
      </c>
      <c r="E108" s="322">
        <v>1017</v>
      </c>
      <c r="F108" s="326"/>
      <c r="G108" s="325" t="s">
        <v>482</v>
      </c>
      <c r="H108" s="326"/>
      <c r="I108" s="325" t="s">
        <v>482</v>
      </c>
      <c r="J108" s="326"/>
      <c r="K108" s="325" t="s">
        <v>482</v>
      </c>
      <c r="L108" s="326"/>
      <c r="M108" s="325" t="s">
        <v>482</v>
      </c>
      <c r="N108" s="326"/>
      <c r="O108" s="325" t="s">
        <v>482</v>
      </c>
      <c r="P108" s="326"/>
      <c r="Q108" s="325" t="s">
        <v>482</v>
      </c>
    </row>
    <row r="109" spans="1:17" ht="19.5" customHeight="1">
      <c r="A109" s="321" t="s">
        <v>21</v>
      </c>
      <c r="B109" s="330">
        <f>C109/C$107</f>
        <v>9.9288382277176707E-2</v>
      </c>
      <c r="C109" s="322">
        <f>CENTRO!C109</f>
        <v>6167</v>
      </c>
      <c r="D109" s="330">
        <f>E109/E$107</f>
        <v>0.24447334200260079</v>
      </c>
      <c r="E109" s="322">
        <v>564</v>
      </c>
      <c r="F109" s="326"/>
      <c r="G109" s="325" t="s">
        <v>482</v>
      </c>
      <c r="H109" s="326"/>
      <c r="I109" s="325" t="s">
        <v>482</v>
      </c>
      <c r="J109" s="326"/>
      <c r="K109" s="325" t="s">
        <v>482</v>
      </c>
      <c r="L109" s="326"/>
      <c r="M109" s="325" t="s">
        <v>482</v>
      </c>
      <c r="N109" s="326"/>
      <c r="O109" s="325" t="s">
        <v>482</v>
      </c>
      <c r="P109" s="326"/>
      <c r="Q109" s="325" t="s">
        <v>482</v>
      </c>
    </row>
    <row r="110" spans="1:17" ht="19.5" customHeight="1">
      <c r="A110" s="321" t="s">
        <v>22</v>
      </c>
      <c r="B110" s="330">
        <f>C110/C$107</f>
        <v>0.56032650695517772</v>
      </c>
      <c r="C110" s="322">
        <f>CENTRO!C110</f>
        <v>34803</v>
      </c>
      <c r="D110" s="330">
        <f>E110/E$107</f>
        <v>0.31469440832249673</v>
      </c>
      <c r="E110" s="322">
        <v>726</v>
      </c>
      <c r="F110" s="326"/>
      <c r="G110" s="325" t="s">
        <v>482</v>
      </c>
      <c r="H110" s="326"/>
      <c r="I110" s="325" t="s">
        <v>482</v>
      </c>
      <c r="J110" s="326"/>
      <c r="K110" s="325" t="s">
        <v>482</v>
      </c>
      <c r="L110" s="326"/>
      <c r="M110" s="325" t="s">
        <v>482</v>
      </c>
      <c r="N110" s="326"/>
      <c r="O110" s="325" t="s">
        <v>482</v>
      </c>
      <c r="P110" s="326"/>
      <c r="Q110" s="325" t="s">
        <v>482</v>
      </c>
    </row>
    <row r="111" spans="1:17" ht="19.5" customHeight="1">
      <c r="A111" s="327" t="s">
        <v>24</v>
      </c>
      <c r="B111" s="415">
        <f>C111/$C$103</f>
        <v>4.7307549841211341E-2</v>
      </c>
      <c r="C111" s="328">
        <f>CENTRO!C111</f>
        <v>25160</v>
      </c>
      <c r="D111" s="239">
        <f>E111/$E$103</f>
        <v>3.715310896125721E-2</v>
      </c>
      <c r="E111" s="328">
        <v>818</v>
      </c>
      <c r="F111" s="326"/>
      <c r="G111" s="325" t="s">
        <v>482</v>
      </c>
      <c r="H111" s="326"/>
      <c r="I111" s="325" t="s">
        <v>482</v>
      </c>
      <c r="J111" s="326"/>
      <c r="K111" s="325" t="s">
        <v>482</v>
      </c>
      <c r="L111" s="326"/>
      <c r="M111" s="325" t="s">
        <v>482</v>
      </c>
      <c r="N111" s="326"/>
      <c r="O111" s="325" t="s">
        <v>482</v>
      </c>
      <c r="P111" s="326"/>
      <c r="Q111" s="325" t="s">
        <v>482</v>
      </c>
    </row>
    <row r="112" spans="1:17" ht="19.5" customHeight="1">
      <c r="A112" s="321" t="s">
        <v>20</v>
      </c>
      <c r="B112" s="262">
        <f>C112/C$111</f>
        <v>0.44360095389507154</v>
      </c>
      <c r="C112" s="322">
        <f>CENTRO!C112</f>
        <v>11161</v>
      </c>
      <c r="D112" s="262">
        <f>E112/E$111</f>
        <v>0.60391198044009775</v>
      </c>
      <c r="E112" s="322">
        <v>494</v>
      </c>
      <c r="F112" s="334"/>
      <c r="G112" s="333" t="s">
        <v>482</v>
      </c>
      <c r="H112" s="334"/>
      <c r="I112" s="333" t="s">
        <v>482</v>
      </c>
      <c r="J112" s="334"/>
      <c r="K112" s="333" t="s">
        <v>482</v>
      </c>
      <c r="L112" s="334"/>
      <c r="M112" s="333" t="s">
        <v>482</v>
      </c>
      <c r="N112" s="334"/>
      <c r="O112" s="333" t="s">
        <v>482</v>
      </c>
      <c r="P112" s="334"/>
      <c r="Q112" s="333" t="s">
        <v>482</v>
      </c>
    </row>
    <row r="113" spans="1:17" ht="19.5" customHeight="1">
      <c r="A113" s="321" t="s">
        <v>21</v>
      </c>
      <c r="B113" s="262">
        <f>C113/C$111</f>
        <v>4.300476947535771E-2</v>
      </c>
      <c r="C113" s="322">
        <f>CENTRO!C113</f>
        <v>1082</v>
      </c>
      <c r="D113" s="262">
        <f>E113/E$111</f>
        <v>3.6674816625916873E-2</v>
      </c>
      <c r="E113" s="322">
        <v>30</v>
      </c>
      <c r="F113" s="334"/>
      <c r="G113" s="333" t="s">
        <v>482</v>
      </c>
      <c r="H113" s="334"/>
      <c r="I113" s="333" t="s">
        <v>482</v>
      </c>
      <c r="J113" s="334"/>
      <c r="K113" s="333" t="s">
        <v>482</v>
      </c>
      <c r="L113" s="334"/>
      <c r="M113" s="333" t="s">
        <v>482</v>
      </c>
      <c r="N113" s="334"/>
      <c r="O113" s="333" t="s">
        <v>482</v>
      </c>
      <c r="P113" s="334"/>
      <c r="Q113" s="333" t="s">
        <v>482</v>
      </c>
    </row>
    <row r="114" spans="1:17" ht="19.5" customHeight="1" thickBot="1">
      <c r="A114" s="321" t="s">
        <v>22</v>
      </c>
      <c r="B114" s="262">
        <f>C114/C$111</f>
        <v>0.51339427662957071</v>
      </c>
      <c r="C114" s="322">
        <f>CENTRO!C114</f>
        <v>12917</v>
      </c>
      <c r="D114" s="397">
        <f>E114/E$111</f>
        <v>0.35941320293398532</v>
      </c>
      <c r="E114" s="402">
        <v>294</v>
      </c>
      <c r="F114" s="385"/>
      <c r="G114" s="386" t="s">
        <v>482</v>
      </c>
      <c r="H114" s="385"/>
      <c r="I114" s="386" t="s">
        <v>482</v>
      </c>
      <c r="J114" s="385"/>
      <c r="K114" s="386" t="s">
        <v>482</v>
      </c>
      <c r="L114" s="385"/>
      <c r="M114" s="386" t="s">
        <v>482</v>
      </c>
      <c r="N114" s="385"/>
      <c r="O114" s="386" t="s">
        <v>482</v>
      </c>
      <c r="P114" s="385"/>
      <c r="Q114" s="386" t="s">
        <v>482</v>
      </c>
    </row>
    <row r="115" spans="1:17" ht="19.5" customHeight="1" thickBot="1">
      <c r="A115" s="243" t="s">
        <v>636</v>
      </c>
      <c r="B115" s="244"/>
      <c r="C115" s="244"/>
      <c r="D115" s="42"/>
      <c r="E115" s="244"/>
      <c r="F115" s="244"/>
      <c r="G115" s="244"/>
      <c r="H115" s="244"/>
      <c r="I115" s="244"/>
      <c r="J115" s="244"/>
      <c r="K115" s="244"/>
      <c r="L115" s="244"/>
      <c r="M115" s="244"/>
      <c r="N115" s="244"/>
      <c r="O115" s="244"/>
      <c r="P115" s="244"/>
      <c r="Q115" s="245"/>
    </row>
    <row r="116" spans="1:17" ht="19.5" customHeight="1">
      <c r="A116" s="336" t="s">
        <v>329</v>
      </c>
      <c r="B116" s="337">
        <f>IF(CENTRO!B116,CENTRO!B116,"")</f>
        <v>4.5368987216383251E-2</v>
      </c>
      <c r="C116" s="338">
        <f>IF(CENTRO!C116,CENTRO!C116,"")</f>
        <v>117021</v>
      </c>
      <c r="D116" s="389">
        <f>E116/E$123</f>
        <v>1.5175337253845953E-2</v>
      </c>
      <c r="E116" s="338">
        <v>1747</v>
      </c>
      <c r="F116" s="389">
        <f>G116/G$123</f>
        <v>1.6113103591662768E-2</v>
      </c>
      <c r="G116" s="338">
        <v>310</v>
      </c>
      <c r="H116" s="389">
        <f>I116/I$123</f>
        <v>1.8643649815043156E-2</v>
      </c>
      <c r="I116" s="338">
        <v>378</v>
      </c>
      <c r="J116" s="389">
        <f>K116/K$123</f>
        <v>1.6417120023109143E-2</v>
      </c>
      <c r="K116" s="338">
        <v>341</v>
      </c>
      <c r="L116" s="389">
        <f>M116/M$123</f>
        <v>1.1988450916394677E-2</v>
      </c>
      <c r="M116" s="338">
        <v>191</v>
      </c>
      <c r="N116" s="389">
        <f>O116/O$123</f>
        <v>1.6553933784264861E-2</v>
      </c>
      <c r="O116" s="338">
        <v>372</v>
      </c>
      <c r="P116" s="389">
        <f>Q116/Q$123</f>
        <v>9.4328140214216157E-3</v>
      </c>
      <c r="Q116" s="338">
        <v>155</v>
      </c>
    </row>
    <row r="117" spans="1:17" ht="19.5" customHeight="1">
      <c r="A117" s="336" t="s">
        <v>330</v>
      </c>
      <c r="B117" s="251">
        <f>IF(CENTRO!B117,CENTRO!B117,"")</f>
        <v>0.1099310398838142</v>
      </c>
      <c r="C117" s="339">
        <f>IF(CENTRO!C117,CENTRO!C117,"")</f>
        <v>283547</v>
      </c>
      <c r="D117" s="251">
        <f t="shared" ref="D117:D122" si="14">E117/E$123</f>
        <v>5.0407831759626827E-2</v>
      </c>
      <c r="E117" s="339">
        <v>5803</v>
      </c>
      <c r="F117" s="251">
        <f t="shared" ref="F117:F122" si="15">G117/G$123</f>
        <v>5.400488590883102E-2</v>
      </c>
      <c r="G117" s="339">
        <v>1039</v>
      </c>
      <c r="H117" s="251">
        <f t="shared" ref="H117:H122" si="16">I117/I$123</f>
        <v>6.0468557336621452E-2</v>
      </c>
      <c r="I117" s="339">
        <v>1226</v>
      </c>
      <c r="J117" s="251">
        <f t="shared" ref="J117:J122" si="17">K117/K$123</f>
        <v>5.488421356699244E-2</v>
      </c>
      <c r="K117" s="339">
        <v>1140</v>
      </c>
      <c r="L117" s="251">
        <f t="shared" ref="L117:L122" si="18">M117/M$123</f>
        <v>4.0986693447150391E-2</v>
      </c>
      <c r="M117" s="339">
        <v>653</v>
      </c>
      <c r="N117" s="251">
        <f t="shared" ref="N117:N122" si="19">O117/O$123</f>
        <v>4.9795300818796726E-2</v>
      </c>
      <c r="O117" s="339">
        <v>1119</v>
      </c>
      <c r="P117" s="251">
        <f t="shared" ref="P117:P122" si="20">Q117/Q$123</f>
        <v>3.8096397273612463E-2</v>
      </c>
      <c r="Q117" s="339">
        <v>626</v>
      </c>
    </row>
    <row r="118" spans="1:17" ht="19.5" customHeight="1">
      <c r="A118" s="336" t="s">
        <v>350</v>
      </c>
      <c r="B118" s="304">
        <f>IF(CENTRO!B118,CENTRO!B118,"")</f>
        <v>0.26295255682027452</v>
      </c>
      <c r="C118" s="339">
        <f>IF(CENTRO!C118,CENTRO!C118,"")</f>
        <v>678238</v>
      </c>
      <c r="D118" s="251">
        <f t="shared" si="14"/>
        <v>0.1459507822204463</v>
      </c>
      <c r="E118" s="339">
        <v>16802</v>
      </c>
      <c r="F118" s="251">
        <f t="shared" si="15"/>
        <v>0.14917615260668435</v>
      </c>
      <c r="G118" s="339">
        <v>2870</v>
      </c>
      <c r="H118" s="251">
        <f t="shared" si="16"/>
        <v>0.15743526510480887</v>
      </c>
      <c r="I118" s="339">
        <v>3192</v>
      </c>
      <c r="J118" s="251">
        <f t="shared" si="17"/>
        <v>0.14611718261037024</v>
      </c>
      <c r="K118" s="339">
        <v>3035</v>
      </c>
      <c r="L118" s="251">
        <f t="shared" si="18"/>
        <v>0.14442631182525734</v>
      </c>
      <c r="M118" s="339">
        <v>2301</v>
      </c>
      <c r="N118" s="251">
        <f t="shared" si="19"/>
        <v>0.14965290138839443</v>
      </c>
      <c r="O118" s="339">
        <v>3363</v>
      </c>
      <c r="P118" s="251">
        <f t="shared" si="20"/>
        <v>0.12420886075949367</v>
      </c>
      <c r="Q118" s="339">
        <v>2041</v>
      </c>
    </row>
    <row r="119" spans="1:17" ht="19.5" customHeight="1">
      <c r="A119" s="336" t="s">
        <v>25</v>
      </c>
      <c r="B119" s="304">
        <f>IF(CENTRO!B119,CENTRO!B119,"")</f>
        <v>0.19185582850033556</v>
      </c>
      <c r="C119" s="339">
        <f>IF(CENTRO!C119,CENTRO!C119,"")</f>
        <v>494857</v>
      </c>
      <c r="D119" s="251">
        <f t="shared" si="14"/>
        <v>0.1661642966965193</v>
      </c>
      <c r="E119" s="339">
        <v>19129</v>
      </c>
      <c r="F119" s="251">
        <f t="shared" si="15"/>
        <v>0.16549716721243307</v>
      </c>
      <c r="G119" s="339">
        <v>3184</v>
      </c>
      <c r="H119" s="251">
        <f t="shared" si="16"/>
        <v>0.17149198520345252</v>
      </c>
      <c r="I119" s="339">
        <v>3477</v>
      </c>
      <c r="J119" s="251">
        <f t="shared" si="17"/>
        <v>0.16734870733233836</v>
      </c>
      <c r="K119" s="339">
        <v>3476</v>
      </c>
      <c r="L119" s="251">
        <f t="shared" si="18"/>
        <v>0.16262867185538538</v>
      </c>
      <c r="M119" s="339">
        <v>2591</v>
      </c>
      <c r="N119" s="251">
        <f t="shared" si="19"/>
        <v>0.1621573513705945</v>
      </c>
      <c r="O119" s="339">
        <v>3644</v>
      </c>
      <c r="P119" s="251">
        <f t="shared" si="20"/>
        <v>0.1677823758519961</v>
      </c>
      <c r="Q119" s="339">
        <v>2757</v>
      </c>
    </row>
    <row r="120" spans="1:17" ht="19.5" customHeight="1">
      <c r="A120" s="336" t="s">
        <v>351</v>
      </c>
      <c r="B120" s="340">
        <f>IF(CENTRO!B120,CENTRO!B120,"")</f>
        <v>9.3593769203242569E-2</v>
      </c>
      <c r="C120" s="339">
        <f>IF(CENTRO!C120,CENTRO!C120,"")</f>
        <v>241408</v>
      </c>
      <c r="D120" s="251">
        <f t="shared" si="14"/>
        <v>0.10141503287844963</v>
      </c>
      <c r="E120" s="339">
        <v>11675</v>
      </c>
      <c r="F120" s="251">
        <f t="shared" si="15"/>
        <v>0.101148708352825</v>
      </c>
      <c r="G120" s="339">
        <v>1946</v>
      </c>
      <c r="H120" s="251">
        <f t="shared" si="16"/>
        <v>9.7755856966707771E-2</v>
      </c>
      <c r="I120" s="339">
        <v>1982</v>
      </c>
      <c r="J120" s="251">
        <f t="shared" si="17"/>
        <v>0.10033219392422127</v>
      </c>
      <c r="K120" s="339">
        <v>2084</v>
      </c>
      <c r="L120" s="251">
        <f t="shared" si="18"/>
        <v>0.10356515189555611</v>
      </c>
      <c r="M120" s="339">
        <v>1650</v>
      </c>
      <c r="N120" s="251">
        <f t="shared" si="19"/>
        <v>9.7988608045567818E-2</v>
      </c>
      <c r="O120" s="339">
        <v>2202</v>
      </c>
      <c r="P120" s="251">
        <f t="shared" si="20"/>
        <v>0.11021178188899708</v>
      </c>
      <c r="Q120" s="339">
        <v>1811</v>
      </c>
    </row>
    <row r="121" spans="1:17" ht="22.5" customHeight="1">
      <c r="A121" s="336" t="s">
        <v>352</v>
      </c>
      <c r="B121" s="251">
        <f>IF(CENTRO!B121,CENTRO!B121,"")</f>
        <v>0.29511766099320091</v>
      </c>
      <c r="C121" s="339">
        <f>IF(CENTRO!C121,CENTRO!C121,"")</f>
        <v>761202</v>
      </c>
      <c r="D121" s="251">
        <f t="shared" si="14"/>
        <v>0.5195142502236777</v>
      </c>
      <c r="E121" s="339">
        <v>59807</v>
      </c>
      <c r="F121" s="251">
        <f t="shared" si="15"/>
        <v>0.51276053848952652</v>
      </c>
      <c r="G121" s="339">
        <v>9865</v>
      </c>
      <c r="H121" s="251">
        <f t="shared" si="16"/>
        <v>0.49307028360049321</v>
      </c>
      <c r="I121" s="339">
        <v>9997</v>
      </c>
      <c r="J121" s="251">
        <f t="shared" si="17"/>
        <v>0.51364883732126521</v>
      </c>
      <c r="K121" s="339">
        <v>10669</v>
      </c>
      <c r="L121" s="251">
        <f t="shared" si="18"/>
        <v>0.53414511674617127</v>
      </c>
      <c r="M121" s="339">
        <v>8510</v>
      </c>
      <c r="N121" s="251">
        <f t="shared" si="19"/>
        <v>0.52278390886436454</v>
      </c>
      <c r="O121" s="339">
        <v>11748</v>
      </c>
      <c r="P121" s="251">
        <f t="shared" si="20"/>
        <v>0.54880720545277506</v>
      </c>
      <c r="Q121" s="339">
        <v>9018</v>
      </c>
    </row>
    <row r="122" spans="1:17" ht="19.5" customHeight="1" thickBot="1">
      <c r="A122" s="341" t="s">
        <v>353</v>
      </c>
      <c r="B122" s="342">
        <f>IF(CENTRO!B122,CENTRO!B122,"")</f>
        <v>1.180157382748999E-3</v>
      </c>
      <c r="C122" s="343">
        <f>IF(CENTRO!C122,CENTRO!C122,"")</f>
        <v>3044</v>
      </c>
      <c r="D122" s="342">
        <f t="shared" si="14"/>
        <v>1.3724689674342648E-3</v>
      </c>
      <c r="E122" s="343">
        <v>158</v>
      </c>
      <c r="F122" s="342">
        <f t="shared" si="15"/>
        <v>1.29944383803732E-3</v>
      </c>
      <c r="G122" s="343">
        <v>25</v>
      </c>
      <c r="H122" s="342">
        <f t="shared" si="16"/>
        <v>1.1344019728729963E-3</v>
      </c>
      <c r="I122" s="343">
        <v>23</v>
      </c>
      <c r="J122" s="342">
        <f t="shared" si="17"/>
        <v>1.2517452217033363E-3</v>
      </c>
      <c r="K122" s="343">
        <v>26</v>
      </c>
      <c r="L122" s="342">
        <f t="shared" si="18"/>
        <v>2.2596033140848608E-3</v>
      </c>
      <c r="M122" s="343">
        <v>36</v>
      </c>
      <c r="N122" s="342">
        <f t="shared" si="19"/>
        <v>1.067995728017088E-3</v>
      </c>
      <c r="O122" s="343">
        <v>24</v>
      </c>
      <c r="P122" s="342">
        <f t="shared" si="20"/>
        <v>1.4605647517039922E-3</v>
      </c>
      <c r="Q122" s="343">
        <v>24</v>
      </c>
    </row>
    <row r="123" spans="1:17" ht="19.5" customHeight="1" thickBot="1">
      <c r="A123" s="243" t="s">
        <v>325</v>
      </c>
      <c r="B123" s="370" t="str">
        <f>IF(CENTRO!B123,CENTRO!B123,"")</f>
        <v/>
      </c>
      <c r="C123" s="370">
        <f>IF(CENTRO!C123,CENTRO!C123,"")</f>
        <v>2579317</v>
      </c>
      <c r="D123" s="370">
        <f t="shared" ref="D123:Q123" si="21">SUM(D116:D122)</f>
        <v>1</v>
      </c>
      <c r="E123" s="370">
        <f t="shared" si="21"/>
        <v>115121</v>
      </c>
      <c r="F123" s="370">
        <f t="shared" si="21"/>
        <v>1</v>
      </c>
      <c r="G123" s="370">
        <f t="shared" si="21"/>
        <v>19239</v>
      </c>
      <c r="H123" s="370">
        <f t="shared" si="21"/>
        <v>0.99999999999999989</v>
      </c>
      <c r="I123" s="370">
        <f t="shared" si="21"/>
        <v>20275</v>
      </c>
      <c r="J123" s="370">
        <f t="shared" si="21"/>
        <v>1</v>
      </c>
      <c r="K123" s="370">
        <f t="shared" si="21"/>
        <v>20771</v>
      </c>
      <c r="L123" s="370">
        <f t="shared" si="21"/>
        <v>0.99999999999999989</v>
      </c>
      <c r="M123" s="370">
        <f t="shared" si="21"/>
        <v>15932</v>
      </c>
      <c r="N123" s="370">
        <f t="shared" si="21"/>
        <v>1</v>
      </c>
      <c r="O123" s="370">
        <f t="shared" si="21"/>
        <v>22472</v>
      </c>
      <c r="P123" s="370">
        <f t="shared" si="21"/>
        <v>0.99999999999999989</v>
      </c>
      <c r="Q123" s="371">
        <f t="shared" si="21"/>
        <v>16432</v>
      </c>
    </row>
    <row r="124" spans="1:17" ht="19.5" customHeight="1">
      <c r="A124" s="575" t="s">
        <v>450</v>
      </c>
      <c r="B124" s="573">
        <f>IF(CENTRO!B124,CENTRO!B124,"")</f>
        <v>1</v>
      </c>
      <c r="C124" s="312">
        <f>IF(CENTRO!C124,CENTRO!C124,"")</f>
        <v>3423</v>
      </c>
      <c r="D124" s="573">
        <f>E124/C$124</f>
        <v>6.1349693251533744E-3</v>
      </c>
      <c r="E124" s="312">
        <v>21</v>
      </c>
      <c r="F124" s="48"/>
      <c r="G124" s="47"/>
      <c r="H124" s="48"/>
      <c r="I124" s="47"/>
      <c r="J124" s="48"/>
      <c r="K124" s="47"/>
      <c r="L124" s="48"/>
      <c r="M124" s="47"/>
      <c r="N124" s="48"/>
      <c r="O124" s="47"/>
      <c r="P124" s="48"/>
      <c r="Q124" s="47"/>
    </row>
    <row r="125" spans="1:17" ht="19.5" customHeight="1">
      <c r="A125" s="255" t="s">
        <v>346</v>
      </c>
      <c r="B125" s="262">
        <f>IF(CENTRO!B125,CENTRO!B125,"")</f>
        <v>0.51329243353783227</v>
      </c>
      <c r="C125" s="339">
        <f>IF(CENTRO!C125,CENTRO!C125,"")</f>
        <v>1757</v>
      </c>
      <c r="D125" s="262">
        <f>E125/$E$124</f>
        <v>0.2857142857142857</v>
      </c>
      <c r="E125" s="339">
        <v>6</v>
      </c>
      <c r="F125" s="48"/>
      <c r="G125" s="47"/>
      <c r="H125" s="48"/>
      <c r="I125" s="47"/>
      <c r="J125" s="48"/>
      <c r="K125" s="47"/>
      <c r="L125" s="48"/>
      <c r="M125" s="47"/>
      <c r="N125" s="48"/>
      <c r="O125" s="47"/>
      <c r="P125" s="48"/>
      <c r="Q125" s="47"/>
    </row>
    <row r="126" spans="1:17" ht="19.5" customHeight="1" thickBot="1">
      <c r="A126" s="574" t="s">
        <v>347</v>
      </c>
      <c r="B126" s="262">
        <f>IF(CENTRO!B126,CENTRO!B126,"")</f>
        <v>0.48670756646216767</v>
      </c>
      <c r="C126" s="343">
        <f>IF(CENTRO!C126,CENTRO!C126,"")</f>
        <v>1666</v>
      </c>
      <c r="D126" s="262">
        <f>E126/$E$124</f>
        <v>0.7142857142857143</v>
      </c>
      <c r="E126" s="343">
        <v>15</v>
      </c>
      <c r="F126" s="48"/>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0.28423149999999997</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0.2363558</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0.68736450000000004</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0.76466499999999993</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0.19871639999999999</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0.38683169999999995</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0.18417169999999999</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4.626711E-2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7.2001540000000003E-2</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0.30486219999999997</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0.40903489999999998</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0.105</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0.20635740999999999</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17"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17"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17"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17"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17" ht="19.5" customHeight="1">
      <c r="A181" s="255" t="s">
        <v>551</v>
      </c>
      <c r="B181" s="776">
        <v>0.376</v>
      </c>
      <c r="C181" s="265"/>
      <c r="D181" s="769"/>
      <c r="E181" s="265"/>
      <c r="F181" s="52"/>
      <c r="G181" s="61"/>
      <c r="H181" s="52"/>
      <c r="I181" s="61"/>
      <c r="J181" s="52"/>
      <c r="K181" s="61"/>
      <c r="L181" s="52"/>
      <c r="M181" s="61"/>
      <c r="N181" s="52"/>
      <c r="O181" s="61"/>
      <c r="P181" s="52"/>
      <c r="Q181" s="61"/>
    </row>
    <row r="182" spans="1:17"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17"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17" ht="19.5" customHeight="1">
      <c r="A184" s="255" t="s">
        <v>542</v>
      </c>
      <c r="B184" s="776">
        <v>0.5</v>
      </c>
      <c r="C184" s="265"/>
      <c r="D184" s="769"/>
      <c r="E184" s="265"/>
      <c r="F184" s="52"/>
      <c r="G184" s="61"/>
      <c r="H184" s="52"/>
      <c r="I184" s="61"/>
      <c r="J184" s="52"/>
      <c r="K184" s="61"/>
      <c r="L184" s="52"/>
      <c r="M184" s="61"/>
      <c r="N184" s="52"/>
      <c r="O184" s="61"/>
      <c r="P184" s="52"/>
      <c r="Q184" s="61"/>
    </row>
    <row r="185" spans="1:17"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17" ht="19.5" customHeight="1" thickBot="1">
      <c r="A186" s="243" t="s">
        <v>583</v>
      </c>
      <c r="B186" s="244"/>
      <c r="C186" s="244"/>
      <c r="D186" s="244"/>
      <c r="E186" s="244"/>
      <c r="F186" s="42"/>
      <c r="G186" s="42"/>
      <c r="H186" s="42"/>
      <c r="I186" s="42"/>
      <c r="J186" s="42"/>
      <c r="K186" s="42"/>
      <c r="L186" s="42"/>
      <c r="M186" s="42"/>
      <c r="N186" s="42"/>
      <c r="O186" s="42"/>
      <c r="P186" s="42"/>
      <c r="Q186" s="43"/>
    </row>
    <row r="187" spans="1:17" ht="19.5" customHeight="1">
      <c r="A187" s="828" t="s">
        <v>245</v>
      </c>
      <c r="B187" s="573">
        <f>C187/$C$8</f>
        <v>6.0300456212250969E-2</v>
      </c>
      <c r="C187" s="829">
        <v>200604</v>
      </c>
      <c r="D187" s="573">
        <f>CENTRO!D187</f>
        <v>6.3453370820123228E-2</v>
      </c>
      <c r="E187" s="830">
        <v>6942</v>
      </c>
      <c r="F187" s="69"/>
      <c r="G187" s="70"/>
      <c r="H187" s="66"/>
      <c r="I187" s="65"/>
      <c r="J187" s="64"/>
      <c r="K187" s="71"/>
      <c r="L187" s="66"/>
      <c r="M187" s="65"/>
      <c r="N187" s="64"/>
      <c r="O187" s="71"/>
      <c r="P187" s="66"/>
      <c r="Q187" s="65"/>
    </row>
    <row r="188" spans="1:17" ht="19.5" customHeight="1">
      <c r="A188" s="255" t="s">
        <v>27</v>
      </c>
      <c r="B188" s="262">
        <f>C188/C$187</f>
        <v>0.48015991705050748</v>
      </c>
      <c r="C188" s="831">
        <v>96322</v>
      </c>
      <c r="D188" s="262">
        <f>E188/E$187</f>
        <v>0.42509363295880148</v>
      </c>
      <c r="E188" s="313">
        <v>2951</v>
      </c>
      <c r="F188" s="51"/>
      <c r="G188" s="61"/>
      <c r="H188" s="52"/>
      <c r="I188" s="61"/>
      <c r="J188" s="51"/>
      <c r="K188" s="72"/>
      <c r="L188" s="52"/>
      <c r="M188" s="61"/>
      <c r="N188" s="51"/>
      <c r="O188" s="72"/>
      <c r="P188" s="52"/>
      <c r="Q188" s="61"/>
    </row>
    <row r="189" spans="1:17" ht="19.5" customHeight="1">
      <c r="A189" s="574" t="s">
        <v>11</v>
      </c>
      <c r="B189" s="262">
        <f>C189/C$187</f>
        <v>0.51984008294949258</v>
      </c>
      <c r="C189" s="832">
        <v>104282</v>
      </c>
      <c r="D189" s="262">
        <f>E189/E$187</f>
        <v>0.57490636704119846</v>
      </c>
      <c r="E189" s="833">
        <v>3991</v>
      </c>
      <c r="F189" s="73"/>
      <c r="G189" s="74"/>
      <c r="H189" s="75"/>
      <c r="I189" s="74"/>
      <c r="J189" s="76"/>
      <c r="K189" s="77"/>
      <c r="L189" s="75"/>
      <c r="M189" s="74"/>
      <c r="N189" s="76"/>
      <c r="O189" s="77"/>
      <c r="P189" s="75"/>
      <c r="Q189" s="74"/>
    </row>
    <row r="190" spans="1:17" ht="19.5" customHeight="1" thickBot="1">
      <c r="A190" s="834" t="s">
        <v>246</v>
      </c>
      <c r="B190" s="835"/>
      <c r="C190" s="836">
        <v>108.26</v>
      </c>
      <c r="D190" s="835"/>
      <c r="E190" s="1097">
        <v>135.24</v>
      </c>
      <c r="F190" s="78"/>
      <c r="G190" s="63"/>
      <c r="H190" s="62"/>
      <c r="I190" s="63"/>
      <c r="J190" s="79"/>
      <c r="K190" s="80"/>
      <c r="L190" s="62"/>
      <c r="M190" s="63"/>
      <c r="N190" s="79"/>
      <c r="O190" s="80"/>
      <c r="P190" s="62"/>
      <c r="Q190" s="63"/>
    </row>
    <row r="191" spans="1:17" ht="24.75" customHeight="1" thickBot="1">
      <c r="A191" s="1143" t="s">
        <v>594</v>
      </c>
      <c r="B191" s="984"/>
      <c r="C191" s="984"/>
      <c r="D191" s="1144"/>
      <c r="E191" s="1144"/>
      <c r="F191" s="39"/>
      <c r="G191" s="39"/>
      <c r="H191" s="39"/>
      <c r="I191" s="39"/>
      <c r="J191" s="39"/>
      <c r="K191" s="39"/>
      <c r="L191" s="39"/>
      <c r="M191" s="39"/>
      <c r="N191" s="39"/>
      <c r="O191" s="39"/>
      <c r="P191" s="39"/>
      <c r="Q191" s="40"/>
    </row>
    <row r="192" spans="1:17" ht="19.5" customHeight="1" thickBot="1">
      <c r="A192" s="1145" t="s">
        <v>311</v>
      </c>
      <c r="B192" s="906"/>
      <c r="C192" s="906"/>
      <c r="D192" s="1129"/>
      <c r="E192" s="1129"/>
      <c r="F192" s="42"/>
      <c r="G192" s="42"/>
      <c r="H192" s="42"/>
      <c r="I192" s="42"/>
      <c r="J192" s="42"/>
      <c r="K192" s="42"/>
      <c r="L192" s="42"/>
      <c r="M192" s="42"/>
      <c r="N192" s="42"/>
      <c r="O192" s="42"/>
      <c r="P192" s="42"/>
      <c r="Q192" s="43"/>
    </row>
    <row r="193" spans="1:17" ht="19.5" customHeight="1">
      <c r="A193" s="255" t="s">
        <v>157</v>
      </c>
      <c r="B193" s="641"/>
      <c r="C193" s="1122">
        <v>72</v>
      </c>
      <c r="D193" s="1130"/>
      <c r="E193" s="1122">
        <v>79.099999999999994</v>
      </c>
      <c r="F193" s="51"/>
      <c r="G193" s="72"/>
      <c r="H193" s="52"/>
      <c r="I193" s="61"/>
      <c r="J193" s="51"/>
      <c r="K193" s="72"/>
      <c r="L193" s="52"/>
      <c r="M193" s="61"/>
      <c r="N193" s="51"/>
      <c r="O193" s="72"/>
      <c r="P193" s="52"/>
      <c r="Q193" s="61"/>
    </row>
    <row r="194" spans="1:17" ht="19.5" customHeight="1">
      <c r="A194" s="255" t="s">
        <v>156</v>
      </c>
      <c r="B194" s="298"/>
      <c r="C194" s="624">
        <v>71.3</v>
      </c>
      <c r="D194" s="1131"/>
      <c r="E194" s="624">
        <v>80</v>
      </c>
      <c r="F194" s="51"/>
      <c r="G194" s="72"/>
      <c r="H194" s="52"/>
      <c r="I194" s="61"/>
      <c r="J194" s="51"/>
      <c r="K194" s="72"/>
      <c r="L194" s="52"/>
      <c r="M194" s="61"/>
      <c r="N194" s="51"/>
      <c r="O194" s="72"/>
      <c r="P194" s="52"/>
      <c r="Q194" s="61"/>
    </row>
    <row r="195" spans="1:17" ht="19.5" customHeight="1" thickBot="1">
      <c r="A195" s="255" t="s">
        <v>293</v>
      </c>
      <c r="B195" s="782"/>
      <c r="C195" s="1123">
        <v>69.5</v>
      </c>
      <c r="D195" s="1132"/>
      <c r="E195" s="1123">
        <v>72.099999999999994</v>
      </c>
      <c r="F195" s="51"/>
      <c r="G195" s="72"/>
      <c r="H195" s="52"/>
      <c r="I195" s="61"/>
      <c r="J195" s="51"/>
      <c r="K195" s="72"/>
      <c r="L195" s="52"/>
      <c r="M195" s="61"/>
      <c r="N195" s="51"/>
      <c r="O195" s="72"/>
      <c r="P195" s="52"/>
      <c r="Q195" s="61"/>
    </row>
    <row r="196" spans="1:17" ht="19.5" customHeight="1" thickBot="1">
      <c r="A196" s="1146" t="s">
        <v>294</v>
      </c>
      <c r="B196" s="906"/>
      <c r="C196" s="906"/>
      <c r="D196" s="1129"/>
      <c r="E196" s="1138"/>
      <c r="F196" s="42"/>
      <c r="G196" s="42"/>
      <c r="H196" s="42"/>
      <c r="I196" s="42"/>
      <c r="J196" s="42"/>
      <c r="K196" s="42"/>
      <c r="L196" s="42"/>
      <c r="M196" s="42"/>
      <c r="N196" s="42"/>
      <c r="O196" s="42"/>
      <c r="P196" s="42"/>
      <c r="Q196" s="43"/>
    </row>
    <row r="197" spans="1:17" ht="19.5" customHeight="1">
      <c r="A197" s="255" t="s">
        <v>295</v>
      </c>
      <c r="B197" s="298"/>
      <c r="C197" s="624">
        <v>6.9</v>
      </c>
      <c r="D197" s="1133"/>
      <c r="E197" s="624">
        <v>6.9</v>
      </c>
      <c r="F197" s="64"/>
      <c r="G197" s="65"/>
      <c r="H197" s="66"/>
      <c r="I197" s="65"/>
      <c r="J197" s="64"/>
      <c r="K197" s="71"/>
      <c r="L197" s="66"/>
      <c r="M197" s="65"/>
      <c r="N197" s="64"/>
      <c r="O197" s="71"/>
      <c r="P197" s="66"/>
      <c r="Q197" s="65"/>
    </row>
    <row r="198" spans="1:17" ht="19.5" customHeight="1">
      <c r="A198" s="255" t="s">
        <v>296</v>
      </c>
      <c r="B198" s="298"/>
      <c r="C198" s="624">
        <v>6.4</v>
      </c>
      <c r="D198" s="1133"/>
      <c r="E198" s="624">
        <v>6.2</v>
      </c>
      <c r="F198" s="64"/>
      <c r="G198" s="65"/>
      <c r="H198" s="66"/>
      <c r="I198" s="65"/>
      <c r="J198" s="64"/>
      <c r="K198" s="71"/>
      <c r="L198" s="66"/>
      <c r="M198" s="65"/>
      <c r="N198" s="64"/>
      <c r="O198" s="71"/>
      <c r="P198" s="66"/>
      <c r="Q198" s="65"/>
    </row>
    <row r="199" spans="1:17" ht="19.5" customHeight="1">
      <c r="A199" s="255" t="s">
        <v>297</v>
      </c>
      <c r="B199" s="298"/>
      <c r="C199" s="624">
        <v>7</v>
      </c>
      <c r="D199" s="1133"/>
      <c r="E199" s="624">
        <v>7.4</v>
      </c>
      <c r="F199" s="64"/>
      <c r="G199" s="65"/>
      <c r="H199" s="66"/>
      <c r="I199" s="65"/>
      <c r="J199" s="64"/>
      <c r="K199" s="71"/>
      <c r="L199" s="66"/>
      <c r="M199" s="65"/>
      <c r="N199" s="64"/>
      <c r="O199" s="71"/>
      <c r="P199" s="66"/>
      <c r="Q199" s="65"/>
    </row>
    <row r="200" spans="1:17" ht="19.5" customHeight="1">
      <c r="A200" s="255" t="s">
        <v>298</v>
      </c>
      <c r="B200" s="298"/>
      <c r="C200" s="624">
        <v>6.7</v>
      </c>
      <c r="D200" s="1133"/>
      <c r="E200" s="624">
        <v>6.9</v>
      </c>
      <c r="F200" s="64"/>
      <c r="G200" s="65"/>
      <c r="H200" s="66"/>
      <c r="I200" s="65"/>
      <c r="J200" s="64"/>
      <c r="K200" s="71"/>
      <c r="L200" s="66"/>
      <c r="M200" s="65"/>
      <c r="N200" s="64"/>
      <c r="O200" s="71"/>
      <c r="P200" s="66"/>
      <c r="Q200" s="65"/>
    </row>
    <row r="201" spans="1:17" ht="19.5" customHeight="1">
      <c r="A201" s="255" t="s">
        <v>299</v>
      </c>
      <c r="B201" s="298"/>
      <c r="C201" s="624">
        <v>6.7</v>
      </c>
      <c r="D201" s="1133"/>
      <c r="E201" s="624">
        <v>6.9</v>
      </c>
      <c r="F201" s="64"/>
      <c r="G201" s="65"/>
      <c r="H201" s="66"/>
      <c r="I201" s="65"/>
      <c r="J201" s="64"/>
      <c r="K201" s="71"/>
      <c r="L201" s="66"/>
      <c r="M201" s="65"/>
      <c r="N201" s="64"/>
      <c r="O201" s="71"/>
      <c r="P201" s="66"/>
      <c r="Q201" s="65"/>
    </row>
    <row r="202" spans="1:17" ht="19.5" customHeight="1">
      <c r="A202" s="255" t="s">
        <v>300</v>
      </c>
      <c r="B202" s="298"/>
      <c r="C202" s="624">
        <v>6.5</v>
      </c>
      <c r="D202" s="1133"/>
      <c r="E202" s="624">
        <v>6.5</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1134">
        <v>0.76300000000000001</v>
      </c>
      <c r="E203" s="1135"/>
      <c r="F203" s="64"/>
      <c r="G203" s="65"/>
      <c r="H203" s="66"/>
      <c r="I203" s="65"/>
      <c r="J203" s="64"/>
      <c r="K203" s="71"/>
      <c r="L203" s="66"/>
      <c r="M203" s="65"/>
      <c r="N203" s="64"/>
      <c r="O203" s="71"/>
      <c r="P203" s="66"/>
      <c r="Q203" s="65"/>
    </row>
    <row r="204" spans="1:17" ht="19.5" customHeight="1" thickBot="1">
      <c r="A204" s="1145" t="s">
        <v>313</v>
      </c>
      <c r="B204" s="906"/>
      <c r="C204" s="906"/>
      <c r="D204" s="1138"/>
      <c r="E204" s="1129"/>
      <c r="F204" s="42"/>
      <c r="G204" s="42"/>
      <c r="H204" s="42"/>
      <c r="I204" s="42"/>
      <c r="J204" s="42"/>
      <c r="K204" s="42"/>
      <c r="L204" s="42"/>
      <c r="M204" s="42"/>
      <c r="N204" s="42"/>
      <c r="O204" s="42"/>
      <c r="P204" s="42"/>
      <c r="Q204" s="43"/>
    </row>
    <row r="205" spans="1:17" ht="19.5" customHeight="1">
      <c r="A205" s="255" t="s">
        <v>301</v>
      </c>
      <c r="B205" s="788">
        <v>0.29099999999999998</v>
      </c>
      <c r="C205" s="789"/>
      <c r="D205" s="788">
        <v>0.33900000000000002</v>
      </c>
      <c r="E205" s="1126"/>
      <c r="F205" s="66"/>
      <c r="G205" s="65"/>
      <c r="H205" s="66"/>
      <c r="I205" s="65"/>
      <c r="J205" s="64"/>
      <c r="K205" s="71"/>
      <c r="L205" s="66"/>
      <c r="M205" s="65"/>
      <c r="N205" s="64"/>
      <c r="O205" s="71"/>
      <c r="P205" s="66"/>
      <c r="Q205" s="65"/>
    </row>
    <row r="206" spans="1:17" ht="19.5" customHeight="1">
      <c r="A206" s="255" t="s">
        <v>368</v>
      </c>
      <c r="B206" s="790">
        <v>0.187</v>
      </c>
      <c r="C206" s="266"/>
      <c r="D206" s="790">
        <v>0.252</v>
      </c>
      <c r="E206" s="1127"/>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90">
        <v>0.19400000000000001</v>
      </c>
      <c r="E207" s="1127"/>
      <c r="F207" s="52"/>
      <c r="G207" s="61"/>
      <c r="H207" s="52"/>
      <c r="I207" s="61"/>
      <c r="J207" s="51"/>
      <c r="K207" s="72"/>
      <c r="L207" s="52"/>
      <c r="M207" s="61"/>
      <c r="N207" s="51"/>
      <c r="O207" s="72"/>
      <c r="P207" s="52"/>
      <c r="Q207" s="61"/>
    </row>
    <row r="208" spans="1:17" ht="19.5" customHeight="1" thickBot="1">
      <c r="A208" s="1145" t="s">
        <v>310</v>
      </c>
      <c r="B208" s="906"/>
      <c r="C208" s="906"/>
      <c r="D208" s="1129"/>
      <c r="E208" s="1129"/>
      <c r="F208" s="42"/>
      <c r="G208" s="42"/>
      <c r="H208" s="42"/>
      <c r="I208" s="42"/>
      <c r="J208" s="42"/>
      <c r="K208" s="42"/>
      <c r="L208" s="42"/>
      <c r="M208" s="42"/>
      <c r="N208" s="42"/>
      <c r="O208" s="42"/>
      <c r="P208" s="42"/>
      <c r="Q208" s="43"/>
    </row>
    <row r="209" spans="1:48" ht="19.5" customHeight="1">
      <c r="A209" s="255" t="s">
        <v>302</v>
      </c>
      <c r="B209" s="298"/>
      <c r="C209" s="624">
        <v>67.599999999999994</v>
      </c>
      <c r="D209" s="1136"/>
      <c r="E209" s="640">
        <v>67.7</v>
      </c>
      <c r="F209" s="64"/>
      <c r="G209" s="65"/>
      <c r="H209" s="66"/>
      <c r="I209" s="65"/>
      <c r="J209" s="64"/>
      <c r="K209" s="71"/>
      <c r="L209" s="66"/>
      <c r="M209" s="65"/>
      <c r="N209" s="64"/>
      <c r="O209" s="71"/>
      <c r="P209" s="66"/>
      <c r="Q209" s="65"/>
    </row>
    <row r="210" spans="1:48" ht="19.5" customHeight="1">
      <c r="A210" s="255" t="s">
        <v>303</v>
      </c>
      <c r="B210" s="298"/>
      <c r="C210" s="624">
        <v>76</v>
      </c>
      <c r="D210" s="1136"/>
      <c r="E210" s="640">
        <v>81.400000000000006</v>
      </c>
      <c r="F210" s="64"/>
      <c r="G210" s="65"/>
      <c r="H210" s="66"/>
      <c r="I210" s="65"/>
      <c r="J210" s="64"/>
      <c r="K210" s="71"/>
      <c r="L210" s="66"/>
      <c r="M210" s="65"/>
      <c r="N210" s="64"/>
      <c r="O210" s="71"/>
      <c r="P210" s="66"/>
      <c r="Q210" s="65"/>
    </row>
    <row r="211" spans="1:48" ht="19.5" customHeight="1" thickBot="1">
      <c r="A211" s="785" t="s">
        <v>304</v>
      </c>
      <c r="B211" s="793"/>
      <c r="C211" s="644">
        <v>60.2</v>
      </c>
      <c r="D211" s="1136"/>
      <c r="E211" s="640">
        <v>75.2</v>
      </c>
      <c r="F211" s="64"/>
      <c r="G211" s="65"/>
      <c r="H211" s="66"/>
      <c r="I211" s="65"/>
      <c r="J211" s="64"/>
      <c r="K211" s="71"/>
      <c r="L211" s="66"/>
      <c r="M211" s="65"/>
      <c r="N211" s="64"/>
      <c r="O211" s="71"/>
      <c r="P211" s="66"/>
      <c r="Q211" s="65"/>
    </row>
    <row r="212" spans="1:48" ht="19.5" customHeight="1" thickBot="1">
      <c r="A212" s="1145" t="s">
        <v>309</v>
      </c>
      <c r="B212" s="906"/>
      <c r="C212" s="906"/>
      <c r="D212" s="1129"/>
      <c r="E212" s="1138"/>
      <c r="F212" s="42"/>
      <c r="G212" s="42"/>
      <c r="H212" s="42"/>
      <c r="I212" s="42"/>
      <c r="J212" s="42"/>
      <c r="K212" s="42"/>
      <c r="L212" s="42"/>
      <c r="M212" s="42"/>
      <c r="N212" s="42"/>
      <c r="O212" s="42"/>
      <c r="P212" s="42"/>
      <c r="Q212" s="43"/>
    </row>
    <row r="213" spans="1:48" ht="19.5" customHeight="1">
      <c r="A213" s="797" t="s">
        <v>584</v>
      </c>
      <c r="B213" s="296"/>
      <c r="C213" s="624">
        <v>6.6</v>
      </c>
      <c r="D213" s="1136"/>
      <c r="E213" s="640">
        <v>5.6</v>
      </c>
      <c r="F213" s="64"/>
      <c r="G213" s="65"/>
      <c r="H213" s="66"/>
      <c r="I213" s="65"/>
      <c r="J213" s="64"/>
      <c r="K213" s="71"/>
      <c r="L213" s="66"/>
      <c r="M213" s="65"/>
      <c r="N213" s="64"/>
      <c r="O213" s="71"/>
      <c r="P213" s="66"/>
      <c r="Q213" s="65"/>
    </row>
    <row r="214" spans="1:48" ht="19.5" customHeight="1">
      <c r="A214" s="797" t="s">
        <v>585</v>
      </c>
      <c r="B214" s="296"/>
      <c r="C214" s="624">
        <v>4</v>
      </c>
      <c r="D214" s="1150"/>
      <c r="E214" s="1139"/>
      <c r="F214" s="64"/>
      <c r="G214" s="65"/>
      <c r="H214" s="66"/>
      <c r="I214" s="65"/>
      <c r="J214" s="64"/>
      <c r="K214" s="71"/>
      <c r="L214" s="66"/>
      <c r="M214" s="65"/>
      <c r="N214" s="64"/>
      <c r="O214" s="71"/>
      <c r="P214" s="66"/>
      <c r="Q214" s="65"/>
      <c r="AO214" s="12">
        <v>4.5999999999999996</v>
      </c>
      <c r="AV214" s="12">
        <v>4.0999999999999996</v>
      </c>
    </row>
    <row r="215" spans="1:48" ht="19.5" customHeight="1" thickBot="1">
      <c r="A215" s="798" t="s">
        <v>596</v>
      </c>
      <c r="B215" s="1018"/>
      <c r="C215" s="644">
        <v>3.3</v>
      </c>
      <c r="D215" s="1150"/>
      <c r="E215" s="1139"/>
      <c r="F215" s="64"/>
      <c r="G215" s="65"/>
      <c r="H215" s="66"/>
      <c r="I215" s="65"/>
      <c r="J215" s="64"/>
      <c r="K215" s="71"/>
      <c r="L215" s="66"/>
      <c r="M215" s="65"/>
      <c r="N215" s="64"/>
      <c r="O215" s="71"/>
      <c r="P215" s="66"/>
      <c r="Q215" s="65"/>
      <c r="AV215" s="12">
        <v>3.8</v>
      </c>
    </row>
    <row r="216" spans="1:48" ht="19.5" customHeight="1" thickBot="1">
      <c r="A216" s="1145" t="s">
        <v>592</v>
      </c>
      <c r="B216" s="906"/>
      <c r="C216" s="906"/>
      <c r="D216" s="1129"/>
      <c r="E216" s="1129"/>
      <c r="F216" s="42"/>
      <c r="G216" s="42"/>
      <c r="H216" s="42"/>
      <c r="I216" s="42"/>
      <c r="J216" s="42"/>
      <c r="K216" s="42"/>
      <c r="L216" s="42"/>
      <c r="M216" s="42"/>
      <c r="N216" s="42"/>
      <c r="O216" s="42"/>
      <c r="P216" s="42"/>
      <c r="Q216" s="43"/>
    </row>
    <row r="217" spans="1:48" ht="19.5" customHeight="1">
      <c r="A217" s="255" t="s">
        <v>308</v>
      </c>
      <c r="B217" s="788">
        <v>0.20899999999999999</v>
      </c>
      <c r="C217" s="789"/>
      <c r="D217" s="788">
        <v>0.14499999999999999</v>
      </c>
      <c r="E217" s="1126"/>
      <c r="F217" s="64"/>
      <c r="G217" s="65"/>
      <c r="H217" s="66"/>
      <c r="I217" s="65"/>
      <c r="J217" s="64"/>
      <c r="K217" s="71"/>
      <c r="L217" s="66"/>
      <c r="M217" s="65"/>
      <c r="N217" s="64"/>
      <c r="O217" s="71"/>
      <c r="P217" s="66"/>
      <c r="Q217" s="65"/>
    </row>
    <row r="218" spans="1:48" ht="19.5" customHeight="1">
      <c r="A218" s="255" t="s">
        <v>307</v>
      </c>
      <c r="B218" s="790">
        <v>0.46</v>
      </c>
      <c r="C218" s="266"/>
      <c r="D218" s="790">
        <v>0.33900000000000002</v>
      </c>
      <c r="E218" s="1127"/>
      <c r="F218" s="64"/>
      <c r="G218" s="65"/>
      <c r="H218" s="66"/>
      <c r="I218" s="65"/>
      <c r="J218" s="64"/>
      <c r="K218" s="71"/>
      <c r="L218" s="66"/>
      <c r="M218" s="65"/>
      <c r="N218" s="64"/>
      <c r="O218" s="71"/>
      <c r="P218" s="66"/>
      <c r="Q218" s="65"/>
    </row>
    <row r="219" spans="1:48" ht="19.5" customHeight="1">
      <c r="A219" s="255" t="s">
        <v>312</v>
      </c>
      <c r="B219" s="790">
        <v>0.38600000000000001</v>
      </c>
      <c r="C219" s="266"/>
      <c r="D219" s="790">
        <v>0.34899999999999998</v>
      </c>
      <c r="E219" s="1127"/>
      <c r="F219" s="64"/>
      <c r="G219" s="65"/>
      <c r="H219" s="66"/>
      <c r="I219" s="65"/>
      <c r="J219" s="64"/>
      <c r="K219" s="71"/>
      <c r="L219" s="66"/>
      <c r="M219" s="65"/>
      <c r="N219" s="64"/>
      <c r="O219" s="71"/>
      <c r="P219" s="66"/>
      <c r="Q219" s="65"/>
    </row>
    <row r="220" spans="1:48" ht="19.5" customHeight="1" thickBot="1">
      <c r="A220" s="255" t="s">
        <v>305</v>
      </c>
      <c r="B220" s="800">
        <v>0.16600000000000001</v>
      </c>
      <c r="C220" s="801"/>
      <c r="D220" s="800">
        <v>0.19400000000000001</v>
      </c>
      <c r="E220" s="1128"/>
      <c r="F220" s="64"/>
      <c r="G220" s="65"/>
      <c r="H220" s="66"/>
      <c r="I220" s="65"/>
      <c r="J220" s="64"/>
      <c r="K220" s="71"/>
      <c r="L220" s="66"/>
      <c r="M220" s="65"/>
      <c r="N220" s="64"/>
      <c r="O220" s="71"/>
      <c r="P220" s="66"/>
      <c r="Q220" s="65"/>
    </row>
    <row r="221" spans="1:48" ht="19.5" customHeight="1" thickBot="1">
      <c r="A221" s="1145" t="s">
        <v>593</v>
      </c>
      <c r="B221" s="906"/>
      <c r="C221" s="906"/>
      <c r="D221" s="1137"/>
      <c r="E221" s="1129"/>
      <c r="F221" s="42"/>
      <c r="G221" s="42"/>
      <c r="H221" s="42"/>
      <c r="I221" s="42"/>
      <c r="J221" s="42"/>
      <c r="K221" s="42"/>
      <c r="L221" s="42"/>
      <c r="M221" s="42"/>
      <c r="N221" s="42"/>
      <c r="O221" s="42"/>
      <c r="P221" s="42"/>
      <c r="Q221" s="43"/>
    </row>
    <row r="222" spans="1:48" ht="19.5" customHeight="1" thickBot="1">
      <c r="A222" s="255" t="s">
        <v>348</v>
      </c>
      <c r="B222" s="790">
        <v>0.76900000000000002</v>
      </c>
      <c r="C222" s="266"/>
      <c r="D222" s="790">
        <v>0.80100000000000005</v>
      </c>
      <c r="E222" s="1127"/>
      <c r="F222" s="64"/>
      <c r="G222" s="65"/>
      <c r="H222" s="66"/>
      <c r="I222" s="65"/>
      <c r="J222" s="64"/>
      <c r="K222" s="71"/>
      <c r="L222" s="66"/>
      <c r="M222" s="65"/>
      <c r="N222" s="64"/>
      <c r="O222" s="71"/>
      <c r="P222" s="66"/>
      <c r="Q222" s="65"/>
    </row>
    <row r="223" spans="1:48"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c r="R223" s="2"/>
      <c r="S223" s="2"/>
      <c r="T223" s="2"/>
      <c r="U223" s="2"/>
      <c r="V223" s="2"/>
      <c r="W223" s="2"/>
      <c r="X223" s="2"/>
      <c r="Y223" s="2"/>
    </row>
    <row r="224" spans="1:48"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c r="R224" s="2"/>
      <c r="S224" s="2"/>
      <c r="T224" s="2"/>
      <c r="U224" s="2"/>
      <c r="V224" s="2"/>
      <c r="W224" s="2"/>
      <c r="X224" s="2"/>
      <c r="Y224" s="2"/>
    </row>
    <row r="225" spans="1:25" ht="19.5" customHeight="1">
      <c r="A225" s="986" t="s">
        <v>372</v>
      </c>
      <c r="B225" s="256" t="str">
        <f>IF(CENTRO!B225,CENTRO!B225,"")</f>
        <v/>
      </c>
      <c r="C225" s="265" t="str">
        <f>IF(CENTRO!C225,CENTRO!C225,"")</f>
        <v/>
      </c>
      <c r="D225" s="642"/>
      <c r="E225" s="997">
        <v>6.0309361354974863E-3</v>
      </c>
      <c r="F225" s="1001" t="s">
        <v>482</v>
      </c>
      <c r="G225" s="998">
        <v>6.2205352805488143E-3</v>
      </c>
      <c r="H225" s="1001" t="s">
        <v>482</v>
      </c>
      <c r="I225" s="998">
        <v>6.1860053160120989E-3</v>
      </c>
      <c r="J225" s="1001" t="s">
        <v>482</v>
      </c>
      <c r="K225" s="998">
        <v>6.1891313153736001E-3</v>
      </c>
      <c r="L225" s="1001" t="s">
        <v>482</v>
      </c>
      <c r="M225" s="998">
        <v>5.8068115934480462E-3</v>
      </c>
      <c r="N225" s="1001" t="s">
        <v>482</v>
      </c>
      <c r="O225" s="998">
        <v>6.0759217445072785E-3</v>
      </c>
      <c r="P225" s="1001" t="s">
        <v>482</v>
      </c>
      <c r="Q225" s="998">
        <v>5.7072115630950803E-3</v>
      </c>
      <c r="R225" s="2"/>
      <c r="S225" s="2"/>
      <c r="T225" s="2"/>
      <c r="U225" s="2"/>
      <c r="V225" s="2"/>
      <c r="W225" s="2"/>
      <c r="X225" s="2"/>
      <c r="Y225" s="2"/>
    </row>
    <row r="226" spans="1:25" ht="19.5" customHeight="1" thickBot="1">
      <c r="A226" s="986" t="s">
        <v>370</v>
      </c>
      <c r="B226" s="256" t="str">
        <f>IF(CENTRO!B226,CENTRO!B226,"")</f>
        <v/>
      </c>
      <c r="C226" s="265" t="str">
        <f>IF(CENTRO!C226,CENTRO!C226,"")</f>
        <v/>
      </c>
      <c r="D226" s="642"/>
      <c r="E226" s="999">
        <v>17</v>
      </c>
      <c r="F226" s="296" t="s">
        <v>482</v>
      </c>
      <c r="G226" s="1000">
        <v>95</v>
      </c>
      <c r="H226" s="296" t="s">
        <v>482</v>
      </c>
      <c r="I226" s="1000">
        <v>97</v>
      </c>
      <c r="J226" s="296" t="s">
        <v>482</v>
      </c>
      <c r="K226" s="1000">
        <v>96</v>
      </c>
      <c r="L226" s="296" t="s">
        <v>482</v>
      </c>
      <c r="M226" s="1000">
        <v>115</v>
      </c>
      <c r="N226" s="296" t="s">
        <v>482</v>
      </c>
      <c r="O226" s="1000">
        <v>104</v>
      </c>
      <c r="P226" s="296" t="s">
        <v>482</v>
      </c>
      <c r="Q226" s="1000">
        <v>117</v>
      </c>
      <c r="R226" s="2"/>
      <c r="S226" s="2"/>
      <c r="T226" s="2"/>
      <c r="U226" s="2"/>
      <c r="V226" s="2"/>
      <c r="W226" s="2"/>
      <c r="X226" s="2"/>
      <c r="Y226" s="2"/>
    </row>
    <row r="227" spans="1:25"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25" ht="19.5" customHeight="1">
      <c r="A228" s="631" t="s">
        <v>373</v>
      </c>
      <c r="B228" s="251" t="str">
        <f>CENTRO!B228</f>
        <v>26.2%</v>
      </c>
      <c r="C228" s="265"/>
      <c r="D228" s="48"/>
      <c r="E228" s="53"/>
      <c r="F228" s="45"/>
      <c r="G228" s="47"/>
      <c r="H228" s="48"/>
      <c r="I228" s="47"/>
      <c r="J228" s="48"/>
      <c r="K228" s="47"/>
      <c r="L228" s="48"/>
      <c r="M228" s="47"/>
      <c r="N228" s="48"/>
      <c r="O228" s="47"/>
      <c r="P228" s="48"/>
      <c r="Q228" s="47"/>
    </row>
    <row r="229" spans="1:25" ht="19.5" customHeight="1">
      <c r="A229" s="631" t="s">
        <v>340</v>
      </c>
      <c r="B229" s="251" t="str">
        <f>CENTRO!B229</f>
        <v>24.3%</v>
      </c>
      <c r="C229" s="265"/>
      <c r="D229" s="45"/>
      <c r="E229" s="46"/>
      <c r="F229" s="45"/>
      <c r="G229" s="47"/>
      <c r="H229" s="48"/>
      <c r="I229" s="47"/>
      <c r="J229" s="48"/>
      <c r="K229" s="47"/>
      <c r="L229" s="48"/>
      <c r="M229" s="47"/>
      <c r="N229" s="48"/>
      <c r="O229" s="47"/>
      <c r="P229" s="48"/>
      <c r="Q229" s="47"/>
    </row>
    <row r="230" spans="1:25" ht="19.5" customHeight="1">
      <c r="A230" s="631" t="s">
        <v>341</v>
      </c>
      <c r="B230" s="251" t="str">
        <f>CENTRO!B230</f>
        <v>27.9%</v>
      </c>
      <c r="C230" s="265"/>
      <c r="D230" s="45"/>
      <c r="E230" s="46"/>
      <c r="F230" s="45"/>
      <c r="G230" s="47"/>
      <c r="H230" s="48"/>
      <c r="I230" s="47"/>
      <c r="J230" s="48"/>
      <c r="K230" s="47"/>
      <c r="L230" s="48"/>
      <c r="M230" s="47"/>
      <c r="N230" s="48"/>
      <c r="O230" s="47"/>
      <c r="P230" s="48"/>
      <c r="Q230" s="47"/>
    </row>
    <row r="231" spans="1:25" ht="19.5" customHeight="1">
      <c r="A231" s="631" t="s">
        <v>342</v>
      </c>
      <c r="B231" s="251">
        <f>CENTRO!B231</f>
        <v>0.21299999999999999</v>
      </c>
      <c r="C231" s="265"/>
      <c r="D231" s="45"/>
      <c r="E231" s="46"/>
      <c r="F231" s="45"/>
      <c r="G231" s="47"/>
      <c r="H231" s="48"/>
      <c r="I231" s="47"/>
      <c r="J231" s="48"/>
      <c r="K231" s="47"/>
      <c r="L231" s="48"/>
      <c r="M231" s="47"/>
      <c r="N231" s="48"/>
      <c r="O231" s="47"/>
      <c r="P231" s="48"/>
      <c r="Q231" s="47"/>
    </row>
    <row r="232" spans="1:25" ht="19.5" customHeight="1">
      <c r="A232" s="1058" t="s">
        <v>343</v>
      </c>
      <c r="B232" s="251">
        <f>CENTRO!B232</f>
        <v>0.371</v>
      </c>
      <c r="C232" s="265"/>
      <c r="D232" s="45"/>
      <c r="E232" s="46"/>
      <c r="F232" s="45"/>
      <c r="G232" s="47"/>
      <c r="H232" s="48"/>
      <c r="I232" s="47"/>
      <c r="J232" s="48"/>
      <c r="K232" s="47"/>
      <c r="L232" s="48"/>
      <c r="M232" s="47"/>
      <c r="N232" s="48"/>
      <c r="O232" s="47"/>
      <c r="P232" s="48"/>
      <c r="Q232" s="47"/>
    </row>
    <row r="233" spans="1:25" ht="19.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row>
    <row r="234" spans="1:25" ht="19.5" customHeight="1" thickBot="1">
      <c r="A234" s="243" t="s">
        <v>568</v>
      </c>
      <c r="B234" s="244"/>
      <c r="C234" s="244"/>
      <c r="D234" s="42"/>
      <c r="E234" s="42"/>
      <c r="F234" s="42"/>
      <c r="G234" s="42"/>
      <c r="H234" s="42"/>
      <c r="I234" s="42"/>
      <c r="J234" s="42"/>
      <c r="K234" s="42"/>
      <c r="L234" s="42"/>
      <c r="M234" s="42"/>
      <c r="N234" s="42"/>
      <c r="O234" s="42"/>
      <c r="P234" s="42"/>
      <c r="Q234" s="43"/>
    </row>
    <row r="235" spans="1:25" ht="19.5" customHeight="1">
      <c r="A235" s="321" t="s">
        <v>554</v>
      </c>
      <c r="B235" s="256"/>
      <c r="C235" s="1059">
        <v>0.65900000000000003</v>
      </c>
      <c r="D235" s="52"/>
      <c r="E235" s="61"/>
      <c r="F235" s="52"/>
      <c r="G235" s="61"/>
      <c r="H235" s="52"/>
      <c r="I235" s="61"/>
      <c r="J235" s="52"/>
      <c r="K235" s="61"/>
      <c r="L235" s="52"/>
      <c r="M235" s="61"/>
      <c r="N235" s="52"/>
      <c r="O235" s="61"/>
      <c r="P235" s="52"/>
      <c r="Q235" s="61"/>
    </row>
    <row r="236" spans="1:25" ht="19.5" customHeight="1">
      <c r="A236" s="321" t="s">
        <v>555</v>
      </c>
      <c r="B236" s="256"/>
      <c r="C236" s="1059">
        <v>0</v>
      </c>
      <c r="D236" s="52"/>
      <c r="E236" s="61"/>
      <c r="F236" s="52"/>
      <c r="G236" s="61"/>
      <c r="H236" s="52"/>
      <c r="I236" s="61"/>
      <c r="J236" s="52"/>
      <c r="K236" s="61"/>
      <c r="L236" s="52"/>
      <c r="M236" s="61"/>
      <c r="N236" s="52"/>
      <c r="O236" s="61"/>
      <c r="P236" s="52"/>
      <c r="Q236" s="61"/>
    </row>
    <row r="237" spans="1:25" ht="19.5" customHeight="1">
      <c r="A237" s="321" t="s">
        <v>556</v>
      </c>
      <c r="B237" s="256"/>
      <c r="C237" s="1059">
        <v>0.33700000000000002</v>
      </c>
      <c r="D237" s="52"/>
      <c r="E237" s="61"/>
      <c r="F237" s="52"/>
      <c r="G237" s="61"/>
      <c r="H237" s="52"/>
      <c r="I237" s="61"/>
      <c r="J237" s="52"/>
      <c r="K237" s="61"/>
      <c r="L237" s="52"/>
      <c r="M237" s="61"/>
      <c r="N237" s="52"/>
      <c r="O237" s="61"/>
      <c r="P237" s="52"/>
      <c r="Q237" s="61"/>
    </row>
    <row r="238" spans="1:25" ht="19.5" customHeight="1">
      <c r="A238" s="321" t="s">
        <v>553</v>
      </c>
      <c r="B238" s="256"/>
      <c r="C238" s="1059">
        <v>0.89800000000000002</v>
      </c>
      <c r="D238" s="52"/>
      <c r="E238" s="61"/>
      <c r="F238" s="52"/>
      <c r="G238" s="61"/>
      <c r="H238" s="52"/>
      <c r="I238" s="61"/>
      <c r="J238" s="52"/>
      <c r="K238" s="61"/>
      <c r="L238" s="52"/>
      <c r="M238" s="61"/>
      <c r="N238" s="52"/>
      <c r="O238" s="61"/>
      <c r="P238" s="52"/>
      <c r="Q238" s="61"/>
    </row>
    <row r="239" spans="1:25" ht="19.5" customHeight="1">
      <c r="A239" s="321" t="s">
        <v>557</v>
      </c>
      <c r="B239" s="256"/>
      <c r="C239" s="1059">
        <v>0</v>
      </c>
      <c r="D239" s="52"/>
      <c r="E239" s="61"/>
      <c r="F239" s="52"/>
      <c r="G239" s="61"/>
      <c r="H239" s="52"/>
      <c r="I239" s="61"/>
      <c r="J239" s="52"/>
      <c r="K239" s="61"/>
      <c r="L239" s="52"/>
      <c r="M239" s="61"/>
      <c r="N239" s="52"/>
      <c r="O239" s="61"/>
      <c r="P239" s="52"/>
      <c r="Q239" s="61"/>
    </row>
    <row r="240" spans="1:25" ht="19.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19.5" customHeight="1">
      <c r="A241" s="321" t="s">
        <v>559</v>
      </c>
      <c r="B241" s="256"/>
      <c r="C241" s="1059">
        <v>0.5</v>
      </c>
      <c r="D241" s="52"/>
      <c r="E241" s="61"/>
      <c r="F241" s="52"/>
      <c r="G241" s="61"/>
      <c r="H241" s="52"/>
      <c r="I241" s="61"/>
      <c r="J241" s="52"/>
      <c r="K241" s="61"/>
      <c r="L241" s="52"/>
      <c r="M241" s="61"/>
      <c r="N241" s="52"/>
      <c r="O241" s="61"/>
      <c r="P241" s="52"/>
      <c r="Q241" s="61"/>
    </row>
    <row r="242" spans="1:17" ht="19.5" customHeight="1">
      <c r="A242" s="321" t="s">
        <v>560</v>
      </c>
      <c r="B242" s="256"/>
      <c r="C242" s="1059">
        <v>1.9E-2</v>
      </c>
      <c r="D242" s="52"/>
      <c r="E242" s="61"/>
      <c r="F242" s="52"/>
      <c r="G242" s="61"/>
      <c r="H242" s="52"/>
      <c r="I242" s="61"/>
      <c r="J242" s="52"/>
      <c r="K242" s="61"/>
      <c r="L242" s="52"/>
      <c r="M242" s="61"/>
      <c r="N242" s="52"/>
      <c r="O242" s="61"/>
      <c r="P242" s="52"/>
      <c r="Q242" s="61"/>
    </row>
    <row r="243" spans="1:17" ht="19.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19.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19.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19.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19.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19.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2.6575996363085316E-2</v>
      </c>
      <c r="E252" s="1106">
        <v>2806</v>
      </c>
      <c r="F252" s="52"/>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1.8085495067592255E-2</v>
      </c>
      <c r="E253" s="1106">
        <v>99</v>
      </c>
      <c r="F253" s="52"/>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7.4782395488537457E-3</v>
      </c>
      <c r="E254" s="1089">
        <v>122</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1.5695404025232802E-2</v>
      </c>
      <c r="E255" s="1106">
        <v>209</v>
      </c>
      <c r="F255" s="52"/>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2.459312525697974E-2</v>
      </c>
      <c r="E256" s="518">
        <v>187334</v>
      </c>
      <c r="F256" s="66"/>
      <c r="G256" s="65"/>
      <c r="H256" s="66"/>
      <c r="I256" s="65"/>
      <c r="J256" s="66"/>
      <c r="K256" s="65"/>
      <c r="L256" s="66"/>
      <c r="M256" s="65"/>
      <c r="N256" s="64"/>
      <c r="O256" s="71"/>
      <c r="P256" s="66"/>
      <c r="Q256" s="65"/>
    </row>
    <row r="257" spans="1:30"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30" ht="19.5" customHeight="1">
      <c r="A258" s="327" t="s">
        <v>287</v>
      </c>
      <c r="B258" s="87" t="str">
        <f>IF(CENTRO!B258,CENTRO!B258,"")</f>
        <v/>
      </c>
      <c r="C258" s="839">
        <f>IF(CENTRO!C258,CENTRO!C258,"")</f>
        <v>78375</v>
      </c>
      <c r="D258" s="239">
        <f t="shared" ref="D258:D263" si="22">E258/C258</f>
        <v>2.7712918660287082E-2</v>
      </c>
      <c r="E258" s="328">
        <v>2172</v>
      </c>
      <c r="F258" s="52"/>
      <c r="G258" s="61"/>
      <c r="H258" s="52"/>
      <c r="I258" s="61"/>
      <c r="J258" s="52"/>
      <c r="K258" s="61"/>
      <c r="L258" s="52"/>
      <c r="M258" s="61"/>
      <c r="N258" s="52"/>
      <c r="O258" s="61"/>
      <c r="P258" s="52"/>
      <c r="Q258" s="61"/>
    </row>
    <row r="259" spans="1:30" ht="19.5" customHeight="1">
      <c r="A259" s="336" t="s">
        <v>27</v>
      </c>
      <c r="B259" s="87" t="str">
        <f>IF(CENTRO!B259,CENTRO!B259,"")</f>
        <v/>
      </c>
      <c r="C259" s="1064">
        <f>IF(CENTRO!C259,CENTRO!C259,"")</f>
        <v>19317</v>
      </c>
      <c r="D259" s="565">
        <f t="shared" si="22"/>
        <v>2.2933167676140186E-2</v>
      </c>
      <c r="E259" s="861">
        <v>443</v>
      </c>
      <c r="F259" s="66"/>
      <c r="G259" s="65"/>
      <c r="H259" s="66"/>
      <c r="I259" s="65"/>
      <c r="J259" s="66"/>
      <c r="K259" s="65"/>
      <c r="L259" s="66"/>
      <c r="M259" s="65"/>
      <c r="N259" s="64"/>
      <c r="O259" s="71"/>
      <c r="P259" s="66"/>
      <c r="Q259" s="65"/>
    </row>
    <row r="260" spans="1:30" ht="19.5" customHeight="1">
      <c r="A260" s="336" t="s">
        <v>11</v>
      </c>
      <c r="B260" s="87" t="str">
        <f>IF(CENTRO!B260,CENTRO!B260,"")</f>
        <v/>
      </c>
      <c r="C260" s="1064">
        <f>IF(CENTRO!C260,CENTRO!C260,"")</f>
        <v>59058</v>
      </c>
      <c r="D260" s="565">
        <f t="shared" si="22"/>
        <v>2.9276304649666431E-2</v>
      </c>
      <c r="E260" s="861">
        <v>1729</v>
      </c>
      <c r="F260" s="66"/>
      <c r="G260" s="65"/>
      <c r="H260" s="66"/>
      <c r="I260" s="65"/>
      <c r="J260" s="66"/>
      <c r="K260" s="65"/>
      <c r="L260" s="66"/>
      <c r="M260" s="65"/>
      <c r="N260" s="64"/>
      <c r="O260" s="71"/>
      <c r="P260" s="66"/>
      <c r="Q260" s="65"/>
    </row>
    <row r="261" spans="1:30" ht="19.5" customHeight="1">
      <c r="A261" s="327" t="s">
        <v>292</v>
      </c>
      <c r="B261" s="87" t="str">
        <f>IF(CENTRO!B261,CENTRO!B261,"")</f>
        <v/>
      </c>
      <c r="C261" s="839">
        <f>IF(CENTRO!C261,CENTRO!C261,"")</f>
        <v>333941</v>
      </c>
      <c r="D261" s="239">
        <f t="shared" si="22"/>
        <v>3.33442134987917E-2</v>
      </c>
      <c r="E261" s="328">
        <v>11135</v>
      </c>
      <c r="F261" s="52"/>
      <c r="G261" s="61"/>
      <c r="H261" s="52"/>
      <c r="I261" s="61"/>
      <c r="J261" s="52"/>
      <c r="K261" s="61"/>
      <c r="L261" s="52"/>
      <c r="M261" s="61"/>
      <c r="N261" s="52"/>
      <c r="O261" s="61"/>
      <c r="P261" s="52"/>
      <c r="Q261" s="61"/>
    </row>
    <row r="262" spans="1:30" ht="19.5" customHeight="1">
      <c r="A262" s="336" t="s">
        <v>27</v>
      </c>
      <c r="B262" s="87" t="str">
        <f>IF(CENTRO!B262,CENTRO!B262,"")</f>
        <v/>
      </c>
      <c r="C262" s="1064">
        <f>IF(CENTRO!C262,CENTRO!C262,"")</f>
        <v>123632</v>
      </c>
      <c r="D262" s="565">
        <f t="shared" si="22"/>
        <v>2.7719360683318234E-2</v>
      </c>
      <c r="E262" s="861">
        <v>3427</v>
      </c>
      <c r="F262" s="66"/>
      <c r="G262" s="65"/>
      <c r="H262" s="66"/>
      <c r="I262" s="65"/>
      <c r="J262" s="66"/>
      <c r="K262" s="65"/>
      <c r="L262" s="66"/>
      <c r="M262" s="65"/>
      <c r="N262" s="64"/>
      <c r="O262" s="71"/>
      <c r="P262" s="66"/>
      <c r="Q262" s="65"/>
    </row>
    <row r="263" spans="1:30" ht="19.5" customHeight="1" thickBot="1">
      <c r="A263" s="336" t="s">
        <v>166</v>
      </c>
      <c r="B263" s="87" t="str">
        <f>IF(CENTRO!B263,CENTRO!B263,"")</f>
        <v/>
      </c>
      <c r="C263" s="1064">
        <f>IF(CENTRO!C263,CENTRO!C263,"")</f>
        <v>210309</v>
      </c>
      <c r="D263" s="565">
        <f t="shared" si="22"/>
        <v>3.6650832822180693E-2</v>
      </c>
      <c r="E263" s="861">
        <v>7708</v>
      </c>
      <c r="F263" s="66"/>
      <c r="G263" s="65"/>
      <c r="H263" s="66"/>
      <c r="I263" s="65"/>
      <c r="J263" s="66"/>
      <c r="K263" s="65"/>
      <c r="L263" s="66"/>
      <c r="M263" s="65"/>
      <c r="N263" s="64"/>
      <c r="O263" s="71"/>
      <c r="P263" s="66"/>
      <c r="Q263" s="65"/>
    </row>
    <row r="264" spans="1:30"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30" ht="19.5" customHeight="1">
      <c r="A265" s="336" t="s">
        <v>288</v>
      </c>
      <c r="B265" s="87" t="str">
        <f>IF(CENTRO!B265,CENTRO!B265,"")</f>
        <v/>
      </c>
      <c r="C265" s="1027">
        <f>IF(CENTRO!C265,CENTRO!C265,"")</f>
        <v>7883</v>
      </c>
      <c r="D265" s="340">
        <f>E265/C265</f>
        <v>3.2474946086515286E-2</v>
      </c>
      <c r="E265" s="861">
        <v>256</v>
      </c>
      <c r="F265" s="66"/>
      <c r="G265" s="65"/>
      <c r="H265" s="66"/>
      <c r="I265" s="65"/>
      <c r="J265" s="66"/>
      <c r="K265" s="65"/>
      <c r="L265" s="66"/>
      <c r="M265" s="65"/>
      <c r="N265" s="64"/>
      <c r="O265" s="71"/>
      <c r="P265" s="66"/>
      <c r="Q265" s="65"/>
    </row>
    <row r="266" spans="1:30" ht="19.5" customHeight="1">
      <c r="A266" s="336" t="s">
        <v>289</v>
      </c>
      <c r="B266" s="859" t="str">
        <f>IF(CENTRO!B266,CENTRO!B266,"")</f>
        <v/>
      </c>
      <c r="C266" s="1027">
        <f>IF(CENTRO!C266,CENTRO!C266,"")</f>
        <v>2285</v>
      </c>
      <c r="D266" s="340">
        <f>E266/C266</f>
        <v>2.5820568927789934E-2</v>
      </c>
      <c r="E266" s="861">
        <v>59</v>
      </c>
      <c r="F266" s="66"/>
      <c r="G266" s="65"/>
      <c r="H266" s="66"/>
      <c r="I266" s="65"/>
      <c r="J266" s="66"/>
      <c r="K266" s="65"/>
      <c r="L266" s="66"/>
      <c r="M266" s="65"/>
      <c r="N266" s="64"/>
      <c r="O266" s="71"/>
      <c r="P266" s="66"/>
      <c r="Q266" s="65"/>
    </row>
    <row r="267" spans="1:30" ht="19.5" customHeight="1" thickBot="1">
      <c r="A267" s="336" t="s">
        <v>290</v>
      </c>
      <c r="B267" s="859" t="str">
        <f>IF(CENTRO!B267,CENTRO!B267,"")</f>
        <v/>
      </c>
      <c r="C267" s="1027">
        <f>IF(CENTRO!C267,CENTRO!C267,"")</f>
        <v>1356</v>
      </c>
      <c r="D267" s="340">
        <f>E267/C267</f>
        <v>5.1622418879056046E-2</v>
      </c>
      <c r="E267" s="861">
        <v>70</v>
      </c>
      <c r="F267" s="66"/>
      <c r="G267" s="65"/>
      <c r="H267" s="66"/>
      <c r="I267" s="65"/>
      <c r="J267" s="66"/>
      <c r="K267" s="65"/>
      <c r="L267" s="66"/>
      <c r="M267" s="65"/>
      <c r="N267" s="64"/>
      <c r="O267" s="71"/>
      <c r="P267" s="66"/>
      <c r="Q267" s="65"/>
    </row>
    <row r="268" spans="1:30"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30" s="2" customFormat="1"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c r="R269" s="12"/>
      <c r="S269" s="12"/>
      <c r="T269" s="12"/>
      <c r="U269" s="12"/>
      <c r="V269" s="12"/>
      <c r="W269" s="12"/>
      <c r="X269" s="12"/>
      <c r="Y269" s="12"/>
      <c r="Z269" s="12"/>
      <c r="AA269" s="12"/>
      <c r="AB269" s="12"/>
      <c r="AC269" s="12"/>
      <c r="AD269" s="12"/>
    </row>
    <row r="270" spans="1:30" s="2" customFormat="1" ht="19.5" customHeight="1">
      <c r="A270" s="574" t="str">
        <f>CENTRO!A270</f>
        <v>Número de inmuebles de uso residencial (2019)</v>
      </c>
      <c r="B270" s="256"/>
      <c r="C270" s="1111">
        <f>CENTRO!C270</f>
        <v>1487537</v>
      </c>
      <c r="D270" s="337">
        <f>E270/C270</f>
        <v>4.9829348782584902E-2</v>
      </c>
      <c r="E270" s="571">
        <v>74123</v>
      </c>
      <c r="F270" s="354">
        <f>G270/$E$270</f>
        <v>0.1779609567880415</v>
      </c>
      <c r="G270" s="571">
        <v>13191</v>
      </c>
      <c r="H270" s="354">
        <f>I270/$E$270</f>
        <v>0.18253443600501867</v>
      </c>
      <c r="I270" s="571">
        <v>13530</v>
      </c>
      <c r="J270" s="354">
        <f>K270/$E$270</f>
        <v>0.18652779838916395</v>
      </c>
      <c r="K270" s="571">
        <v>13826</v>
      </c>
      <c r="L270" s="354">
        <f>M270/$E$270</f>
        <v>0.12353790321492654</v>
      </c>
      <c r="M270" s="571">
        <v>9157</v>
      </c>
      <c r="N270" s="354">
        <f>O270/$E$270</f>
        <v>0.19545889939694833</v>
      </c>
      <c r="O270" s="571">
        <v>14488</v>
      </c>
      <c r="P270" s="354">
        <f>Q270/$E$270</f>
        <v>0.133980006205901</v>
      </c>
      <c r="Q270" s="571">
        <v>9931</v>
      </c>
      <c r="R270" s="12"/>
      <c r="S270" s="12"/>
      <c r="T270" s="12"/>
      <c r="U270" s="12"/>
      <c r="V270" s="12"/>
      <c r="W270" s="12"/>
      <c r="X270" s="12"/>
      <c r="Y270" s="12"/>
      <c r="Z270" s="12"/>
      <c r="AA270" s="12"/>
      <c r="AB270" s="12"/>
      <c r="AC270" s="12"/>
      <c r="AD270" s="12"/>
    </row>
    <row r="271" spans="1:30" s="2" customFormat="1" ht="19.5" customHeight="1">
      <c r="A271" s="574" t="str">
        <f>CENTRO!A271</f>
        <v>Superficie media construida (m2) inmuebles de uso residencial (2019)</v>
      </c>
      <c r="B271" s="256"/>
      <c r="C271" s="1111">
        <f>CENTRO!C271</f>
        <v>114.93342781557067</v>
      </c>
      <c r="D271" s="252">
        <f t="shared" ref="D271" si="23">E271/C271</f>
        <v>1.0585838165542281</v>
      </c>
      <c r="E271" s="1112">
        <v>121.66666666666667</v>
      </c>
      <c r="F271" s="357">
        <f>G271/$E$271</f>
        <v>0.92054794520547945</v>
      </c>
      <c r="G271" s="1112">
        <v>112</v>
      </c>
      <c r="H271" s="357">
        <f>I271/$E$271</f>
        <v>0.84657534246575339</v>
      </c>
      <c r="I271" s="1112">
        <v>103</v>
      </c>
      <c r="J271" s="357">
        <f>K271/$E$271</f>
        <v>0.83835616438356164</v>
      </c>
      <c r="K271" s="1112">
        <v>102</v>
      </c>
      <c r="L271" s="357">
        <f>M271/$E$271</f>
        <v>1.4547945205479451</v>
      </c>
      <c r="M271" s="1112">
        <v>177</v>
      </c>
      <c r="N271" s="357">
        <f>O271/$E$271</f>
        <v>0.88767123287671235</v>
      </c>
      <c r="O271" s="1112">
        <v>108</v>
      </c>
      <c r="P271" s="357">
        <f>Q271/$E$271</f>
        <v>1.0520547945205478</v>
      </c>
      <c r="Q271" s="1112">
        <v>128</v>
      </c>
      <c r="R271" s="12"/>
      <c r="S271" s="12"/>
      <c r="T271" s="12"/>
      <c r="U271" s="12"/>
      <c r="V271" s="12"/>
      <c r="W271" s="12"/>
      <c r="X271" s="12"/>
      <c r="Y271" s="12"/>
      <c r="Z271" s="12"/>
      <c r="AA271" s="12"/>
      <c r="AB271" s="12"/>
      <c r="AC271" s="12"/>
      <c r="AD271" s="12"/>
    </row>
    <row r="272" spans="1:30" s="2" customFormat="1" ht="19.5" customHeight="1">
      <c r="A272" s="574" t="str">
        <f>CENTRO!A272</f>
        <v>Año medio de construcción de inmuebles de uso residencial (2019)</v>
      </c>
      <c r="B272" s="256"/>
      <c r="C272" s="1106">
        <f>CENTRO!C272</f>
        <v>1973.5332766439908</v>
      </c>
      <c r="D272" s="256"/>
      <c r="E272" s="269">
        <v>1955.6666666666667</v>
      </c>
      <c r="F272" s="298"/>
      <c r="G272" s="269">
        <v>1956</v>
      </c>
      <c r="H272" s="298"/>
      <c r="I272" s="269">
        <v>1951</v>
      </c>
      <c r="J272" s="298"/>
      <c r="K272" s="269">
        <v>1951</v>
      </c>
      <c r="L272" s="298"/>
      <c r="M272" s="269">
        <v>1957</v>
      </c>
      <c r="N272" s="298"/>
      <c r="O272" s="269">
        <v>1956</v>
      </c>
      <c r="P272" s="298"/>
      <c r="Q272" s="269">
        <v>1963</v>
      </c>
      <c r="R272" s="12"/>
      <c r="S272" s="12"/>
      <c r="T272" s="12"/>
      <c r="U272" s="12"/>
      <c r="V272" s="12"/>
      <c r="W272" s="12"/>
      <c r="X272" s="12"/>
      <c r="Y272" s="12"/>
      <c r="Z272" s="12"/>
      <c r="AA272" s="12"/>
      <c r="AB272" s="12"/>
      <c r="AC272" s="12"/>
      <c r="AD272" s="12"/>
    </row>
    <row r="273" spans="1:30" s="2" customFormat="1" ht="19.5" customHeight="1">
      <c r="A273" s="1090" t="s">
        <v>524</v>
      </c>
      <c r="B273" s="256" t="str">
        <f>IF(CENTRO!B273,CENTRO!B273,"")</f>
        <v/>
      </c>
      <c r="C273" s="1107">
        <f>IF(CENTRO!C273,CENTRO!C273,"")</f>
        <v>90.67</v>
      </c>
      <c r="D273" s="252">
        <f>E273/C273</f>
        <v>1.4620050733428918</v>
      </c>
      <c r="E273" s="1091">
        <v>132.56</v>
      </c>
      <c r="F273" s="357">
        <f>G273/$E$273</f>
        <v>0.83450875075437536</v>
      </c>
      <c r="G273" s="1093">
        <v>110.62248</v>
      </c>
      <c r="H273" s="357">
        <f>I273/$E$273</f>
        <v>0.90365623114061555</v>
      </c>
      <c r="I273" s="1093">
        <v>119.78867</v>
      </c>
      <c r="J273" s="357">
        <f>K273/$E$273</f>
        <v>0.86133984610742309</v>
      </c>
      <c r="K273" s="1093">
        <v>114.17921000000001</v>
      </c>
      <c r="L273" s="357">
        <f>M273/$E$273</f>
        <v>1.3720038473144236</v>
      </c>
      <c r="M273" s="1093">
        <v>181.87282999999999</v>
      </c>
      <c r="N273" s="357">
        <f>O273/$E$273</f>
        <v>0.90879873264936628</v>
      </c>
      <c r="O273" s="1093">
        <v>120.47036</v>
      </c>
      <c r="P273" s="357">
        <f>Q273/$E$273</f>
        <v>1.3314950211225105</v>
      </c>
      <c r="Q273" s="1093">
        <v>176.50298000000001</v>
      </c>
      <c r="R273" s="12"/>
      <c r="S273" s="12"/>
      <c r="T273" s="12"/>
      <c r="U273" s="12"/>
      <c r="V273" s="12"/>
      <c r="W273" s="12"/>
      <c r="X273" s="12"/>
      <c r="Y273" s="12"/>
      <c r="Z273" s="12"/>
      <c r="AA273" s="12"/>
      <c r="AB273" s="12"/>
      <c r="AC273" s="12"/>
      <c r="AD273" s="12"/>
    </row>
    <row r="274" spans="1:30" s="2" customFormat="1" ht="19.5" customHeight="1">
      <c r="A274" s="1090" t="s">
        <v>525</v>
      </c>
      <c r="B274" s="256" t="str">
        <f>IF(CENTRO!B274,CENTRO!B274,"")</f>
        <v/>
      </c>
      <c r="C274" s="1107">
        <f>IF(CENTRO!C274,CENTRO!C274,"")</f>
        <v>367.95</v>
      </c>
      <c r="D274" s="252">
        <f>E274/C274</f>
        <v>1.3099334148661503</v>
      </c>
      <c r="E274" s="1091">
        <v>481.99</v>
      </c>
      <c r="F274" s="357">
        <f>G274/$E$274</f>
        <v>0.5560181746509264</v>
      </c>
      <c r="G274" s="1093">
        <v>267.99520000000001</v>
      </c>
      <c r="H274" s="357">
        <f>I274/$E$274</f>
        <v>0.85422232826407174</v>
      </c>
      <c r="I274" s="1093">
        <v>411.72661999999997</v>
      </c>
      <c r="J274" s="357">
        <f>K274/$E$274</f>
        <v>0.70000543579742314</v>
      </c>
      <c r="K274" s="1093">
        <v>337.39562000000001</v>
      </c>
      <c r="L274" s="357">
        <f>M274/$E$274</f>
        <v>1.400005892238428</v>
      </c>
      <c r="M274" s="1093">
        <v>674.78883999999994</v>
      </c>
      <c r="N274" s="357">
        <f>O274/$E$274</f>
        <v>0.99032380339841075</v>
      </c>
      <c r="O274" s="1093">
        <v>477.32616999999999</v>
      </c>
      <c r="P274" s="357">
        <f>Q274/$E$274</f>
        <v>1.3193883068113446</v>
      </c>
      <c r="Q274" s="1093">
        <v>635.93196999999998</v>
      </c>
      <c r="R274" s="12"/>
      <c r="S274" s="12"/>
      <c r="T274" s="12"/>
      <c r="U274" s="12"/>
      <c r="V274" s="12"/>
      <c r="W274" s="12"/>
      <c r="X274" s="12"/>
      <c r="Y274" s="12"/>
      <c r="Z274" s="12"/>
      <c r="AA274" s="12"/>
      <c r="AB274" s="12"/>
      <c r="AC274" s="12"/>
      <c r="AD274" s="12"/>
    </row>
    <row r="275" spans="1:30" s="2" customFormat="1" ht="19.5" customHeight="1">
      <c r="A275" s="1090" t="s">
        <v>457</v>
      </c>
      <c r="B275" s="256" t="str">
        <f>IF(CENTRO!B275,CENTRO!B275,"")</f>
        <v/>
      </c>
      <c r="C275" s="1108">
        <f>IF(CENTRO!C275,CENTRO!C275,"")</f>
        <v>83.4</v>
      </c>
      <c r="D275" s="252">
        <f>E275/$C275</f>
        <v>1.1070743405275778</v>
      </c>
      <c r="E275" s="1093">
        <v>92.33</v>
      </c>
      <c r="F275" s="357">
        <f>G275/$E275</f>
        <v>0.98776129102133658</v>
      </c>
      <c r="G275" s="1093">
        <v>91.2</v>
      </c>
      <c r="H275" s="357">
        <f>I275/$E275</f>
        <v>0.82356763782086007</v>
      </c>
      <c r="I275" s="1093">
        <v>76.040000000000006</v>
      </c>
      <c r="J275" s="357">
        <f>K275/$E275</f>
        <v>0.82053503736597</v>
      </c>
      <c r="K275" s="1093">
        <v>75.760000000000005</v>
      </c>
      <c r="L275" s="357">
        <f>M275/$E275</f>
        <v>1.4560814469836456</v>
      </c>
      <c r="M275" s="1093">
        <v>134.44</v>
      </c>
      <c r="N275" s="357">
        <f>O275/$E275</f>
        <v>0.92126069533196153</v>
      </c>
      <c r="O275" s="1093">
        <v>85.06</v>
      </c>
      <c r="P275" s="357">
        <f>Q275/$E275</f>
        <v>1.1583450666089028</v>
      </c>
      <c r="Q275" s="1093">
        <v>106.95</v>
      </c>
      <c r="R275" s="12"/>
      <c r="S275" s="12"/>
      <c r="T275" s="12"/>
      <c r="U275" s="12"/>
      <c r="V275" s="12"/>
      <c r="W275" s="12"/>
      <c r="X275" s="12"/>
      <c r="Y275" s="12"/>
      <c r="Z275" s="12"/>
      <c r="AA275" s="12"/>
      <c r="AB275" s="12"/>
      <c r="AC275" s="12"/>
      <c r="AD275" s="12"/>
    </row>
    <row r="276" spans="1:30" s="2" customFormat="1" ht="19.5" customHeight="1" thickBot="1">
      <c r="A276" s="1090" t="s">
        <v>458</v>
      </c>
      <c r="B276" s="256" t="str">
        <f>IF(CENTRO!B276,CENTRO!B276,"")</f>
        <v/>
      </c>
      <c r="C276" s="1106">
        <f>IF(CENTRO!C276,CENTRO!C276,"")</f>
        <v>257</v>
      </c>
      <c r="D276" s="1110">
        <f>E276/$C276</f>
        <v>1.0622568093385214</v>
      </c>
      <c r="E276" s="1100">
        <v>273</v>
      </c>
      <c r="F276" s="1099">
        <f>G276/$E276</f>
        <v>0.91941391941391937</v>
      </c>
      <c r="G276" s="1100">
        <v>251</v>
      </c>
      <c r="H276" s="1099">
        <f>I276/$E276</f>
        <v>1.0622710622710623</v>
      </c>
      <c r="I276" s="1100">
        <v>290</v>
      </c>
      <c r="J276" s="1099">
        <f>K276/$E276</f>
        <v>1.0146520146520146</v>
      </c>
      <c r="K276" s="1100">
        <v>277</v>
      </c>
      <c r="L276" s="1099">
        <f>M276/$E276</f>
        <v>0.93772893772893773</v>
      </c>
      <c r="M276" s="1100">
        <v>256</v>
      </c>
      <c r="N276" s="1099">
        <f>O276/$E276</f>
        <v>1.0293040293040292</v>
      </c>
      <c r="O276" s="1100">
        <v>281</v>
      </c>
      <c r="P276" s="1099">
        <f>Q276/$E276</f>
        <v>0.9926739926739927</v>
      </c>
      <c r="Q276" s="1100">
        <v>271</v>
      </c>
      <c r="R276" s="12"/>
      <c r="S276" s="12"/>
      <c r="T276" s="12"/>
      <c r="U276" s="12"/>
      <c r="V276" s="12"/>
      <c r="W276" s="12"/>
      <c r="X276" s="12"/>
      <c r="Y276" s="12"/>
      <c r="Z276" s="12"/>
      <c r="AA276" s="12"/>
      <c r="AB276" s="12"/>
      <c r="AC276" s="12"/>
      <c r="AD276" s="12"/>
    </row>
    <row r="277" spans="1:30"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3"/>
    </row>
    <row r="278" spans="1:30" ht="19.5" customHeight="1">
      <c r="A278" s="843" t="s">
        <v>328</v>
      </c>
      <c r="B278" s="844">
        <f>IF(CENTRO!B278,CENTRO!B278,"")</f>
        <v>1</v>
      </c>
      <c r="C278" s="845">
        <f>IF(CENTRO!C278,CENTRO!C278,"")</f>
        <v>5020</v>
      </c>
      <c r="D278" s="66"/>
      <c r="E278" s="65"/>
      <c r="F278" s="66"/>
      <c r="G278" s="65"/>
      <c r="H278" s="66"/>
      <c r="I278" s="65"/>
      <c r="J278" s="66"/>
      <c r="K278" s="65"/>
      <c r="L278" s="66"/>
      <c r="M278" s="65"/>
      <c r="N278" s="66"/>
      <c r="O278" s="65"/>
      <c r="P278" s="66"/>
      <c r="Q278" s="65"/>
    </row>
    <row r="279" spans="1:30"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30"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30" ht="19.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row>
    <row r="282" spans="1:30"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30"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30"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30"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30"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row>
    <row r="287" spans="1:30"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row>
    <row r="288" spans="1:30"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row>
    <row r="289" spans="1:17"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row>
    <row r="290" spans="1:17"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row>
    <row r="291" spans="1:17"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row>
    <row r="292" spans="1:17"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row>
    <row r="293" spans="1:17"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row>
    <row r="294" spans="1:17"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17" ht="19.5" customHeight="1">
      <c r="A296" s="1038" t="s">
        <v>276</v>
      </c>
      <c r="B296" s="1039" t="str">
        <f>IF(CENTRO!B296,CENTRO!B296,"")</f>
        <v/>
      </c>
      <c r="C296" s="1032">
        <f>IF(CENTRO!C296,CENTRO!C296,"")</f>
        <v>317</v>
      </c>
      <c r="D296" s="1039"/>
      <c r="E296" s="1048">
        <v>302</v>
      </c>
      <c r="F296" s="69"/>
      <c r="G296" s="101"/>
      <c r="H296" s="95"/>
      <c r="I296" s="70"/>
      <c r="J296" s="95"/>
      <c r="K296" s="70"/>
      <c r="L296" s="69"/>
      <c r="M296" s="101"/>
      <c r="N296" s="95"/>
      <c r="O296" s="70"/>
      <c r="P296" s="95"/>
      <c r="Q296" s="70"/>
    </row>
    <row r="297" spans="1:17" ht="19.5" customHeight="1" thickBot="1">
      <c r="A297" s="336" t="s">
        <v>277</v>
      </c>
      <c r="B297" s="859" t="str">
        <f>IF(CENTRO!B297,CENTRO!B297,"")</f>
        <v/>
      </c>
      <c r="C297" s="1033">
        <f>IF(CENTRO!C297,CENTRO!C297,"")</f>
        <v>0.87</v>
      </c>
      <c r="D297" s="859"/>
      <c r="E297" s="1044">
        <v>0.83</v>
      </c>
      <c r="F297" s="51"/>
      <c r="G297" s="72"/>
      <c r="H297" s="52"/>
      <c r="I297" s="61"/>
      <c r="J297" s="52"/>
      <c r="K297" s="61"/>
      <c r="L297" s="51"/>
      <c r="M297" s="72"/>
      <c r="N297" s="52"/>
      <c r="O297" s="61"/>
      <c r="P297" s="52"/>
      <c r="Q297" s="61"/>
    </row>
    <row r="298" spans="1:17" ht="24.75" customHeight="1" thickBot="1">
      <c r="A298" s="224" t="s">
        <v>282</v>
      </c>
      <c r="B298" s="240"/>
      <c r="C298" s="240"/>
      <c r="D298" s="240"/>
      <c r="E298" s="240"/>
      <c r="F298" s="39"/>
      <c r="G298" s="39"/>
      <c r="H298" s="39"/>
      <c r="I298" s="39"/>
      <c r="J298" s="39"/>
      <c r="K298" s="39"/>
      <c r="L298" s="39"/>
      <c r="M298" s="39"/>
      <c r="N298" s="39"/>
      <c r="O298" s="39"/>
      <c r="P298" s="39"/>
      <c r="Q298" s="40"/>
    </row>
    <row r="299" spans="1:17" ht="19.5" customHeight="1" thickBot="1">
      <c r="A299" s="243" t="s">
        <v>575</v>
      </c>
      <c r="B299" s="244"/>
      <c r="C299" s="244"/>
      <c r="D299" s="244"/>
      <c r="E299" s="244"/>
      <c r="F299" s="42"/>
      <c r="G299" s="42"/>
      <c r="H299" s="42"/>
      <c r="I299" s="42"/>
      <c r="J299" s="42"/>
      <c r="K299" s="42"/>
      <c r="L299" s="42"/>
      <c r="M299" s="42"/>
      <c r="N299" s="42"/>
      <c r="O299" s="42"/>
      <c r="P299" s="42"/>
      <c r="Q299" s="43"/>
    </row>
    <row r="300" spans="1:17" ht="19.5" customHeight="1">
      <c r="A300" s="327" t="s">
        <v>28</v>
      </c>
      <c r="B300" s="859"/>
      <c r="C300" s="1028">
        <v>3618</v>
      </c>
      <c r="D300" s="1031">
        <f>E300/C300</f>
        <v>3.9800995024875621E-2</v>
      </c>
      <c r="E300" s="1028">
        <v>144</v>
      </c>
      <c r="F300" s="52"/>
      <c r="G300" s="61"/>
      <c r="H300" s="52"/>
      <c r="I300" s="61"/>
      <c r="J300" s="52"/>
      <c r="K300" s="61"/>
      <c r="L300" s="52"/>
      <c r="M300" s="61"/>
      <c r="N300" s="52"/>
      <c r="O300" s="61"/>
      <c r="P300" s="52"/>
      <c r="Q300" s="61"/>
    </row>
    <row r="301" spans="1:17" ht="19.5" customHeight="1">
      <c r="A301" s="327" t="s">
        <v>316</v>
      </c>
      <c r="B301" s="859"/>
      <c r="C301" s="1028">
        <v>858</v>
      </c>
      <c r="D301" s="1031">
        <f t="shared" ref="D301:D308" si="24">E301/C301</f>
        <v>1.5151515151515152E-2</v>
      </c>
      <c r="E301" s="1028">
        <v>13</v>
      </c>
      <c r="F301" s="52"/>
      <c r="G301" s="61"/>
      <c r="H301" s="52"/>
      <c r="I301" s="61"/>
      <c r="J301" s="52"/>
      <c r="K301" s="61"/>
      <c r="L301" s="52"/>
      <c r="M301" s="61"/>
      <c r="N301" s="52"/>
      <c r="O301" s="61"/>
      <c r="P301" s="52"/>
      <c r="Q301" s="61"/>
    </row>
    <row r="302" spans="1:17" ht="19.5" customHeight="1">
      <c r="A302" s="327" t="s">
        <v>30</v>
      </c>
      <c r="B302" s="859"/>
      <c r="C302" s="1028">
        <v>5051</v>
      </c>
      <c r="D302" s="1031">
        <f t="shared" si="24"/>
        <v>3.187487626212631E-2</v>
      </c>
      <c r="E302" s="1028">
        <v>161</v>
      </c>
      <c r="F302" s="52"/>
      <c r="G302" s="61"/>
      <c r="H302" s="52"/>
      <c r="I302" s="61"/>
      <c r="J302" s="52"/>
      <c r="K302" s="61"/>
      <c r="L302" s="52"/>
      <c r="M302" s="61"/>
      <c r="N302" s="52"/>
      <c r="O302" s="61"/>
      <c r="P302" s="52"/>
      <c r="Q302" s="61"/>
    </row>
    <row r="303" spans="1:17" ht="19.5" customHeight="1">
      <c r="A303" s="327" t="s">
        <v>317</v>
      </c>
      <c r="B303" s="859"/>
      <c r="C303" s="1028">
        <v>7787</v>
      </c>
      <c r="D303" s="1031">
        <f t="shared" si="24"/>
        <v>4.4304610247848979E-2</v>
      </c>
      <c r="E303" s="1028">
        <v>345</v>
      </c>
      <c r="F303" s="52"/>
      <c r="G303" s="61"/>
      <c r="H303" s="52"/>
      <c r="I303" s="61"/>
      <c r="J303" s="52"/>
      <c r="K303" s="61"/>
      <c r="L303" s="52"/>
      <c r="M303" s="61"/>
      <c r="N303" s="52"/>
      <c r="O303" s="61"/>
      <c r="P303" s="52"/>
      <c r="Q303" s="61"/>
    </row>
    <row r="304" spans="1:17" ht="19.5" customHeight="1">
      <c r="A304" s="336" t="s">
        <v>523</v>
      </c>
      <c r="B304" s="859"/>
      <c r="C304" s="518">
        <v>24724</v>
      </c>
      <c r="D304" s="1172">
        <f>E304/C304</f>
        <v>0.10414981394596344</v>
      </c>
      <c r="E304" s="518">
        <v>2575</v>
      </c>
      <c r="F304" s="52"/>
      <c r="G304" s="61"/>
      <c r="H304" s="52"/>
      <c r="I304" s="61"/>
      <c r="J304" s="52"/>
      <c r="K304" s="61"/>
      <c r="L304" s="52"/>
      <c r="M304" s="61"/>
      <c r="N304" s="51"/>
      <c r="O304" s="72"/>
      <c r="P304" s="52"/>
      <c r="Q304" s="61"/>
    </row>
    <row r="305" spans="1:18" ht="19.5" customHeight="1">
      <c r="A305" s="336" t="s">
        <v>318</v>
      </c>
      <c r="B305" s="859"/>
      <c r="C305" s="518">
        <v>374</v>
      </c>
      <c r="D305" s="1172">
        <f t="shared" si="24"/>
        <v>3.4759358288770054E-2</v>
      </c>
      <c r="E305" s="518">
        <v>13</v>
      </c>
      <c r="F305" s="52"/>
      <c r="G305" s="61"/>
      <c r="H305" s="52"/>
      <c r="I305" s="61"/>
      <c r="J305" s="52"/>
      <c r="K305" s="61"/>
      <c r="L305" s="52"/>
      <c r="M305" s="61"/>
      <c r="N305" s="51"/>
      <c r="O305" s="72"/>
      <c r="P305" s="52"/>
      <c r="Q305" s="61"/>
    </row>
    <row r="306" spans="1:18" ht="19.5" customHeight="1" thickBot="1">
      <c r="A306" s="336" t="s">
        <v>319</v>
      </c>
      <c r="B306" s="859"/>
      <c r="C306" s="518">
        <v>14170</v>
      </c>
      <c r="D306" s="1172">
        <f t="shared" si="24"/>
        <v>5.349329569513056E-2</v>
      </c>
      <c r="E306" s="518">
        <v>758</v>
      </c>
      <c r="F306" s="52"/>
      <c r="G306" s="61"/>
      <c r="H306" s="52"/>
      <c r="I306" s="61"/>
      <c r="J306" s="52"/>
      <c r="K306" s="61"/>
      <c r="L306" s="52"/>
      <c r="M306" s="61"/>
      <c r="N306" s="51"/>
      <c r="O306" s="72"/>
      <c r="P306" s="52"/>
      <c r="Q306" s="61"/>
    </row>
    <row r="307" spans="1:18" ht="19.5" customHeight="1" thickBot="1">
      <c r="A307" s="243" t="s">
        <v>576</v>
      </c>
      <c r="B307" s="244"/>
      <c r="C307" s="244"/>
      <c r="D307" s="244"/>
      <c r="E307" s="244"/>
      <c r="F307" s="42"/>
      <c r="G307" s="42"/>
      <c r="H307" s="42"/>
      <c r="I307" s="42"/>
      <c r="J307" s="42"/>
      <c r="K307" s="42"/>
      <c r="L307" s="42"/>
      <c r="M307" s="42"/>
      <c r="N307" s="42"/>
      <c r="O307" s="42"/>
      <c r="P307" s="42"/>
      <c r="Q307" s="43"/>
    </row>
    <row r="308" spans="1:18" ht="19.5" customHeight="1">
      <c r="A308" s="327" t="s">
        <v>320</v>
      </c>
      <c r="B308" s="1029">
        <v>1</v>
      </c>
      <c r="C308" s="1030">
        <v>7479</v>
      </c>
      <c r="D308" s="1031">
        <f t="shared" si="24"/>
        <v>2.3933680973392164E-2</v>
      </c>
      <c r="E308" s="1028">
        <v>179</v>
      </c>
      <c r="F308" s="61"/>
      <c r="G308" s="61"/>
      <c r="H308" s="52"/>
      <c r="I308" s="61"/>
      <c r="J308" s="52"/>
      <c r="K308" s="61"/>
      <c r="L308" s="52"/>
      <c r="M308" s="61"/>
      <c r="N308" s="52"/>
      <c r="O308" s="61"/>
      <c r="P308" s="52"/>
      <c r="Q308" s="61"/>
    </row>
    <row r="309" spans="1:18" ht="19.5" customHeight="1">
      <c r="A309" s="336" t="s">
        <v>321</v>
      </c>
      <c r="B309" s="251">
        <v>4.3200000000000002E-2</v>
      </c>
      <c r="C309" s="518">
        <v>323</v>
      </c>
      <c r="D309" s="326"/>
      <c r="E309" s="61"/>
      <c r="F309" s="61"/>
      <c r="G309" s="61"/>
      <c r="H309" s="52"/>
      <c r="I309" s="61"/>
      <c r="J309" s="52"/>
      <c r="K309" s="61"/>
      <c r="L309" s="52"/>
      <c r="M309" s="61"/>
      <c r="N309" s="51"/>
      <c r="O309" s="72"/>
      <c r="P309" s="52"/>
      <c r="Q309" s="61"/>
    </row>
    <row r="310" spans="1:18" ht="19.5" customHeight="1">
      <c r="A310" s="336" t="s">
        <v>432</v>
      </c>
      <c r="B310" s="251">
        <v>7.1099999999999997E-2</v>
      </c>
      <c r="C310" s="518">
        <v>532</v>
      </c>
      <c r="D310" s="326"/>
      <c r="E310" s="61"/>
      <c r="F310" s="61"/>
      <c r="G310" s="61"/>
      <c r="H310" s="52"/>
      <c r="I310" s="61"/>
      <c r="J310" s="52"/>
      <c r="K310" s="61"/>
      <c r="L310" s="52"/>
      <c r="M310" s="61"/>
      <c r="N310" s="51"/>
      <c r="O310" s="72"/>
      <c r="P310" s="52"/>
      <c r="Q310" s="61"/>
    </row>
    <row r="311" spans="1:18" ht="19.5" customHeight="1">
      <c r="A311" s="336" t="s">
        <v>29</v>
      </c>
      <c r="B311" s="251">
        <v>5.7000000000000002E-3</v>
      </c>
      <c r="C311" s="518">
        <v>43</v>
      </c>
      <c r="D311" s="326"/>
      <c r="E311" s="61"/>
      <c r="F311" s="61"/>
      <c r="G311" s="61"/>
      <c r="H311" s="52"/>
      <c r="I311" s="61"/>
      <c r="J311" s="52"/>
      <c r="K311" s="61"/>
      <c r="L311" s="52"/>
      <c r="M311" s="61"/>
      <c r="N311" s="51"/>
      <c r="O311" s="72"/>
      <c r="P311" s="52"/>
      <c r="Q311" s="61"/>
    </row>
    <row r="312" spans="1:18" ht="19.5" customHeight="1">
      <c r="A312" s="336" t="s">
        <v>322</v>
      </c>
      <c r="B312" s="251">
        <v>6.0000000000000001E-3</v>
      </c>
      <c r="C312" s="518">
        <v>45</v>
      </c>
      <c r="D312" s="326"/>
      <c r="E312" s="61"/>
      <c r="F312" s="61"/>
      <c r="G312" s="61"/>
      <c r="H312" s="52"/>
      <c r="I312" s="61"/>
      <c r="J312" s="52"/>
      <c r="K312" s="61"/>
      <c r="L312" s="52"/>
      <c r="M312" s="61"/>
      <c r="N312" s="51"/>
      <c r="O312" s="72"/>
      <c r="P312" s="52"/>
      <c r="Q312" s="61"/>
    </row>
    <row r="313" spans="1:18" ht="19.5" customHeight="1">
      <c r="A313" s="336" t="s">
        <v>31</v>
      </c>
      <c r="B313" s="251">
        <v>0.1096</v>
      </c>
      <c r="C313" s="518">
        <v>820</v>
      </c>
      <c r="D313" s="326"/>
      <c r="E313" s="61"/>
      <c r="F313" s="61"/>
      <c r="G313" s="61"/>
      <c r="H313" s="52"/>
      <c r="I313" s="61"/>
      <c r="J313" s="52"/>
      <c r="K313" s="61"/>
      <c r="L313" s="52"/>
      <c r="M313" s="61"/>
      <c r="N313" s="51"/>
      <c r="O313" s="72"/>
      <c r="P313" s="52"/>
      <c r="Q313" s="61"/>
    </row>
    <row r="314" spans="1:18" ht="19.5" customHeight="1">
      <c r="A314" s="336" t="s">
        <v>433</v>
      </c>
      <c r="B314" s="251">
        <v>2.0199999999999999E-2</v>
      </c>
      <c r="C314" s="518">
        <v>151</v>
      </c>
      <c r="D314" s="326"/>
      <c r="E314" s="61"/>
      <c r="F314" s="61"/>
      <c r="G314" s="61"/>
      <c r="H314" s="52"/>
      <c r="I314" s="61"/>
      <c r="J314" s="52"/>
      <c r="K314" s="61"/>
      <c r="L314" s="52"/>
      <c r="M314" s="61"/>
      <c r="N314" s="51"/>
      <c r="O314" s="72"/>
      <c r="P314" s="52"/>
      <c r="Q314" s="61"/>
    </row>
    <row r="315" spans="1:18" ht="19.5" customHeight="1">
      <c r="A315" s="336" t="s">
        <v>323</v>
      </c>
      <c r="B315" s="251">
        <v>4.5999999999999999E-2</v>
      </c>
      <c r="C315" s="518">
        <v>344</v>
      </c>
      <c r="D315" s="326"/>
      <c r="E315" s="61"/>
      <c r="F315" s="61"/>
      <c r="G315" s="61"/>
      <c r="H315" s="52"/>
      <c r="I315" s="61"/>
      <c r="J315" s="52"/>
      <c r="K315" s="61"/>
      <c r="L315" s="52"/>
      <c r="M315" s="61"/>
      <c r="N315" s="51"/>
      <c r="O315" s="72"/>
      <c r="P315" s="52"/>
      <c r="Q315" s="61"/>
    </row>
    <row r="316" spans="1:18" ht="19.5" customHeight="1" thickBot="1">
      <c r="A316" s="336" t="s">
        <v>324</v>
      </c>
      <c r="B316" s="251">
        <v>0.37719999999999998</v>
      </c>
      <c r="C316" s="518">
        <v>2821</v>
      </c>
      <c r="D316" s="326"/>
      <c r="E316" s="61"/>
      <c r="F316" s="61"/>
      <c r="G316" s="61"/>
      <c r="H316" s="52"/>
      <c r="I316" s="61"/>
      <c r="J316" s="52"/>
      <c r="K316" s="61"/>
      <c r="L316" s="52"/>
      <c r="M316" s="61"/>
      <c r="N316" s="51"/>
      <c r="O316" s="72"/>
      <c r="P316" s="52"/>
      <c r="Q316" s="61"/>
    </row>
    <row r="317" spans="1:18"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18" s="2" customFormat="1" ht="19.5" customHeight="1">
      <c r="A318" s="350" t="s">
        <v>32</v>
      </c>
      <c r="B318" s="337">
        <f>IF(CENTRO!B318,CENTRO!B318,"")</f>
        <v>1</v>
      </c>
      <c r="C318" s="351">
        <f>IF(CENTRO!C318,CENTRO!C318,"")</f>
        <v>2397881</v>
      </c>
      <c r="D318" s="542">
        <f t="shared" ref="D318:D320" si="25">E318/E$318</f>
        <v>1</v>
      </c>
      <c r="E318" s="269">
        <v>110576</v>
      </c>
      <c r="F318" s="353">
        <f t="shared" ref="F318:F321" si="26">G318/G$318</f>
        <v>1</v>
      </c>
      <c r="G318" s="269">
        <v>18447</v>
      </c>
      <c r="H318" s="353">
        <f t="shared" ref="H318:H321" si="27">I318/I$318</f>
        <v>1</v>
      </c>
      <c r="I318" s="269">
        <v>19472</v>
      </c>
      <c r="J318" s="353">
        <f t="shared" ref="J318:J321" si="28">K318/K$318</f>
        <v>1</v>
      </c>
      <c r="K318" s="269">
        <v>19322</v>
      </c>
      <c r="L318" s="353">
        <f t="shared" ref="L318:L321" si="29">M318/M$318</f>
        <v>1</v>
      </c>
      <c r="M318" s="269">
        <v>15185</v>
      </c>
      <c r="N318" s="353">
        <f t="shared" ref="N318:N321" si="30">O318/O$318</f>
        <v>1</v>
      </c>
      <c r="O318" s="269">
        <v>21663</v>
      </c>
      <c r="P318" s="354">
        <f t="shared" ref="P318:P321" si="31">Q318/Q$318</f>
        <v>1</v>
      </c>
      <c r="Q318" s="269">
        <v>16487</v>
      </c>
      <c r="R318" s="19"/>
    </row>
    <row r="319" spans="1:18" s="2" customFormat="1" ht="19.5" customHeight="1">
      <c r="A319" s="350" t="s">
        <v>33</v>
      </c>
      <c r="B319" s="252">
        <f>IF(CENTRO!B319,CENTRO!B319,"")</f>
        <v>0.318</v>
      </c>
      <c r="C319" s="355">
        <f>IF(CENTRO!C319,CENTRO!C319,"")</f>
        <v>761923</v>
      </c>
      <c r="D319" s="357">
        <f t="shared" si="25"/>
        <v>0.25685501374620173</v>
      </c>
      <c r="E319" s="269">
        <v>28402</v>
      </c>
      <c r="F319" s="356">
        <f t="shared" si="26"/>
        <v>0.26616794058654525</v>
      </c>
      <c r="G319" s="269">
        <v>4910</v>
      </c>
      <c r="H319" s="356">
        <f t="shared" si="27"/>
        <v>0.26514995891536564</v>
      </c>
      <c r="I319" s="269">
        <v>5163</v>
      </c>
      <c r="J319" s="356">
        <f t="shared" si="28"/>
        <v>0.27735224096884381</v>
      </c>
      <c r="K319" s="269">
        <v>5359</v>
      </c>
      <c r="L319" s="356">
        <f t="shared" si="29"/>
        <v>0.24813961145867633</v>
      </c>
      <c r="M319" s="269">
        <v>3768</v>
      </c>
      <c r="N319" s="356">
        <f t="shared" si="30"/>
        <v>0.25915154872363017</v>
      </c>
      <c r="O319" s="269">
        <v>5614</v>
      </c>
      <c r="P319" s="356">
        <f t="shared" si="31"/>
        <v>0.21762600837023108</v>
      </c>
      <c r="Q319" s="269">
        <v>3588</v>
      </c>
      <c r="R319" s="19"/>
    </row>
    <row r="320" spans="1:18" s="2" customFormat="1" ht="19.5" customHeight="1">
      <c r="A320" s="350" t="s">
        <v>34</v>
      </c>
      <c r="B320" s="252">
        <f>IF(CENTRO!B320,CENTRO!B320,"")</f>
        <v>3.0000000000000001E-3</v>
      </c>
      <c r="C320" s="355">
        <f>IF(CENTRO!C320,CENTRO!C320,"")</f>
        <v>6945</v>
      </c>
      <c r="D320" s="357">
        <f t="shared" si="25"/>
        <v>3.1833309217189987E-3</v>
      </c>
      <c r="E320" s="269">
        <v>352</v>
      </c>
      <c r="F320" s="356">
        <f t="shared" si="26"/>
        <v>3.2525613920962758E-3</v>
      </c>
      <c r="G320" s="269">
        <v>60</v>
      </c>
      <c r="H320" s="356">
        <f t="shared" si="27"/>
        <v>3.3894823336072309E-3</v>
      </c>
      <c r="I320" s="269">
        <v>66</v>
      </c>
      <c r="J320" s="356">
        <f t="shared" si="28"/>
        <v>2.9500051754476763E-3</v>
      </c>
      <c r="K320" s="269">
        <v>57</v>
      </c>
      <c r="L320" s="356">
        <f t="shared" si="29"/>
        <v>3.3585775436285807E-3</v>
      </c>
      <c r="M320" s="269">
        <v>51</v>
      </c>
      <c r="N320" s="356">
        <f t="shared" si="30"/>
        <v>3.4159627013802337E-3</v>
      </c>
      <c r="O320" s="269">
        <v>74</v>
      </c>
      <c r="P320" s="356">
        <f t="shared" si="31"/>
        <v>2.6687693334142052E-3</v>
      </c>
      <c r="Q320" s="269">
        <v>44</v>
      </c>
      <c r="R320" s="19"/>
    </row>
    <row r="321" spans="1:18" s="2" customFormat="1" ht="19.5" customHeight="1">
      <c r="A321" s="350" t="s">
        <v>206</v>
      </c>
      <c r="B321" s="252">
        <f>IF(CENTRO!B321,CENTRO!B321,"")</f>
        <v>0.68200000000000005</v>
      </c>
      <c r="C321" s="355">
        <f>IF(CENTRO!C321,CENTRO!C321,"")</f>
        <v>1623174</v>
      </c>
      <c r="D321" s="357">
        <f>E321/E$318</f>
        <v>0.73809868325857331</v>
      </c>
      <c r="E321" s="269">
        <v>81616</v>
      </c>
      <c r="F321" s="357">
        <f t="shared" si="26"/>
        <v>0.72868217054263562</v>
      </c>
      <c r="G321" s="269">
        <v>13442</v>
      </c>
      <c r="H321" s="357">
        <f t="shared" si="27"/>
        <v>0.72879005751848813</v>
      </c>
      <c r="I321" s="269">
        <v>14191</v>
      </c>
      <c r="J321" s="357">
        <f t="shared" si="28"/>
        <v>0.7178863471690301</v>
      </c>
      <c r="K321" s="269">
        <v>13871</v>
      </c>
      <c r="L321" s="357">
        <f t="shared" si="29"/>
        <v>0.74718472176489958</v>
      </c>
      <c r="M321" s="269">
        <v>11346</v>
      </c>
      <c r="N321" s="357">
        <f t="shared" si="30"/>
        <v>0.73549369893366567</v>
      </c>
      <c r="O321" s="269">
        <v>15933</v>
      </c>
      <c r="P321" s="357">
        <f t="shared" si="31"/>
        <v>0.77837083762964765</v>
      </c>
      <c r="Q321" s="269">
        <v>12833</v>
      </c>
      <c r="R321" s="19"/>
    </row>
    <row r="322" spans="1:18" s="2" customFormat="1" ht="19.5" customHeight="1">
      <c r="A322" s="358" t="s">
        <v>453</v>
      </c>
      <c r="B322" s="239">
        <f>IF(CENTRO!B322,CENTRO!B322,"")</f>
        <v>0.31121678883471521</v>
      </c>
      <c r="C322" s="329">
        <f>IF(CENTRO!C322,CENTRO!C322,"")</f>
        <v>505159</v>
      </c>
      <c r="D322" s="359">
        <f>E322/$E$321</f>
        <v>0.2644334444226622</v>
      </c>
      <c r="E322" s="268">
        <v>21582</v>
      </c>
      <c r="F322" s="359">
        <f>G322/$G$321</f>
        <v>0.28053861032584437</v>
      </c>
      <c r="G322" s="268">
        <v>3771</v>
      </c>
      <c r="H322" s="359">
        <f>I322/$I$321</f>
        <v>0.31759565922063282</v>
      </c>
      <c r="I322" s="268">
        <v>4507</v>
      </c>
      <c r="J322" s="359">
        <f>K322/$K$321</f>
        <v>0.34035037127820633</v>
      </c>
      <c r="K322" s="268">
        <v>4721</v>
      </c>
      <c r="L322" s="359">
        <f>M322/$M$321</f>
        <v>0.17433456724836946</v>
      </c>
      <c r="M322" s="268">
        <v>1978</v>
      </c>
      <c r="N322" s="359">
        <f>O322/$O$321</f>
        <v>0.2522437707901839</v>
      </c>
      <c r="O322" s="268">
        <v>4019</v>
      </c>
      <c r="P322" s="359">
        <f>Q322/$Q$321</f>
        <v>0.20151172757733968</v>
      </c>
      <c r="Q322" s="268">
        <v>2586</v>
      </c>
      <c r="R322" s="19"/>
    </row>
    <row r="323" spans="1:18" s="2" customFormat="1" ht="19.5" customHeight="1">
      <c r="A323" s="358" t="s">
        <v>35</v>
      </c>
      <c r="B323" s="239">
        <f>IF(CENTRO!B323,CENTRO!B323,"")</f>
        <v>0.24356230447259505</v>
      </c>
      <c r="C323" s="329">
        <f>IF(CENTRO!C323,CENTRO!C323,"")</f>
        <v>395344</v>
      </c>
      <c r="D323" s="359">
        <f t="shared" ref="D323:D326" si="32">E323/$E$321</f>
        <v>0.34358459125661633</v>
      </c>
      <c r="E323" s="268">
        <v>28042</v>
      </c>
      <c r="F323" s="359">
        <f t="shared" ref="F323:F326" si="33">G323/$G$321</f>
        <v>0.32837375390566881</v>
      </c>
      <c r="G323" s="268">
        <v>4414</v>
      </c>
      <c r="H323" s="359">
        <f t="shared" ref="H323:H326" si="34">I323/$I$321</f>
        <v>0.29117046015079978</v>
      </c>
      <c r="I323" s="268">
        <v>4132</v>
      </c>
      <c r="J323" s="359">
        <f t="shared" ref="J323:J326" si="35">K323/$K$321</f>
        <v>0.27546680123999712</v>
      </c>
      <c r="K323" s="268">
        <v>3821</v>
      </c>
      <c r="L323" s="359">
        <f t="shared" ref="L323:L326" si="36">M323/$M$321</f>
        <v>0.45945707738410013</v>
      </c>
      <c r="M323" s="268">
        <v>5213</v>
      </c>
      <c r="N323" s="359">
        <f t="shared" ref="N323:N326" si="37">O323/$O$321</f>
        <v>0.33628318584070799</v>
      </c>
      <c r="O323" s="268">
        <v>5358</v>
      </c>
      <c r="P323" s="359">
        <f t="shared" ref="P323:P326" si="38">Q323/$Q$321</f>
        <v>0.39772461622379801</v>
      </c>
      <c r="Q323" s="268">
        <v>5104</v>
      </c>
      <c r="R323" s="19"/>
    </row>
    <row r="324" spans="1:18" s="2" customFormat="1" ht="19.5" customHeight="1">
      <c r="A324" s="358" t="s">
        <v>37</v>
      </c>
      <c r="B324" s="239">
        <f>IF(CENTRO!B324,CENTRO!B324,"")</f>
        <v>0.19254620884760351</v>
      </c>
      <c r="C324" s="329">
        <f>IF(CENTRO!C324,CENTRO!C324,"")</f>
        <v>312536</v>
      </c>
      <c r="D324" s="359">
        <f t="shared" si="32"/>
        <v>0.20310968437561264</v>
      </c>
      <c r="E324" s="268">
        <v>16577</v>
      </c>
      <c r="F324" s="359">
        <f t="shared" si="33"/>
        <v>0.19610177056985567</v>
      </c>
      <c r="G324" s="268">
        <v>2636</v>
      </c>
      <c r="H324" s="359">
        <f t="shared" si="34"/>
        <v>0.19780142343738991</v>
      </c>
      <c r="I324" s="268">
        <v>2807</v>
      </c>
      <c r="J324" s="359">
        <f t="shared" si="35"/>
        <v>0.1950111743926177</v>
      </c>
      <c r="K324" s="268">
        <v>2705</v>
      </c>
      <c r="L324" s="359">
        <f t="shared" si="36"/>
        <v>0.19222633527234267</v>
      </c>
      <c r="M324" s="268">
        <v>2181</v>
      </c>
      <c r="N324" s="359">
        <f t="shared" si="37"/>
        <v>0.21847737400364026</v>
      </c>
      <c r="O324" s="268">
        <v>3481</v>
      </c>
      <c r="P324" s="359">
        <f t="shared" si="38"/>
        <v>0.21561599002571497</v>
      </c>
      <c r="Q324" s="268">
        <v>2767</v>
      </c>
      <c r="R324" s="19"/>
    </row>
    <row r="325" spans="1:18" s="2" customFormat="1" ht="19.5" customHeight="1">
      <c r="A325" s="358" t="s">
        <v>36</v>
      </c>
      <c r="B325" s="239">
        <f>IF(CENTRO!B325,CENTRO!B325,"")</f>
        <v>0.13804681445119255</v>
      </c>
      <c r="C325" s="329">
        <f>IF(CENTRO!C325,CENTRO!C325,"")</f>
        <v>224074</v>
      </c>
      <c r="D325" s="359">
        <f t="shared" si="32"/>
        <v>7.6173789453048424E-2</v>
      </c>
      <c r="E325" s="268">
        <v>6217</v>
      </c>
      <c r="F325" s="359">
        <f t="shared" si="33"/>
        <v>7.8038982294301437E-2</v>
      </c>
      <c r="G325" s="268">
        <v>1049</v>
      </c>
      <c r="H325" s="359">
        <f t="shared" si="34"/>
        <v>8.8436332887041086E-2</v>
      </c>
      <c r="I325" s="268">
        <v>1255</v>
      </c>
      <c r="J325" s="359">
        <f t="shared" si="35"/>
        <v>8.5357941028044115E-2</v>
      </c>
      <c r="K325" s="268">
        <v>1184</v>
      </c>
      <c r="L325" s="359">
        <f t="shared" si="36"/>
        <v>5.9492332099418295E-2</v>
      </c>
      <c r="M325" s="268">
        <v>675</v>
      </c>
      <c r="N325" s="359">
        <f t="shared" si="37"/>
        <v>8.2470344567877996E-2</v>
      </c>
      <c r="O325" s="268">
        <v>1314</v>
      </c>
      <c r="P325" s="359">
        <f t="shared" si="38"/>
        <v>5.7663835424296733E-2</v>
      </c>
      <c r="Q325" s="268">
        <v>740</v>
      </c>
      <c r="R325" s="19"/>
    </row>
    <row r="326" spans="1:18" s="2" customFormat="1" ht="19.5" customHeight="1" thickBot="1">
      <c r="A326" s="358" t="s">
        <v>454</v>
      </c>
      <c r="B326" s="360">
        <f>IF(CENTRO!B326,CENTRO!B326,"")</f>
        <v>7.6990513647951481E-2</v>
      </c>
      <c r="C326" s="543">
        <f>IF(CENTRO!C326,CENTRO!C326,"")</f>
        <v>124969</v>
      </c>
      <c r="D326" s="359">
        <f t="shared" si="32"/>
        <v>8.8009703979611845E-2</v>
      </c>
      <c r="E326" s="363">
        <v>7183</v>
      </c>
      <c r="F326" s="359">
        <f t="shared" si="33"/>
        <v>8.994197292069632E-2</v>
      </c>
      <c r="G326" s="363">
        <v>1209</v>
      </c>
      <c r="H326" s="359">
        <f t="shared" si="34"/>
        <v>7.7020646888873223E-2</v>
      </c>
      <c r="I326" s="363">
        <v>1093</v>
      </c>
      <c r="J326" s="359">
        <f t="shared" si="35"/>
        <v>7.4904476966332637E-2</v>
      </c>
      <c r="K326" s="363">
        <v>1039</v>
      </c>
      <c r="L326" s="359">
        <f t="shared" si="36"/>
        <v>9.65097831835008E-2</v>
      </c>
      <c r="M326" s="363">
        <v>1095</v>
      </c>
      <c r="N326" s="359">
        <f t="shared" si="37"/>
        <v>8.6738216280675323E-2</v>
      </c>
      <c r="O326" s="363">
        <v>1382</v>
      </c>
      <c r="P326" s="359">
        <f t="shared" si="38"/>
        <v>0.10636639912725006</v>
      </c>
      <c r="Q326" s="363">
        <v>1365</v>
      </c>
      <c r="R326" s="19"/>
    </row>
    <row r="327" spans="1:18" s="2" customFormat="1"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18" s="2" customFormat="1"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18" s="2" customFormat="1" ht="19.5" customHeight="1">
      <c r="A329" s="846" t="s">
        <v>38</v>
      </c>
      <c r="B329" s="641" t="str">
        <f>IF(CENTRO!B329,CENTRO!B329,"")</f>
        <v/>
      </c>
      <c r="C329" s="351">
        <f>IF(CENTRO!C329,CENTRO!C329,"")</f>
        <v>38</v>
      </c>
      <c r="D329" s="847">
        <f>E329/C329</f>
        <v>2.6315789473684209E-2</v>
      </c>
      <c r="E329" s="390">
        <v>1</v>
      </c>
      <c r="F329" s="641"/>
      <c r="G329" s="390">
        <v>0</v>
      </c>
      <c r="H329" s="641"/>
      <c r="I329" s="390">
        <v>1</v>
      </c>
      <c r="J329" s="641"/>
      <c r="K329" s="390">
        <v>0</v>
      </c>
      <c r="L329" s="641"/>
      <c r="M329" s="390">
        <v>0</v>
      </c>
      <c r="N329" s="641"/>
      <c r="O329" s="848">
        <v>0</v>
      </c>
      <c r="P329" s="641"/>
      <c r="Q329" s="390">
        <v>0</v>
      </c>
    </row>
    <row r="330" spans="1:18" s="2" customFormat="1" ht="19.5" customHeight="1">
      <c r="A330" s="574" t="s">
        <v>39</v>
      </c>
      <c r="B330" s="298" t="str">
        <f>IF(CENTRO!B330,CENTRO!B330,"")</f>
        <v/>
      </c>
      <c r="C330" s="849">
        <f>IF(CENTRO!C330,CENTRO!C330,"")</f>
        <v>90</v>
      </c>
      <c r="D330" s="847">
        <f t="shared" ref="D330:D339" si="39">E330/C330</f>
        <v>2.2222222222222223E-2</v>
      </c>
      <c r="E330" s="518">
        <v>2</v>
      </c>
      <c r="F330" s="298"/>
      <c r="G330" s="518">
        <v>0</v>
      </c>
      <c r="H330" s="298"/>
      <c r="I330" s="518">
        <v>1</v>
      </c>
      <c r="J330" s="298"/>
      <c r="K330" s="518">
        <v>0</v>
      </c>
      <c r="L330" s="298"/>
      <c r="M330" s="518">
        <v>0</v>
      </c>
      <c r="N330" s="298"/>
      <c r="O330" s="840">
        <v>1</v>
      </c>
      <c r="P330" s="298"/>
      <c r="Q330" s="518">
        <v>0</v>
      </c>
    </row>
    <row r="331" spans="1:18" s="2" customFormat="1" ht="19.5" customHeight="1">
      <c r="A331" s="574" t="s">
        <v>40</v>
      </c>
      <c r="B331" s="298" t="str">
        <f>IF(CENTRO!B331,CENTRO!B331,"")</f>
        <v/>
      </c>
      <c r="C331" s="850">
        <f>IF(CENTRO!C331,CENTRO!C331,"")</f>
        <v>97</v>
      </c>
      <c r="D331" s="847">
        <f t="shared" si="39"/>
        <v>4.1237113402061855E-2</v>
      </c>
      <c r="E331" s="518">
        <v>4</v>
      </c>
      <c r="F331" s="298"/>
      <c r="G331" s="518">
        <v>1</v>
      </c>
      <c r="H331" s="298"/>
      <c r="I331" s="518">
        <v>0</v>
      </c>
      <c r="J331" s="298"/>
      <c r="K331" s="518">
        <v>1</v>
      </c>
      <c r="L331" s="298"/>
      <c r="M331" s="518">
        <v>1</v>
      </c>
      <c r="N331" s="298"/>
      <c r="O331" s="840">
        <v>1</v>
      </c>
      <c r="P331" s="298"/>
      <c r="Q331" s="518">
        <v>0</v>
      </c>
    </row>
    <row r="332" spans="1:18" s="2" customFormat="1" ht="19.5" customHeight="1">
      <c r="A332" s="574" t="s">
        <v>168</v>
      </c>
      <c r="B332" s="298" t="str">
        <f>IF(CENTRO!B332,CENTRO!B332,"")</f>
        <v/>
      </c>
      <c r="C332" s="849">
        <f>IF(CENTRO!C332,CENTRO!C332,"")</f>
        <v>2</v>
      </c>
      <c r="D332" s="847">
        <f t="shared" si="39"/>
        <v>0</v>
      </c>
      <c r="E332" s="518">
        <v>0</v>
      </c>
      <c r="F332" s="298"/>
      <c r="G332" s="518">
        <v>0</v>
      </c>
      <c r="H332" s="298"/>
      <c r="I332" s="518">
        <v>0</v>
      </c>
      <c r="J332" s="298"/>
      <c r="K332" s="518">
        <v>0</v>
      </c>
      <c r="L332" s="298"/>
      <c r="M332" s="518">
        <v>0</v>
      </c>
      <c r="N332" s="298"/>
      <c r="O332" s="518">
        <v>0</v>
      </c>
      <c r="P332" s="298"/>
      <c r="Q332" s="518">
        <v>0</v>
      </c>
    </row>
    <row r="333" spans="1:18" s="2" customFormat="1" ht="19.5" customHeight="1">
      <c r="A333" s="574" t="s">
        <v>439</v>
      </c>
      <c r="B333" s="298" t="str">
        <f>IF(CENTRO!B333,CENTRO!B333,"")</f>
        <v/>
      </c>
      <c r="C333" s="849">
        <f>IF(CENTRO!C333,CENTRO!C333,"")</f>
        <v>3</v>
      </c>
      <c r="D333" s="847">
        <f t="shared" si="39"/>
        <v>0.33333333333333331</v>
      </c>
      <c r="E333" s="518">
        <v>1</v>
      </c>
      <c r="F333" s="298"/>
      <c r="G333" s="518">
        <v>0</v>
      </c>
      <c r="H333" s="298"/>
      <c r="I333" s="518">
        <v>0</v>
      </c>
      <c r="J333" s="298"/>
      <c r="K333" s="518">
        <v>0</v>
      </c>
      <c r="L333" s="298"/>
      <c r="M333" s="518">
        <v>0</v>
      </c>
      <c r="N333" s="298"/>
      <c r="O333" s="840">
        <v>1</v>
      </c>
      <c r="P333" s="298"/>
      <c r="Q333" s="518">
        <v>0</v>
      </c>
    </row>
    <row r="334" spans="1:18" s="2" customFormat="1" ht="19.5" customHeight="1">
      <c r="A334" s="574" t="s">
        <v>438</v>
      </c>
      <c r="B334" s="793" t="str">
        <f>IF(CENTRO!B334,CENTRO!B334,"")</f>
        <v/>
      </c>
      <c r="C334" s="849">
        <f>IF(CENTRO!C334,CENTRO!C334,"")</f>
        <v>7</v>
      </c>
      <c r="D334" s="847">
        <f t="shared" si="39"/>
        <v>0</v>
      </c>
      <c r="E334" s="851">
        <v>0</v>
      </c>
      <c r="F334" s="793"/>
      <c r="G334" s="851">
        <v>0</v>
      </c>
      <c r="H334" s="793"/>
      <c r="I334" s="851">
        <v>0</v>
      </c>
      <c r="J334" s="793"/>
      <c r="K334" s="851">
        <v>0</v>
      </c>
      <c r="L334" s="793"/>
      <c r="M334" s="851">
        <v>0</v>
      </c>
      <c r="N334" s="793"/>
      <c r="O334" s="842">
        <v>0</v>
      </c>
      <c r="P334" s="793"/>
      <c r="Q334" s="851">
        <v>0</v>
      </c>
    </row>
    <row r="335" spans="1:18" s="2" customFormat="1" ht="19.5" customHeight="1">
      <c r="A335" s="574" t="s">
        <v>41</v>
      </c>
      <c r="B335" s="793" t="str">
        <f>IF(CENTRO!B335,CENTRO!B335,"")</f>
        <v/>
      </c>
      <c r="C335" s="849">
        <f>IF(CENTRO!C335,CENTRO!C335,"")</f>
        <v>13</v>
      </c>
      <c r="D335" s="847">
        <f t="shared" si="39"/>
        <v>7.6923076923076927E-2</v>
      </c>
      <c r="E335" s="851">
        <v>1</v>
      </c>
      <c r="F335" s="793"/>
      <c r="G335" s="851">
        <v>0</v>
      </c>
      <c r="H335" s="793"/>
      <c r="I335" s="851">
        <v>1</v>
      </c>
      <c r="J335" s="793"/>
      <c r="K335" s="851">
        <v>0</v>
      </c>
      <c r="L335" s="793"/>
      <c r="M335" s="851">
        <v>0</v>
      </c>
      <c r="N335" s="793"/>
      <c r="O335" s="842">
        <v>0</v>
      </c>
      <c r="P335" s="793"/>
      <c r="Q335" s="851">
        <v>0</v>
      </c>
    </row>
    <row r="336" spans="1:18" s="2" customFormat="1" ht="19.5" customHeight="1">
      <c r="A336" s="574" t="s">
        <v>441</v>
      </c>
      <c r="B336" s="793" t="str">
        <f>IF(CENTRO!B336,CENTRO!B336,"")</f>
        <v/>
      </c>
      <c r="C336" s="849">
        <f>IF(CENTRO!C336,CENTRO!C336,"")</f>
        <v>29</v>
      </c>
      <c r="D336" s="847">
        <f t="shared" si="39"/>
        <v>3.4482758620689655E-2</v>
      </c>
      <c r="E336" s="851">
        <v>1</v>
      </c>
      <c r="F336" s="793"/>
      <c r="G336" s="851">
        <v>0</v>
      </c>
      <c r="H336" s="793"/>
      <c r="I336" s="851">
        <v>0</v>
      </c>
      <c r="J336" s="793"/>
      <c r="K336" s="851">
        <v>0</v>
      </c>
      <c r="L336" s="793"/>
      <c r="M336" s="851">
        <v>0</v>
      </c>
      <c r="N336" s="793"/>
      <c r="O336" s="842">
        <v>0</v>
      </c>
      <c r="P336" s="793"/>
      <c r="Q336" s="851">
        <v>1</v>
      </c>
    </row>
    <row r="337" spans="1:17" s="2" customFormat="1" ht="19.5" customHeight="1">
      <c r="A337" s="574" t="s">
        <v>442</v>
      </c>
      <c r="B337" s="793" t="str">
        <f>IF(CENTRO!B337,CENTRO!B337,"")</f>
        <v/>
      </c>
      <c r="C337" s="850">
        <f>IF(CENTRO!C337,CENTRO!C337,"")</f>
        <v>6</v>
      </c>
      <c r="D337" s="847">
        <f t="shared" si="39"/>
        <v>0</v>
      </c>
      <c r="E337" s="851">
        <v>0</v>
      </c>
      <c r="F337" s="793"/>
      <c r="G337" s="851">
        <v>0</v>
      </c>
      <c r="H337" s="793"/>
      <c r="I337" s="851">
        <v>0</v>
      </c>
      <c r="J337" s="793"/>
      <c r="K337" s="851">
        <v>0</v>
      </c>
      <c r="L337" s="793"/>
      <c r="M337" s="851">
        <v>0</v>
      </c>
      <c r="N337" s="793"/>
      <c r="O337" s="842">
        <v>0</v>
      </c>
      <c r="P337" s="793"/>
      <c r="Q337" s="851">
        <v>0</v>
      </c>
    </row>
    <row r="338" spans="1:17" s="2" customFormat="1" ht="19.5" customHeight="1">
      <c r="A338" s="574" t="s">
        <v>443</v>
      </c>
      <c r="B338" s="793" t="str">
        <f>IF(CENTRO!B338,CENTRO!B338,"")</f>
        <v/>
      </c>
      <c r="C338" s="853">
        <f>IF(CENTRO!C338,CENTRO!C338,"")</f>
        <v>8</v>
      </c>
      <c r="D338" s="847">
        <f t="shared" si="39"/>
        <v>0</v>
      </c>
      <c r="E338" s="851">
        <v>0</v>
      </c>
      <c r="F338" s="793"/>
      <c r="G338" s="851">
        <v>0</v>
      </c>
      <c r="H338" s="793"/>
      <c r="I338" s="851">
        <v>0</v>
      </c>
      <c r="J338" s="793"/>
      <c r="K338" s="851">
        <v>0</v>
      </c>
      <c r="L338" s="793"/>
      <c r="M338" s="851">
        <v>0</v>
      </c>
      <c r="N338" s="793"/>
      <c r="O338" s="842">
        <v>0</v>
      </c>
      <c r="P338" s="793"/>
      <c r="Q338" s="851">
        <v>0</v>
      </c>
    </row>
    <row r="339" spans="1:17" s="2" customFormat="1" ht="19.5" customHeight="1" thickBot="1">
      <c r="A339" s="854" t="s">
        <v>448</v>
      </c>
      <c r="B339" s="855" t="str">
        <f>IF(CENTRO!B339,CENTRO!B339,"")</f>
        <v/>
      </c>
      <c r="C339" s="856">
        <f>IF(CENTRO!C339,CENTRO!C339,"")</f>
        <v>11</v>
      </c>
      <c r="D339" s="847">
        <f t="shared" si="39"/>
        <v>0.18181818181818182</v>
      </c>
      <c r="E339" s="747">
        <v>2</v>
      </c>
      <c r="F339" s="793"/>
      <c r="G339" s="851">
        <v>0</v>
      </c>
      <c r="H339" s="793"/>
      <c r="I339" s="851">
        <v>0</v>
      </c>
      <c r="J339" s="793"/>
      <c r="K339" s="851">
        <v>0</v>
      </c>
      <c r="L339" s="793"/>
      <c r="M339" s="851">
        <v>2</v>
      </c>
      <c r="N339" s="793"/>
      <c r="O339" s="842">
        <v>0</v>
      </c>
      <c r="P339" s="793"/>
      <c r="Q339" s="851">
        <v>0</v>
      </c>
    </row>
    <row r="340" spans="1:17" s="2" customFormat="1"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s="2" customFormat="1" ht="19.5" customHeight="1" thickBot="1">
      <c r="A341" s="336" t="s">
        <v>440</v>
      </c>
      <c r="B341" s="793" t="str">
        <f>IF(CENTRO!B341,CENTRO!B341,"")</f>
        <v/>
      </c>
      <c r="C341" s="850">
        <f>IF(CENTRO!C341,CENTRO!C341,"")</f>
        <v>17</v>
      </c>
      <c r="D341" s="847">
        <f>E341/C341</f>
        <v>5.8823529411764705E-2</v>
      </c>
      <c r="E341" s="851">
        <v>1</v>
      </c>
      <c r="F341" s="793"/>
      <c r="G341" s="851">
        <v>1</v>
      </c>
      <c r="H341" s="793"/>
      <c r="I341" s="851">
        <v>0</v>
      </c>
      <c r="J341" s="793"/>
      <c r="K341" s="851">
        <v>0</v>
      </c>
      <c r="L341" s="793"/>
      <c r="M341" s="851">
        <v>0</v>
      </c>
      <c r="N341" s="793"/>
      <c r="O341" s="842">
        <v>0</v>
      </c>
      <c r="P341" s="793"/>
      <c r="Q341" s="851">
        <v>0</v>
      </c>
    </row>
    <row r="342" spans="1:17" s="2" customFormat="1"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s="2" customFormat="1" ht="19.5" customHeight="1">
      <c r="A343" s="858" t="s">
        <v>446</v>
      </c>
      <c r="B343" s="859" t="str">
        <f>IF(CENTRO!B343,CENTRO!B343,"")</f>
        <v/>
      </c>
      <c r="C343" s="860">
        <f>IF(CENTRO!C343,CENTRO!C343,"")</f>
        <v>16</v>
      </c>
      <c r="D343" s="847">
        <f>E343/C343</f>
        <v>6.25E-2</v>
      </c>
      <c r="E343" s="861">
        <v>1</v>
      </c>
      <c r="F343" s="664"/>
      <c r="G343" s="861">
        <v>0</v>
      </c>
      <c r="H343" s="664"/>
      <c r="I343" s="861">
        <v>0</v>
      </c>
      <c r="J343" s="664"/>
      <c r="K343" s="861">
        <v>0</v>
      </c>
      <c r="L343" s="664"/>
      <c r="M343" s="861">
        <v>1</v>
      </c>
      <c r="N343" s="664"/>
      <c r="O343" s="862">
        <v>0</v>
      </c>
      <c r="P343" s="664"/>
      <c r="Q343" s="861">
        <v>0</v>
      </c>
    </row>
    <row r="344" spans="1:17" s="2" customFormat="1" ht="19.5" customHeight="1" thickBot="1">
      <c r="A344" s="863" t="s">
        <v>447</v>
      </c>
      <c r="B344" s="855" t="str">
        <f>IF(CENTRO!B344,CENTRO!B344,"")</f>
        <v/>
      </c>
      <c r="C344" s="864">
        <f>IF(CENTRO!C344,CENTRO!C344,"")</f>
        <v>10</v>
      </c>
      <c r="D344" s="865">
        <f>E344/C344</f>
        <v>0</v>
      </c>
      <c r="E344" s="747">
        <v>0</v>
      </c>
      <c r="F344" s="782"/>
      <c r="G344" s="747">
        <v>0</v>
      </c>
      <c r="H344" s="782"/>
      <c r="I344" s="747">
        <v>0</v>
      </c>
      <c r="J344" s="782"/>
      <c r="K344" s="747">
        <v>0</v>
      </c>
      <c r="L344" s="782"/>
      <c r="M344" s="747">
        <v>0</v>
      </c>
      <c r="N344" s="782"/>
      <c r="O344" s="866">
        <v>0</v>
      </c>
      <c r="P344" s="782"/>
      <c r="Q344" s="747">
        <v>0</v>
      </c>
    </row>
    <row r="345" spans="1:17" s="2" customFormat="1"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17" s="2" customFormat="1" ht="19.5" customHeight="1">
      <c r="A346" s="858" t="s">
        <v>42</v>
      </c>
      <c r="B346" s="859" t="str">
        <f>IF(CENTRO!B346,CENTRO!B346,"")</f>
        <v/>
      </c>
      <c r="C346" s="860">
        <f>IF(CENTRO!C346,CENTRO!C346,"")</f>
        <v>34</v>
      </c>
      <c r="D346" s="847">
        <f>E346/C346</f>
        <v>0</v>
      </c>
      <c r="E346" s="861">
        <v>0</v>
      </c>
      <c r="F346" s="664"/>
      <c r="G346" s="861">
        <v>0</v>
      </c>
      <c r="H346" s="664"/>
      <c r="I346" s="861">
        <v>0</v>
      </c>
      <c r="J346" s="664"/>
      <c r="K346" s="861">
        <v>0</v>
      </c>
      <c r="L346" s="664"/>
      <c r="M346" s="861">
        <v>0</v>
      </c>
      <c r="N346" s="664"/>
      <c r="O346" s="862">
        <v>0</v>
      </c>
      <c r="P346" s="664"/>
      <c r="Q346" s="861">
        <v>0</v>
      </c>
    </row>
    <row r="347" spans="1:17" s="2" customFormat="1" ht="19.5" customHeight="1">
      <c r="A347" s="867" t="s">
        <v>43</v>
      </c>
      <c r="B347" s="859" t="str">
        <f>IF(CENTRO!B347,CENTRO!B347,"")</f>
        <v/>
      </c>
      <c r="C347" s="849">
        <f>IF(CENTRO!C347,CENTRO!C347,"")</f>
        <v>16</v>
      </c>
      <c r="D347" s="847">
        <f>E347/C347</f>
        <v>0.125</v>
      </c>
      <c r="E347" s="518">
        <v>2</v>
      </c>
      <c r="F347" s="298"/>
      <c r="G347" s="518">
        <v>0</v>
      </c>
      <c r="H347" s="298"/>
      <c r="I347" s="518">
        <v>0</v>
      </c>
      <c r="J347" s="298"/>
      <c r="K347" s="518">
        <v>1</v>
      </c>
      <c r="L347" s="298"/>
      <c r="M347" s="518">
        <v>0</v>
      </c>
      <c r="N347" s="298"/>
      <c r="O347" s="840">
        <v>1</v>
      </c>
      <c r="P347" s="298"/>
      <c r="Q347" s="518">
        <v>0</v>
      </c>
    </row>
    <row r="348" spans="1:17" s="2" customFormat="1" ht="19.5" customHeight="1" thickBot="1">
      <c r="A348" s="854" t="s">
        <v>44</v>
      </c>
      <c r="B348" s="859" t="str">
        <f>IF(CENTRO!B348,CENTRO!B348,"")</f>
        <v/>
      </c>
      <c r="C348" s="856">
        <f>IF(CENTRO!C348,CENTRO!C348,"")</f>
        <v>106</v>
      </c>
      <c r="D348" s="847">
        <f>E348/C348</f>
        <v>9.433962264150943E-3</v>
      </c>
      <c r="E348" s="851">
        <v>1</v>
      </c>
      <c r="F348" s="793"/>
      <c r="G348" s="851">
        <v>0</v>
      </c>
      <c r="H348" s="793"/>
      <c r="I348" s="851">
        <v>1</v>
      </c>
      <c r="J348" s="793"/>
      <c r="K348" s="851">
        <v>0</v>
      </c>
      <c r="L348" s="793"/>
      <c r="M348" s="851">
        <v>0</v>
      </c>
      <c r="N348" s="793"/>
      <c r="O348" s="842">
        <v>0</v>
      </c>
      <c r="P348" s="793"/>
      <c r="Q348" s="851">
        <v>0</v>
      </c>
    </row>
    <row r="349" spans="1:17" s="2" customFormat="1"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s="2" customFormat="1" ht="19.5" customHeight="1">
      <c r="A350" s="358" t="s">
        <v>278</v>
      </c>
      <c r="B350" s="859" t="str">
        <f>IF(CENTRO!B350,CENTRO!B350,"")</f>
        <v/>
      </c>
      <c r="C350" s="268">
        <f>IF(CENTRO!C350,CENTRO!C350,"")</f>
        <v>72</v>
      </c>
      <c r="D350" s="239">
        <f t="shared" ref="D350:D362" si="40">E350/C350</f>
        <v>1.3888888888888888E-2</v>
      </c>
      <c r="E350" s="268">
        <v>1</v>
      </c>
      <c r="F350" s="359">
        <f>G350/$E$350</f>
        <v>0</v>
      </c>
      <c r="G350" s="268">
        <v>0</v>
      </c>
      <c r="H350" s="359">
        <f>I350/$E$350</f>
        <v>0</v>
      </c>
      <c r="I350" s="268">
        <v>0</v>
      </c>
      <c r="J350" s="359">
        <f>K350/$E$350</f>
        <v>0</v>
      </c>
      <c r="K350" s="268">
        <v>0</v>
      </c>
      <c r="L350" s="359">
        <f>M350/$E$350</f>
        <v>0</v>
      </c>
      <c r="M350" s="268">
        <v>0</v>
      </c>
      <c r="N350" s="359">
        <f>O350/$E$350</f>
        <v>0</v>
      </c>
      <c r="O350" s="268">
        <v>0</v>
      </c>
      <c r="P350" s="359">
        <f>Q350/$E$350</f>
        <v>1</v>
      </c>
      <c r="Q350" s="268">
        <v>1</v>
      </c>
    </row>
    <row r="351" spans="1:17" s="2" customFormat="1" ht="19.5" customHeight="1">
      <c r="A351" s="869" t="s">
        <v>459</v>
      </c>
      <c r="B351" s="859" t="str">
        <f>IF(CENTRO!B351,CENTRO!B351,"")</f>
        <v/>
      </c>
      <c r="C351" s="870">
        <f>IF(CENTRO!C351,CENTRO!C351,"")</f>
        <v>2074404</v>
      </c>
      <c r="D351" s="252">
        <f t="shared" si="40"/>
        <v>0</v>
      </c>
      <c r="E351" s="851">
        <v>0</v>
      </c>
      <c r="F351" s="298"/>
      <c r="G351" s="871"/>
      <c r="H351" s="298"/>
      <c r="I351" s="871"/>
      <c r="J351" s="298"/>
      <c r="K351" s="871"/>
      <c r="L351" s="298"/>
      <c r="M351" s="325"/>
      <c r="N351" s="298"/>
      <c r="O351" s="325"/>
      <c r="P351" s="298"/>
      <c r="Q351" s="325"/>
    </row>
    <row r="352" spans="1:17" s="2" customFormat="1" ht="19.5" customHeight="1">
      <c r="A352" s="869" t="s">
        <v>444</v>
      </c>
      <c r="B352" s="859" t="str">
        <f>IF(CENTRO!B352,CENTRO!B352,"")</f>
        <v/>
      </c>
      <c r="C352" s="870">
        <f>IF(CENTRO!C352,CENTRO!C352,"")</f>
        <v>481</v>
      </c>
      <c r="D352" s="252">
        <f t="shared" si="40"/>
        <v>0</v>
      </c>
      <c r="E352" s="851">
        <v>0</v>
      </c>
      <c r="F352" s="298"/>
      <c r="G352" s="871"/>
      <c r="H352" s="298"/>
      <c r="I352" s="871"/>
      <c r="J352" s="298"/>
      <c r="K352" s="871"/>
      <c r="L352" s="298"/>
      <c r="M352" s="325"/>
      <c r="N352" s="298"/>
      <c r="O352" s="325"/>
      <c r="P352" s="298"/>
      <c r="Q352" s="325"/>
    </row>
    <row r="353" spans="1:19" s="2" customFormat="1" ht="19.5" customHeight="1">
      <c r="A353" s="869" t="s">
        <v>460</v>
      </c>
      <c r="B353" s="859" t="str">
        <f>IF(CENTRO!B353,CENTRO!B353,"")</f>
        <v/>
      </c>
      <c r="C353" s="849">
        <f>IF(CENTRO!C353,CENTRO!C353,"")</f>
        <v>98</v>
      </c>
      <c r="D353" s="252">
        <f t="shared" si="40"/>
        <v>0</v>
      </c>
      <c r="E353" s="518">
        <v>0</v>
      </c>
      <c r="F353" s="298"/>
      <c r="G353" s="871"/>
      <c r="H353" s="298"/>
      <c r="I353" s="871"/>
      <c r="J353" s="298"/>
      <c r="K353" s="871"/>
      <c r="L353" s="298"/>
      <c r="M353" s="325"/>
      <c r="N353" s="298"/>
      <c r="O353" s="325"/>
      <c r="P353" s="298"/>
      <c r="Q353" s="325"/>
    </row>
    <row r="354" spans="1:19" s="2" customFormat="1" ht="19.5" customHeight="1">
      <c r="A354" s="873" t="s">
        <v>445</v>
      </c>
      <c r="B354" s="859" t="str">
        <f>IF(CENTRO!B354,CENTRO!B354,"")</f>
        <v/>
      </c>
      <c r="C354" s="849">
        <f>IF(CENTRO!C354,CENTRO!C354,"")</f>
        <v>22</v>
      </c>
      <c r="D354" s="239">
        <f t="shared" si="40"/>
        <v>0</v>
      </c>
      <c r="E354" s="518">
        <v>0</v>
      </c>
      <c r="F354" s="298"/>
      <c r="G354" s="918">
        <v>0</v>
      </c>
      <c r="H354" s="298"/>
      <c r="I354" s="918">
        <v>0</v>
      </c>
      <c r="J354" s="298"/>
      <c r="K354" s="918">
        <v>0</v>
      </c>
      <c r="L354" s="298"/>
      <c r="M354" s="918">
        <v>0</v>
      </c>
      <c r="N354" s="298"/>
      <c r="O354" s="918">
        <v>0</v>
      </c>
      <c r="P354" s="298"/>
      <c r="Q354" s="918">
        <v>0</v>
      </c>
    </row>
    <row r="355" spans="1:19" s="2" customFormat="1" ht="19.5" customHeight="1">
      <c r="A355" s="873" t="s">
        <v>45</v>
      </c>
      <c r="B355" s="859" t="str">
        <f>IF(CENTRO!B355,CENTRO!B355,"")</f>
        <v/>
      </c>
      <c r="C355" s="849">
        <f>IF(CENTRO!C355,CENTRO!C355,"")</f>
        <v>7</v>
      </c>
      <c r="D355" s="239">
        <f t="shared" si="40"/>
        <v>0</v>
      </c>
      <c r="E355" s="861">
        <v>0</v>
      </c>
      <c r="F355" s="298"/>
      <c r="G355" s="918">
        <v>0</v>
      </c>
      <c r="H355" s="298"/>
      <c r="I355" s="918">
        <v>0</v>
      </c>
      <c r="J355" s="298"/>
      <c r="K355" s="918">
        <v>0</v>
      </c>
      <c r="L355" s="298"/>
      <c r="M355" s="918">
        <v>0</v>
      </c>
      <c r="N355" s="298"/>
      <c r="O355" s="918">
        <v>0</v>
      </c>
      <c r="P355" s="298"/>
      <c r="Q355" s="918">
        <v>0</v>
      </c>
    </row>
    <row r="356" spans="1:19" s="2" customFormat="1" ht="19.5" customHeight="1">
      <c r="A356" s="873" t="s">
        <v>46</v>
      </c>
      <c r="B356" s="859" t="str">
        <f>IF(CENTRO!B356,CENTRO!B356,"")</f>
        <v/>
      </c>
      <c r="C356" s="849">
        <f>IF(CENTRO!C356,CENTRO!C356,"")</f>
        <v>49</v>
      </c>
      <c r="D356" s="239">
        <f t="shared" si="40"/>
        <v>2.0408163265306121E-2</v>
      </c>
      <c r="E356" s="518">
        <v>1</v>
      </c>
      <c r="F356" s="298"/>
      <c r="G356" s="918">
        <v>0</v>
      </c>
      <c r="H356" s="298"/>
      <c r="I356" s="918">
        <v>0</v>
      </c>
      <c r="J356" s="298"/>
      <c r="K356" s="918">
        <v>0</v>
      </c>
      <c r="L356" s="298"/>
      <c r="M356" s="918">
        <v>0</v>
      </c>
      <c r="N356" s="298"/>
      <c r="O356" s="918">
        <v>0</v>
      </c>
      <c r="P356" s="298"/>
      <c r="Q356" s="918">
        <v>1</v>
      </c>
    </row>
    <row r="357" spans="1:19" s="2" customFormat="1" ht="19.5" customHeight="1" thickBot="1">
      <c r="A357" s="875" t="s">
        <v>47</v>
      </c>
      <c r="B357" s="876" t="str">
        <f>IF(CENTRO!B357,CENTRO!B357,"")</f>
        <v/>
      </c>
      <c r="C357" s="877">
        <f>IF(CENTRO!C357,CENTRO!C357,"")</f>
        <v>22</v>
      </c>
      <c r="D357" s="568">
        <f t="shared" si="40"/>
        <v>0</v>
      </c>
      <c r="E357" s="851">
        <v>0</v>
      </c>
      <c r="F357" s="793"/>
      <c r="G357" s="919">
        <v>0</v>
      </c>
      <c r="H357" s="793"/>
      <c r="I357" s="919">
        <v>0</v>
      </c>
      <c r="J357" s="793"/>
      <c r="K357" s="919">
        <v>0</v>
      </c>
      <c r="L357" s="793"/>
      <c r="M357" s="919">
        <v>0</v>
      </c>
      <c r="N357" s="793"/>
      <c r="O357" s="919">
        <v>0</v>
      </c>
      <c r="P357" s="793"/>
      <c r="Q357" s="919">
        <v>0</v>
      </c>
    </row>
    <row r="358" spans="1:19"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5"/>
      <c r="R358" s="2"/>
      <c r="S358" s="2"/>
    </row>
    <row r="359" spans="1:19" ht="19.5" customHeight="1">
      <c r="A359" s="879" t="s">
        <v>480</v>
      </c>
      <c r="B359" s="664" t="str">
        <f>IF(CENTRO!B359,CENTRO!B359,"")</f>
        <v/>
      </c>
      <c r="C359" s="880">
        <f>IF(CENTRO!C359,CENTRO!C359,"")</f>
        <v>3407.3218563709897</v>
      </c>
      <c r="D359" s="760">
        <f t="shared" si="40"/>
        <v>3.2111054790362383E-3</v>
      </c>
      <c r="E359" s="923">
        <v>10.941269881832811</v>
      </c>
      <c r="F359" s="882"/>
      <c r="G359" s="319" t="s">
        <v>482</v>
      </c>
      <c r="H359" s="882"/>
      <c r="I359" s="319" t="s">
        <v>482</v>
      </c>
      <c r="J359" s="882"/>
      <c r="K359" s="319" t="s">
        <v>482</v>
      </c>
      <c r="L359" s="882"/>
      <c r="M359" s="319" t="s">
        <v>482</v>
      </c>
      <c r="N359" s="882"/>
      <c r="O359" s="319" t="s">
        <v>482</v>
      </c>
      <c r="P359" s="882"/>
      <c r="Q359" s="319" t="s">
        <v>482</v>
      </c>
      <c r="R359" s="2"/>
      <c r="S359" s="2"/>
    </row>
    <row r="360" spans="1:19" ht="19.5" customHeight="1">
      <c r="A360" s="869" t="s">
        <v>481</v>
      </c>
      <c r="B360" s="886" t="str">
        <f>IF(CENTRO!B360,CENTRO!B360,"")</f>
        <v/>
      </c>
      <c r="C360" s="887">
        <f>IF(CENTRO!C360,CENTRO!C360,"")</f>
        <v>10.176663135498982</v>
      </c>
      <c r="D360" s="252">
        <f t="shared" si="40"/>
        <v>7.6043494694984726E-2</v>
      </c>
      <c r="E360" s="629">
        <v>0.77386902915696343</v>
      </c>
      <c r="F360" s="298"/>
      <c r="G360" s="871" t="s">
        <v>482</v>
      </c>
      <c r="H360" s="298"/>
      <c r="I360" s="871" t="s">
        <v>482</v>
      </c>
      <c r="J360" s="298"/>
      <c r="K360" s="871" t="s">
        <v>482</v>
      </c>
      <c r="L360" s="298"/>
      <c r="M360" s="871" t="s">
        <v>482</v>
      </c>
      <c r="N360" s="298"/>
      <c r="O360" s="871" t="s">
        <v>482</v>
      </c>
      <c r="P360" s="298"/>
      <c r="Q360" s="871" t="s">
        <v>482</v>
      </c>
      <c r="R360" s="2"/>
      <c r="S360" s="2"/>
    </row>
    <row r="361" spans="1:19" ht="19.5" customHeight="1">
      <c r="A361" s="873" t="s">
        <v>479</v>
      </c>
      <c r="B361" s="886" t="str">
        <f>IF(CENTRO!B361,CENTRO!B361,"")</f>
        <v/>
      </c>
      <c r="C361" s="890">
        <f>IF(CENTRO!C361,CENTRO!C361,"")</f>
        <v>2624.16370459571</v>
      </c>
      <c r="D361" s="239">
        <f t="shared" si="40"/>
        <v>0</v>
      </c>
      <c r="E361" s="924">
        <v>0</v>
      </c>
      <c r="F361" s="298"/>
      <c r="G361" s="871" t="s">
        <v>482</v>
      </c>
      <c r="H361" s="298"/>
      <c r="I361" s="871" t="s">
        <v>482</v>
      </c>
      <c r="J361" s="298"/>
      <c r="K361" s="871" t="s">
        <v>482</v>
      </c>
      <c r="L361" s="298"/>
      <c r="M361" s="871" t="s">
        <v>482</v>
      </c>
      <c r="N361" s="298"/>
      <c r="O361" s="871" t="s">
        <v>482</v>
      </c>
      <c r="P361" s="298"/>
      <c r="Q361" s="871" t="s">
        <v>482</v>
      </c>
      <c r="R361" s="2"/>
      <c r="S361" s="2"/>
    </row>
    <row r="362" spans="1:19" ht="19.5" customHeight="1" thickBot="1">
      <c r="A362" s="869" t="s">
        <v>478</v>
      </c>
      <c r="B362" s="886" t="str">
        <f>IF(CENTRO!B362,CENTRO!B362,"")</f>
        <v/>
      </c>
      <c r="C362" s="887">
        <f>IF(CENTRO!C362,CENTRO!C362,"")</f>
        <v>7.8376012480712163</v>
      </c>
      <c r="D362" s="252">
        <f t="shared" si="40"/>
        <v>0</v>
      </c>
      <c r="E362" s="629">
        <v>0</v>
      </c>
      <c r="F362" s="298"/>
      <c r="G362" s="871" t="s">
        <v>482</v>
      </c>
      <c r="H362" s="298"/>
      <c r="I362" s="871" t="s">
        <v>482</v>
      </c>
      <c r="J362" s="298"/>
      <c r="K362" s="871" t="s">
        <v>482</v>
      </c>
      <c r="L362" s="298"/>
      <c r="M362" s="871" t="s">
        <v>482</v>
      </c>
      <c r="N362" s="298"/>
      <c r="O362" s="871" t="s">
        <v>482</v>
      </c>
      <c r="P362" s="298"/>
      <c r="Q362" s="871" t="s">
        <v>482</v>
      </c>
    </row>
    <row r="363" spans="1:19"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19" s="2" customFormat="1" ht="19.5" customHeight="1">
      <c r="A364" s="895" t="s">
        <v>522</v>
      </c>
      <c r="B364" s="859" t="str">
        <f>IF(CENTRO!B364,CENTRO!B364,"")</f>
        <v/>
      </c>
      <c r="C364" s="896">
        <f>IF(CENTRO!C364,CENTRO!C364,"")</f>
        <v>60</v>
      </c>
      <c r="D364" s="847">
        <f t="shared" ref="D364:D370" si="41">E364/C364</f>
        <v>1.6666666666666666E-2</v>
      </c>
      <c r="E364" s="861">
        <v>1</v>
      </c>
      <c r="F364" s="664"/>
      <c r="G364" s="861">
        <v>0</v>
      </c>
      <c r="H364" s="664"/>
      <c r="I364" s="861">
        <v>1</v>
      </c>
      <c r="J364" s="664"/>
      <c r="K364" s="861">
        <v>0</v>
      </c>
      <c r="L364" s="664"/>
      <c r="M364" s="861">
        <v>0</v>
      </c>
      <c r="N364" s="664"/>
      <c r="O364" s="861">
        <v>0</v>
      </c>
      <c r="P364" s="664"/>
      <c r="Q364" s="861">
        <v>0</v>
      </c>
    </row>
    <row r="365" spans="1:19" s="2" customFormat="1" ht="19.5" customHeight="1">
      <c r="A365" s="895" t="s">
        <v>171</v>
      </c>
      <c r="B365" s="859" t="str">
        <f>IF(CENTRO!B365,CENTRO!B365,"")</f>
        <v/>
      </c>
      <c r="C365" s="849">
        <f>IF(CENTRO!C365,CENTRO!C365,"")</f>
        <v>140</v>
      </c>
      <c r="D365" s="847">
        <f t="shared" si="41"/>
        <v>3.5714285714285712E-2</v>
      </c>
      <c r="E365" s="518">
        <v>5</v>
      </c>
      <c r="F365" s="298"/>
      <c r="G365" s="401"/>
      <c r="H365" s="298"/>
      <c r="I365" s="401"/>
      <c r="J365" s="298"/>
      <c r="K365" s="401"/>
      <c r="L365" s="298"/>
      <c r="M365" s="401"/>
      <c r="N365" s="298"/>
      <c r="O365" s="917"/>
      <c r="P365" s="298"/>
      <c r="Q365" s="401"/>
    </row>
    <row r="366" spans="1:19" s="2" customFormat="1" ht="19.5" customHeight="1">
      <c r="A366" s="895" t="s">
        <v>169</v>
      </c>
      <c r="B366" s="859" t="str">
        <f>IF(CENTRO!B366,CENTRO!B366,"")</f>
        <v/>
      </c>
      <c r="C366" s="355">
        <f>IF(CENTRO!C366,CENTRO!C366,"")</f>
        <v>562</v>
      </c>
      <c r="D366" s="847">
        <f t="shared" si="41"/>
        <v>4.9822064056939501E-2</v>
      </c>
      <c r="E366" s="518">
        <v>28</v>
      </c>
      <c r="F366" s="298"/>
      <c r="G366" s="401"/>
      <c r="H366" s="298"/>
      <c r="I366" s="401"/>
      <c r="J366" s="298"/>
      <c r="K366" s="401"/>
      <c r="L366" s="298"/>
      <c r="M366" s="401"/>
      <c r="N366" s="298"/>
      <c r="O366" s="917"/>
      <c r="P366" s="298"/>
      <c r="Q366" s="401"/>
    </row>
    <row r="367" spans="1:19" s="2" customFormat="1" ht="19.5" customHeight="1">
      <c r="A367" s="895" t="s">
        <v>176</v>
      </c>
      <c r="B367" s="859" t="str">
        <f>IF(CENTRO!B367,CENTRO!B367,"")</f>
        <v/>
      </c>
      <c r="C367" s="355">
        <f>IF(CENTRO!C367,CENTRO!C367,"")</f>
        <v>248</v>
      </c>
      <c r="D367" s="847">
        <f t="shared" si="41"/>
        <v>2.4193548387096774E-2</v>
      </c>
      <c r="E367" s="518">
        <v>6</v>
      </c>
      <c r="F367" s="298"/>
      <c r="G367" s="401"/>
      <c r="H367" s="298"/>
      <c r="I367" s="401"/>
      <c r="J367" s="298"/>
      <c r="K367" s="401"/>
      <c r="L367" s="298"/>
      <c r="M367" s="401"/>
      <c r="N367" s="298"/>
      <c r="O367" s="401"/>
      <c r="P367" s="298"/>
      <c r="Q367" s="401"/>
    </row>
    <row r="368" spans="1:19" s="2" customFormat="1" ht="19.5" customHeight="1">
      <c r="A368" s="895" t="s">
        <v>170</v>
      </c>
      <c r="B368" s="859" t="str">
        <f>IF(CENTRO!B368,CENTRO!B368,"")</f>
        <v/>
      </c>
      <c r="C368" s="355">
        <f>IF(CENTRO!C368,CENTRO!C368,"")</f>
        <v>113</v>
      </c>
      <c r="D368" s="847">
        <f t="shared" si="41"/>
        <v>4.4247787610619468E-2</v>
      </c>
      <c r="E368" s="518">
        <v>5</v>
      </c>
      <c r="F368" s="298"/>
      <c r="G368" s="401"/>
      <c r="H368" s="298"/>
      <c r="I368" s="401"/>
      <c r="J368" s="298"/>
      <c r="K368" s="401"/>
      <c r="L368" s="298"/>
      <c r="M368" s="401"/>
      <c r="N368" s="298"/>
      <c r="O368" s="401"/>
      <c r="P368" s="298"/>
      <c r="Q368" s="401"/>
    </row>
    <row r="369" spans="1:17" s="2" customFormat="1" ht="19.5" customHeight="1">
      <c r="A369" s="895" t="s">
        <v>173</v>
      </c>
      <c r="B369" s="859" t="str">
        <f>IF(CENTRO!B369,CENTRO!B369,"")</f>
        <v/>
      </c>
      <c r="C369" s="355">
        <f>IF(CENTRO!C369,CENTRO!C369,"")</f>
        <v>88</v>
      </c>
      <c r="D369" s="847">
        <f t="shared" si="41"/>
        <v>2.2727272727272728E-2</v>
      </c>
      <c r="E369" s="518">
        <v>2</v>
      </c>
      <c r="F369" s="298"/>
      <c r="G369" s="401"/>
      <c r="H369" s="298"/>
      <c r="I369" s="401"/>
      <c r="J369" s="298"/>
      <c r="K369" s="401"/>
      <c r="L369" s="298"/>
      <c r="M369" s="401"/>
      <c r="N369" s="298"/>
      <c r="O369" s="401"/>
      <c r="P369" s="298"/>
      <c r="Q369" s="401"/>
    </row>
    <row r="370" spans="1:17" s="2" customFormat="1" ht="19.5" customHeight="1" thickBot="1">
      <c r="A370" s="895" t="s">
        <v>172</v>
      </c>
      <c r="B370" s="859" t="str">
        <f>IF(CENTRO!B370,CENTRO!B370,"")</f>
        <v/>
      </c>
      <c r="C370" s="899">
        <f>IF(CENTRO!C370,CENTRO!C370,"")</f>
        <v>274</v>
      </c>
      <c r="D370" s="847">
        <f t="shared" si="41"/>
        <v>5.1094890510948905E-2</v>
      </c>
      <c r="E370" s="518">
        <v>14</v>
      </c>
      <c r="F370" s="298"/>
      <c r="G370" s="401"/>
      <c r="H370" s="298"/>
      <c r="I370" s="401"/>
      <c r="J370" s="298"/>
      <c r="K370" s="401"/>
      <c r="L370" s="298"/>
      <c r="M370" s="401"/>
      <c r="N370" s="298"/>
      <c r="O370" s="401"/>
      <c r="P370" s="298"/>
      <c r="Q370" s="401"/>
    </row>
    <row r="371" spans="1:17" s="2" customFormat="1"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17" s="2" customFormat="1" ht="19.5" customHeight="1" thickBot="1">
      <c r="A372" s="895" t="s">
        <v>207</v>
      </c>
      <c r="B372" s="859" t="str">
        <f>IF(CENTRO!B372,CENTRO!B372,"")</f>
        <v/>
      </c>
      <c r="C372" s="896">
        <f>IF(CENTRO!C372,CENTRO!C372,"")</f>
        <v>45</v>
      </c>
      <c r="D372" s="847">
        <f>E372/C372</f>
        <v>6.6666666666666666E-2</v>
      </c>
      <c r="E372" s="861">
        <v>3</v>
      </c>
      <c r="F372" s="664"/>
      <c r="G372" s="861">
        <v>1</v>
      </c>
      <c r="H372" s="664"/>
      <c r="I372" s="861">
        <v>1</v>
      </c>
      <c r="J372" s="664"/>
      <c r="K372" s="861">
        <v>0</v>
      </c>
      <c r="L372" s="664"/>
      <c r="M372" s="861">
        <v>1</v>
      </c>
      <c r="N372" s="664"/>
      <c r="O372" s="861">
        <v>0</v>
      </c>
      <c r="P372" s="664"/>
      <c r="Q372" s="861">
        <v>0</v>
      </c>
    </row>
    <row r="373" spans="1:17" s="2" customFormat="1"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17" s="2" customFormat="1"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s="2" customFormat="1" ht="19.5" customHeight="1">
      <c r="A375" s="358" t="s">
        <v>434</v>
      </c>
      <c r="B375" s="859" t="str">
        <f>IF(CENTRO!B375,CENTRO!B375,"")</f>
        <v/>
      </c>
      <c r="C375" s="329">
        <f>IF(CENTRO!C375,CENTRO!C375,"")</f>
        <v>2657</v>
      </c>
      <c r="D375" s="239">
        <f>E375/C375</f>
        <v>4.9680090327436956E-2</v>
      </c>
      <c r="E375" s="329">
        <v>132</v>
      </c>
      <c r="F375" s="359">
        <f>G375/$E375</f>
        <v>0.14393939393939395</v>
      </c>
      <c r="G375" s="268">
        <v>19</v>
      </c>
      <c r="H375" s="359">
        <f>I375/$E375</f>
        <v>0.20454545454545456</v>
      </c>
      <c r="I375" s="268">
        <v>27</v>
      </c>
      <c r="J375" s="359">
        <f>K375/$E375</f>
        <v>0.20454545454545456</v>
      </c>
      <c r="K375" s="268">
        <v>27</v>
      </c>
      <c r="L375" s="359">
        <f>M375/$E375</f>
        <v>0.20454545454545456</v>
      </c>
      <c r="M375" s="268">
        <v>27</v>
      </c>
      <c r="N375" s="359">
        <f>O375/$E375</f>
        <v>0.11363636363636363</v>
      </c>
      <c r="O375" s="268">
        <v>15</v>
      </c>
      <c r="P375" s="359">
        <f>Q375/$E375</f>
        <v>0.12878787878787878</v>
      </c>
      <c r="Q375" s="268">
        <v>17</v>
      </c>
    </row>
    <row r="376" spans="1:17" s="2" customFormat="1" ht="19.5" customHeight="1">
      <c r="A376" s="350" t="s">
        <v>435</v>
      </c>
      <c r="B376" s="859" t="str">
        <f>IF(CENTRO!B376,CENTRO!B376,"")</f>
        <v/>
      </c>
      <c r="C376" s="355">
        <f>IF(CENTRO!C376,CENTRO!C376,"")</f>
        <v>525</v>
      </c>
      <c r="D376" s="252">
        <f>E376/C376</f>
        <v>4.7619047619047616E-2</v>
      </c>
      <c r="E376" s="269">
        <v>25</v>
      </c>
      <c r="F376" s="356">
        <f t="shared" ref="F376:H379" si="42">G376/$E376</f>
        <v>0.12</v>
      </c>
      <c r="G376" s="269">
        <v>3</v>
      </c>
      <c r="H376" s="356">
        <f t="shared" si="42"/>
        <v>0.28000000000000003</v>
      </c>
      <c r="I376" s="269">
        <v>7</v>
      </c>
      <c r="J376" s="356">
        <f t="shared" ref="J376" si="43">K376/$E376</f>
        <v>0.16</v>
      </c>
      <c r="K376" s="269">
        <v>4</v>
      </c>
      <c r="L376" s="356">
        <f t="shared" ref="L376" si="44">M376/$E376</f>
        <v>0.2</v>
      </c>
      <c r="M376" s="269">
        <v>5</v>
      </c>
      <c r="N376" s="356">
        <f t="shared" ref="N376" si="45">O376/$E376</f>
        <v>0.2</v>
      </c>
      <c r="O376" s="269">
        <v>5</v>
      </c>
      <c r="P376" s="356">
        <f t="shared" ref="P376" si="46">Q376/$E376</f>
        <v>0.04</v>
      </c>
      <c r="Q376" s="269">
        <v>1</v>
      </c>
    </row>
    <row r="377" spans="1:17" s="2" customFormat="1" ht="19.5" customHeight="1">
      <c r="A377" s="350" t="s">
        <v>436</v>
      </c>
      <c r="B377" s="859" t="str">
        <f>IF(CENTRO!B377,CENTRO!B377,"")</f>
        <v/>
      </c>
      <c r="C377" s="355">
        <f>IF(CENTRO!C377,CENTRO!C377,"")</f>
        <v>86</v>
      </c>
      <c r="D377" s="252">
        <f>E377/C377</f>
        <v>0.12790697674418605</v>
      </c>
      <c r="E377" s="269">
        <v>11</v>
      </c>
      <c r="F377" s="356">
        <f t="shared" si="42"/>
        <v>9.0909090909090912E-2</v>
      </c>
      <c r="G377" s="269">
        <v>1</v>
      </c>
      <c r="H377" s="356">
        <f t="shared" si="42"/>
        <v>9.0909090909090912E-2</v>
      </c>
      <c r="I377" s="269">
        <v>1</v>
      </c>
      <c r="J377" s="356">
        <f t="shared" ref="J377" si="47">K377/$E377</f>
        <v>0.63636363636363635</v>
      </c>
      <c r="K377" s="269">
        <v>7</v>
      </c>
      <c r="L377" s="356">
        <f t="shared" ref="L377" si="48">M377/$E377</f>
        <v>9.0909090909090912E-2</v>
      </c>
      <c r="M377" s="269">
        <v>1</v>
      </c>
      <c r="N377" s="356">
        <f t="shared" ref="N377" si="49">O377/$E377</f>
        <v>0</v>
      </c>
      <c r="O377" s="269">
        <v>0</v>
      </c>
      <c r="P377" s="356">
        <f t="shared" ref="P377" si="50">Q377/$E377</f>
        <v>9.0909090909090912E-2</v>
      </c>
      <c r="Q377" s="269">
        <v>1</v>
      </c>
    </row>
    <row r="378" spans="1:17" s="2" customFormat="1" ht="19.5" customHeight="1">
      <c r="A378" s="350" t="s">
        <v>633</v>
      </c>
      <c r="B378" s="859" t="str">
        <f>IF(CENTRO!B378,CENTRO!B378,"")</f>
        <v/>
      </c>
      <c r="C378" s="355">
        <f>IF(CENTRO!C378,CENTRO!C378,"")</f>
        <v>238</v>
      </c>
      <c r="D378" s="252">
        <f>E378/C378</f>
        <v>4.2016806722689079E-2</v>
      </c>
      <c r="E378" s="269">
        <v>10</v>
      </c>
      <c r="F378" s="356">
        <f t="shared" si="42"/>
        <v>0.1</v>
      </c>
      <c r="G378" s="269">
        <v>1</v>
      </c>
      <c r="H378" s="356">
        <f t="shared" si="42"/>
        <v>0.6</v>
      </c>
      <c r="I378" s="269">
        <v>6</v>
      </c>
      <c r="J378" s="356">
        <f t="shared" ref="J378" si="51">K378/$E378</f>
        <v>0.1</v>
      </c>
      <c r="K378" s="269">
        <v>1</v>
      </c>
      <c r="L378" s="356">
        <f t="shared" ref="L378" si="52">M378/$E378</f>
        <v>0.1</v>
      </c>
      <c r="M378" s="269">
        <v>1</v>
      </c>
      <c r="N378" s="356">
        <f t="shared" ref="N378" si="53">O378/$E378</f>
        <v>0</v>
      </c>
      <c r="O378" s="269">
        <v>0</v>
      </c>
      <c r="P378" s="356">
        <f t="shared" ref="P378" si="54">Q378/$E378</f>
        <v>0.1</v>
      </c>
      <c r="Q378" s="269">
        <v>1</v>
      </c>
    </row>
    <row r="379" spans="1:17" s="2" customFormat="1" ht="19.5" customHeight="1">
      <c r="A379" s="358" t="s">
        <v>437</v>
      </c>
      <c r="B379" s="859" t="str">
        <f>IF(CENTRO!B379,CENTRO!B379,"")</f>
        <v/>
      </c>
      <c r="C379" s="329">
        <f>IF(CENTRO!C379,CENTRO!C379,"")</f>
        <v>70</v>
      </c>
      <c r="D379" s="239">
        <f>E379/C379</f>
        <v>0.11428571428571428</v>
      </c>
      <c r="E379" s="268">
        <v>8</v>
      </c>
      <c r="F379" s="359">
        <f t="shared" si="42"/>
        <v>0.375</v>
      </c>
      <c r="G379" s="268">
        <v>3</v>
      </c>
      <c r="H379" s="359">
        <f t="shared" si="42"/>
        <v>0.125</v>
      </c>
      <c r="I379" s="268">
        <v>1</v>
      </c>
      <c r="J379" s="359">
        <f t="shared" ref="J379" si="55">K379/$E379</f>
        <v>0.375</v>
      </c>
      <c r="K379" s="268">
        <v>3</v>
      </c>
      <c r="L379" s="359">
        <f t="shared" ref="L379" si="56">M379/$E379</f>
        <v>0</v>
      </c>
      <c r="M379" s="268">
        <v>0</v>
      </c>
      <c r="N379" s="359">
        <f t="shared" ref="N379" si="57">O379/$E379</f>
        <v>0.125</v>
      </c>
      <c r="O379" s="268">
        <v>1</v>
      </c>
      <c r="P379" s="359">
        <f t="shared" ref="P379" si="58">Q379/$E379</f>
        <v>0</v>
      </c>
      <c r="Q379" s="268">
        <v>0</v>
      </c>
    </row>
    <row r="380" spans="1:17" s="14" customFormat="1" ht="19.5" customHeight="1">
      <c r="A380" s="105"/>
      <c r="B380" s="106"/>
      <c r="C380" s="107"/>
      <c r="D380" s="108"/>
      <c r="E380" s="216"/>
      <c r="F380" s="106"/>
      <c r="G380" s="106"/>
      <c r="H380" s="106"/>
      <c r="I380" s="106"/>
      <c r="J380" s="106"/>
      <c r="K380" s="106"/>
      <c r="L380" s="106"/>
      <c r="M380" s="106"/>
      <c r="N380" s="106"/>
      <c r="O380" s="106"/>
      <c r="P380" s="106"/>
      <c r="Q380" s="106"/>
    </row>
    <row r="381" spans="1:17" s="14" customFormat="1" ht="19.5" customHeight="1" thickBot="1">
      <c r="A381" s="105"/>
      <c r="B381" s="106"/>
      <c r="C381" s="107"/>
      <c r="D381" s="108"/>
      <c r="E381" s="216"/>
      <c r="F381" s="106"/>
      <c r="G381" s="106"/>
      <c r="H381" s="106"/>
      <c r="I381" s="106"/>
      <c r="J381" s="106"/>
      <c r="K381" s="106"/>
      <c r="L381" s="106"/>
      <c r="M381" s="106"/>
      <c r="N381" s="106"/>
      <c r="O381" s="106"/>
      <c r="P381" s="106"/>
      <c r="Q381" s="106"/>
    </row>
    <row r="382" spans="1:17"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s="2" customFormat="1"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8" ht="19.5" customHeight="1">
      <c r="A385" s="802" t="s">
        <v>375</v>
      </c>
      <c r="B385" s="802" t="s">
        <v>391</v>
      </c>
      <c r="C385" s="1194"/>
      <c r="D385" s="1195"/>
      <c r="E385" s="1186">
        <v>15166</v>
      </c>
      <c r="F385" s="1187"/>
      <c r="G385" s="1186"/>
      <c r="H385" s="1187"/>
      <c r="I385" s="1186"/>
      <c r="J385" s="1187"/>
      <c r="K385" s="1186"/>
      <c r="L385" s="1187"/>
      <c r="M385" s="1186">
        <v>147792</v>
      </c>
      <c r="N385" s="1187"/>
      <c r="O385" s="1186"/>
      <c r="P385" s="1187"/>
      <c r="Q385" s="821">
        <f>SUM(C385:P385)</f>
        <v>162958</v>
      </c>
      <c r="R385" s="2"/>
    </row>
    <row r="386" spans="1:18" ht="19.5" customHeight="1">
      <c r="A386" s="803" t="s">
        <v>407</v>
      </c>
      <c r="B386" s="803" t="s">
        <v>408</v>
      </c>
      <c r="C386" s="1188"/>
      <c r="D386" s="1189"/>
      <c r="E386" s="1188"/>
      <c r="F386" s="1189"/>
      <c r="G386" s="1188"/>
      <c r="H386" s="1189"/>
      <c r="I386" s="1188"/>
      <c r="J386" s="1189"/>
      <c r="K386" s="1188"/>
      <c r="L386" s="1189"/>
      <c r="M386" s="1188">
        <v>10500</v>
      </c>
      <c r="N386" s="1189"/>
      <c r="O386" s="1188"/>
      <c r="P386" s="1189"/>
      <c r="Q386" s="820">
        <f t="shared" ref="Q386" si="59">SUM(C386:P386)</f>
        <v>10500</v>
      </c>
      <c r="R386" s="2"/>
    </row>
    <row r="387" spans="1:18" s="13" customFormat="1" ht="19.5" customHeight="1">
      <c r="A387" s="802" t="s">
        <v>376</v>
      </c>
      <c r="B387" s="802" t="s">
        <v>392</v>
      </c>
      <c r="C387" s="1223"/>
      <c r="D387" s="1224"/>
      <c r="E387" s="1221">
        <v>175911</v>
      </c>
      <c r="F387" s="1222"/>
      <c r="G387" s="1221"/>
      <c r="H387" s="1222"/>
      <c r="I387" s="1221">
        <v>129000</v>
      </c>
      <c r="J387" s="1222"/>
      <c r="K387" s="1221"/>
      <c r="L387" s="1222"/>
      <c r="M387" s="1221"/>
      <c r="N387" s="1222"/>
      <c r="O387" s="1221">
        <v>5000</v>
      </c>
      <c r="P387" s="1222"/>
      <c r="Q387" s="826">
        <f t="shared" ref="Q387:Q401" si="60">SUM(C387:P387)</f>
        <v>309911</v>
      </c>
      <c r="R387" s="4"/>
    </row>
    <row r="388" spans="1:18" ht="19.5" customHeight="1">
      <c r="A388" s="803" t="s">
        <v>377</v>
      </c>
      <c r="B388" s="803" t="s">
        <v>393</v>
      </c>
      <c r="C388" s="1196"/>
      <c r="D388" s="1197"/>
      <c r="E388" s="1188">
        <v>6682361</v>
      </c>
      <c r="F388" s="1189"/>
      <c r="G388" s="1188"/>
      <c r="H388" s="1189"/>
      <c r="I388" s="1188">
        <v>32000</v>
      </c>
      <c r="J388" s="1189"/>
      <c r="K388" s="1188"/>
      <c r="L388" s="1189"/>
      <c r="M388" s="1188"/>
      <c r="N388" s="1189"/>
      <c r="O388" s="1188">
        <v>5000</v>
      </c>
      <c r="P388" s="1189"/>
      <c r="Q388" s="820">
        <f t="shared" si="60"/>
        <v>6719361</v>
      </c>
      <c r="R388" s="2"/>
    </row>
    <row r="389" spans="1:18" s="13" customFormat="1" ht="19.5" customHeight="1">
      <c r="A389" s="802" t="s">
        <v>378</v>
      </c>
      <c r="B389" s="802" t="s">
        <v>394</v>
      </c>
      <c r="C389" s="1223">
        <v>1925007</v>
      </c>
      <c r="D389" s="1224"/>
      <c r="E389" s="1221">
        <v>214898</v>
      </c>
      <c r="F389" s="1222"/>
      <c r="G389" s="1221"/>
      <c r="H389" s="1222"/>
      <c r="I389" s="1221">
        <v>106000</v>
      </c>
      <c r="J389" s="1222"/>
      <c r="K389" s="1221"/>
      <c r="L389" s="1222"/>
      <c r="M389" s="1221"/>
      <c r="N389" s="1222"/>
      <c r="O389" s="1221">
        <v>5000</v>
      </c>
      <c r="P389" s="1222"/>
      <c r="Q389" s="826">
        <f t="shared" si="60"/>
        <v>2250905</v>
      </c>
      <c r="R389" s="4"/>
    </row>
    <row r="390" spans="1:18" ht="19.5" customHeight="1">
      <c r="A390" s="803" t="s">
        <v>379</v>
      </c>
      <c r="B390" s="803" t="s">
        <v>395</v>
      </c>
      <c r="C390" s="1196">
        <v>526273</v>
      </c>
      <c r="D390" s="1197"/>
      <c r="E390" s="1188">
        <v>3100</v>
      </c>
      <c r="F390" s="1189"/>
      <c r="G390" s="1188"/>
      <c r="H390" s="1189"/>
      <c r="I390" s="1188"/>
      <c r="J390" s="1189"/>
      <c r="K390" s="1188"/>
      <c r="L390" s="1189"/>
      <c r="M390" s="1188"/>
      <c r="N390" s="1189"/>
      <c r="O390" s="1188"/>
      <c r="P390" s="1189"/>
      <c r="Q390" s="820">
        <f t="shared" si="60"/>
        <v>529373</v>
      </c>
      <c r="R390" s="2"/>
    </row>
    <row r="391" spans="1:18" s="13" customFormat="1" ht="19.5" customHeight="1">
      <c r="A391" s="802" t="s">
        <v>380</v>
      </c>
      <c r="B391" s="802" t="s">
        <v>396</v>
      </c>
      <c r="C391" s="1223"/>
      <c r="D391" s="1224"/>
      <c r="E391" s="1221">
        <v>1389336</v>
      </c>
      <c r="F391" s="1222"/>
      <c r="G391" s="1221"/>
      <c r="H391" s="1222"/>
      <c r="I391" s="1221"/>
      <c r="J391" s="1222"/>
      <c r="K391" s="1221"/>
      <c r="L391" s="1222"/>
      <c r="M391" s="1221">
        <v>100000</v>
      </c>
      <c r="N391" s="1222"/>
      <c r="O391" s="1221"/>
      <c r="P391" s="1222"/>
      <c r="Q391" s="826">
        <f t="shared" si="60"/>
        <v>1489336</v>
      </c>
      <c r="R391" s="4"/>
    </row>
    <row r="392" spans="1:18" ht="19.5" customHeight="1">
      <c r="A392" s="803" t="s">
        <v>381</v>
      </c>
      <c r="B392" s="803" t="s">
        <v>397</v>
      </c>
      <c r="C392" s="1196"/>
      <c r="D392" s="1197"/>
      <c r="E392" s="1188">
        <v>25652</v>
      </c>
      <c r="F392" s="1189"/>
      <c r="G392" s="1188"/>
      <c r="H392" s="1189"/>
      <c r="I392" s="1188"/>
      <c r="J392" s="1189"/>
      <c r="K392" s="1188"/>
      <c r="L392" s="1189"/>
      <c r="M392" s="1188"/>
      <c r="N392" s="1189"/>
      <c r="O392" s="1188"/>
      <c r="P392" s="1189"/>
      <c r="Q392" s="820">
        <f t="shared" si="60"/>
        <v>25652</v>
      </c>
      <c r="R392" s="2"/>
    </row>
    <row r="393" spans="1:18" s="13" customFormat="1" ht="19.5" customHeight="1">
      <c r="A393" s="802" t="s">
        <v>382</v>
      </c>
      <c r="B393" s="802" t="s">
        <v>398</v>
      </c>
      <c r="C393" s="1223"/>
      <c r="D393" s="1224"/>
      <c r="E393" s="1221">
        <v>219786</v>
      </c>
      <c r="F393" s="1222"/>
      <c r="G393" s="1221"/>
      <c r="H393" s="1222"/>
      <c r="I393" s="1221"/>
      <c r="J393" s="1222"/>
      <c r="K393" s="1221"/>
      <c r="L393" s="1222"/>
      <c r="M393" s="1221"/>
      <c r="N393" s="1222"/>
      <c r="O393" s="1221"/>
      <c r="P393" s="1222"/>
      <c r="Q393" s="826">
        <f t="shared" si="60"/>
        <v>219786</v>
      </c>
      <c r="R393" s="4"/>
    </row>
    <row r="394" spans="1:18" ht="19.5" customHeight="1">
      <c r="A394" s="803" t="s">
        <v>383</v>
      </c>
      <c r="B394" s="803" t="s">
        <v>399</v>
      </c>
      <c r="C394" s="1196">
        <v>227809</v>
      </c>
      <c r="D394" s="1197"/>
      <c r="E394" s="1188">
        <v>873672</v>
      </c>
      <c r="F394" s="1189"/>
      <c r="G394" s="1188"/>
      <c r="H394" s="1189"/>
      <c r="I394" s="1188">
        <v>2000</v>
      </c>
      <c r="J394" s="1189"/>
      <c r="K394" s="1188"/>
      <c r="L394" s="1189"/>
      <c r="M394" s="1188">
        <v>11000</v>
      </c>
      <c r="N394" s="1189"/>
      <c r="O394" s="1188"/>
      <c r="P394" s="1189"/>
      <c r="Q394" s="820">
        <f t="shared" si="60"/>
        <v>1114481</v>
      </c>
      <c r="R394" s="2"/>
    </row>
    <row r="395" spans="1:18" s="13" customFormat="1" ht="19.5" customHeight="1">
      <c r="A395" s="802" t="s">
        <v>384</v>
      </c>
      <c r="B395" s="802" t="s">
        <v>400</v>
      </c>
      <c r="C395" s="1223"/>
      <c r="D395" s="1224"/>
      <c r="E395" s="1221">
        <v>156355</v>
      </c>
      <c r="F395" s="1222"/>
      <c r="G395" s="1221"/>
      <c r="H395" s="1222"/>
      <c r="I395" s="1221">
        <v>15000</v>
      </c>
      <c r="J395" s="1222"/>
      <c r="K395" s="1221"/>
      <c r="L395" s="1222"/>
      <c r="M395" s="1221"/>
      <c r="N395" s="1222"/>
      <c r="O395" s="1221"/>
      <c r="P395" s="1222"/>
      <c r="Q395" s="826">
        <f t="shared" si="60"/>
        <v>171355</v>
      </c>
      <c r="R395" s="4"/>
    </row>
    <row r="396" spans="1:18" ht="19.5" customHeight="1">
      <c r="A396" s="803" t="s">
        <v>385</v>
      </c>
      <c r="B396" s="803" t="s">
        <v>401</v>
      </c>
      <c r="C396" s="1196">
        <v>51527</v>
      </c>
      <c r="D396" s="1197"/>
      <c r="E396" s="1188">
        <v>12764</v>
      </c>
      <c r="F396" s="1189"/>
      <c r="G396" s="1188"/>
      <c r="H396" s="1189"/>
      <c r="I396" s="1188"/>
      <c r="J396" s="1189"/>
      <c r="K396" s="1188"/>
      <c r="L396" s="1189"/>
      <c r="M396" s="1188"/>
      <c r="N396" s="1189"/>
      <c r="O396" s="1188"/>
      <c r="P396" s="1189"/>
      <c r="Q396" s="820">
        <f t="shared" si="60"/>
        <v>64291</v>
      </c>
      <c r="R396" s="2"/>
    </row>
    <row r="397" spans="1:18" s="13" customFormat="1" ht="19.5" customHeight="1">
      <c r="A397" s="802" t="s">
        <v>386</v>
      </c>
      <c r="B397" s="802" t="s">
        <v>406</v>
      </c>
      <c r="C397" s="1223">
        <v>324323</v>
      </c>
      <c r="D397" s="1224"/>
      <c r="E397" s="1221">
        <v>200</v>
      </c>
      <c r="F397" s="1222"/>
      <c r="G397" s="1221"/>
      <c r="H397" s="1222"/>
      <c r="I397" s="1221"/>
      <c r="J397" s="1222"/>
      <c r="K397" s="1221"/>
      <c r="L397" s="1222"/>
      <c r="M397" s="1221"/>
      <c r="N397" s="1222"/>
      <c r="O397" s="1221"/>
      <c r="P397" s="1222"/>
      <c r="Q397" s="826">
        <f t="shared" si="60"/>
        <v>324523</v>
      </c>
      <c r="R397" s="4"/>
    </row>
    <row r="398" spans="1:18" ht="19.5" customHeight="1">
      <c r="A398" s="803" t="s">
        <v>387</v>
      </c>
      <c r="B398" s="803" t="s">
        <v>507</v>
      </c>
      <c r="C398" s="1196">
        <v>362616</v>
      </c>
      <c r="D398" s="1197"/>
      <c r="E398" s="1188">
        <v>2000</v>
      </c>
      <c r="F398" s="1189"/>
      <c r="G398" s="1188"/>
      <c r="H398" s="1189"/>
      <c r="I398" s="1188"/>
      <c r="J398" s="1189"/>
      <c r="K398" s="1188"/>
      <c r="L398" s="1189"/>
      <c r="M398" s="1188"/>
      <c r="N398" s="1189"/>
      <c r="O398" s="1188"/>
      <c r="P398" s="1189"/>
      <c r="Q398" s="820">
        <f t="shared" si="60"/>
        <v>364616</v>
      </c>
      <c r="R398" s="2"/>
    </row>
    <row r="399" spans="1:18" s="13" customFormat="1" ht="19.5" customHeight="1">
      <c r="A399" s="802" t="s">
        <v>388</v>
      </c>
      <c r="B399" s="802" t="s">
        <v>403</v>
      </c>
      <c r="C399" s="1223">
        <v>4585629</v>
      </c>
      <c r="D399" s="1224"/>
      <c r="E399" s="1221">
        <v>607577</v>
      </c>
      <c r="F399" s="1222"/>
      <c r="G399" s="1221"/>
      <c r="H399" s="1222"/>
      <c r="I399" s="1221"/>
      <c r="J399" s="1222"/>
      <c r="K399" s="1221"/>
      <c r="L399" s="1222"/>
      <c r="M399" s="1221">
        <v>10000</v>
      </c>
      <c r="N399" s="1222"/>
      <c r="O399" s="1221"/>
      <c r="P399" s="1222"/>
      <c r="Q399" s="826">
        <f t="shared" si="60"/>
        <v>5203206</v>
      </c>
      <c r="R399" s="4"/>
    </row>
    <row r="400" spans="1:18" ht="19.5" customHeight="1">
      <c r="A400" s="803" t="s">
        <v>505</v>
      </c>
      <c r="B400" s="803" t="s">
        <v>404</v>
      </c>
      <c r="C400" s="1196"/>
      <c r="D400" s="1197"/>
      <c r="E400" s="1188"/>
      <c r="F400" s="1189"/>
      <c r="G400" s="1188"/>
      <c r="H400" s="1189"/>
      <c r="I400" s="1188">
        <v>45190</v>
      </c>
      <c r="J400" s="1189"/>
      <c r="K400" s="1188"/>
      <c r="L400" s="1189"/>
      <c r="M400" s="1188"/>
      <c r="N400" s="1189"/>
      <c r="O400" s="1188">
        <v>4810</v>
      </c>
      <c r="P400" s="1189"/>
      <c r="Q400" s="820">
        <f t="shared" si="60"/>
        <v>50000</v>
      </c>
      <c r="R400" s="2"/>
    </row>
    <row r="401" spans="1:18" s="13" customFormat="1" ht="19.5" customHeight="1">
      <c r="A401" s="802" t="s">
        <v>390</v>
      </c>
      <c r="B401" s="802" t="s">
        <v>405</v>
      </c>
      <c r="C401" s="1223"/>
      <c r="D401" s="1224"/>
      <c r="E401" s="1221">
        <v>1870944</v>
      </c>
      <c r="F401" s="1222"/>
      <c r="G401" s="1221"/>
      <c r="H401" s="1222"/>
      <c r="I401" s="1221"/>
      <c r="J401" s="1222"/>
      <c r="K401" s="1221"/>
      <c r="L401" s="1222"/>
      <c r="M401" s="1221"/>
      <c r="N401" s="1222"/>
      <c r="O401" s="1221"/>
      <c r="P401" s="1222"/>
      <c r="Q401" s="826">
        <f t="shared" si="60"/>
        <v>1870944</v>
      </c>
      <c r="R401" s="4"/>
    </row>
    <row r="402" spans="1:18" ht="19.5" customHeight="1">
      <c r="A402" s="805" t="s">
        <v>50</v>
      </c>
      <c r="B402" s="824"/>
      <c r="C402" s="1219">
        <f>SUM(C385:D401)</f>
        <v>8003184</v>
      </c>
      <c r="D402" s="1220"/>
      <c r="E402" s="1219">
        <f>SUM(E385:F401)</f>
        <v>12249722</v>
      </c>
      <c r="F402" s="1220"/>
      <c r="G402" s="1219">
        <f>SUM(G385:H401)</f>
        <v>0</v>
      </c>
      <c r="H402" s="1220"/>
      <c r="I402" s="1219">
        <f>SUM(I385:J401)</f>
        <v>329190</v>
      </c>
      <c r="J402" s="1220"/>
      <c r="K402" s="1219">
        <f>SUM(K385:L401)</f>
        <v>0</v>
      </c>
      <c r="L402" s="1220"/>
      <c r="M402" s="1219">
        <f>SUM(M385:N401)</f>
        <v>279292</v>
      </c>
      <c r="N402" s="1220"/>
      <c r="O402" s="1219">
        <f>SUM(O385:P401)</f>
        <v>19810</v>
      </c>
      <c r="P402" s="1220"/>
      <c r="Q402" s="808">
        <f>SUM(C402:P402)</f>
        <v>20881198</v>
      </c>
      <c r="R402" s="2"/>
    </row>
    <row r="403" spans="1:18" ht="19.5" customHeight="1" thickBot="1">
      <c r="A403" s="806" t="s">
        <v>416</v>
      </c>
      <c r="B403" s="825"/>
      <c r="C403" s="1215">
        <f>C402</f>
        <v>8003184</v>
      </c>
      <c r="D403" s="1216"/>
      <c r="E403" s="1215">
        <f>E402</f>
        <v>12249722</v>
      </c>
      <c r="F403" s="1216"/>
      <c r="G403" s="1215">
        <f>G402</f>
        <v>0</v>
      </c>
      <c r="H403" s="1216"/>
      <c r="I403" s="1215">
        <f>I402</f>
        <v>329190</v>
      </c>
      <c r="J403" s="1216"/>
      <c r="K403" s="1215">
        <f>K402</f>
        <v>0</v>
      </c>
      <c r="L403" s="1216"/>
      <c r="M403" s="1215">
        <f>M402</f>
        <v>279292</v>
      </c>
      <c r="N403" s="1216"/>
      <c r="O403" s="1215">
        <f>O402</f>
        <v>19810</v>
      </c>
      <c r="P403" s="1216"/>
      <c r="Q403" s="809">
        <f>SUM(Q385:Q401)</f>
        <v>20881198</v>
      </c>
      <c r="R403" s="2"/>
    </row>
    <row r="404" spans="1:18">
      <c r="C404" s="2"/>
      <c r="D404" s="2"/>
      <c r="E404" s="2"/>
      <c r="F404" s="2"/>
      <c r="G404" s="2"/>
      <c r="H404" s="2"/>
      <c r="I404" s="2"/>
      <c r="J404" s="2"/>
      <c r="K404" s="2"/>
      <c r="L404" s="2"/>
      <c r="M404" s="2"/>
      <c r="N404" s="2"/>
      <c r="O404" s="2"/>
      <c r="P404" s="2"/>
      <c r="Q404" s="2"/>
      <c r="R404" s="2"/>
    </row>
    <row r="405" spans="1:18">
      <c r="C405" s="2"/>
      <c r="D405" s="2"/>
      <c r="E405" s="2"/>
      <c r="F405" s="2"/>
      <c r="G405" s="2"/>
      <c r="H405" s="2"/>
      <c r="I405" s="2"/>
      <c r="J405" s="2"/>
      <c r="K405" s="2"/>
      <c r="L405" s="2"/>
      <c r="M405" s="2"/>
      <c r="N405" s="2"/>
      <c r="O405" s="2"/>
      <c r="P405" s="2"/>
      <c r="Q405" s="2"/>
      <c r="R405" s="2"/>
    </row>
    <row r="406" spans="1:18">
      <c r="C406" s="2"/>
      <c r="D406" s="2"/>
      <c r="E406" s="2"/>
      <c r="F406" s="2"/>
      <c r="G406" s="2"/>
      <c r="H406" s="2"/>
      <c r="I406" s="2"/>
      <c r="J406" s="2"/>
      <c r="K406" s="2"/>
      <c r="L406" s="2"/>
      <c r="M406" s="2"/>
      <c r="N406" s="2"/>
      <c r="O406" s="2"/>
      <c r="P406" s="2"/>
      <c r="Q406" s="2"/>
      <c r="R406" s="2"/>
    </row>
    <row r="407" spans="1:18">
      <c r="C407" s="2"/>
      <c r="D407" s="2"/>
      <c r="E407" s="2"/>
      <c r="F407" s="2"/>
      <c r="G407" s="2"/>
      <c r="H407" s="2"/>
      <c r="I407" s="2"/>
      <c r="J407" s="2"/>
      <c r="K407" s="2"/>
      <c r="L407" s="2"/>
      <c r="M407" s="2"/>
      <c r="N407" s="2"/>
      <c r="O407" s="2"/>
      <c r="P407" s="2"/>
      <c r="Q407" s="2"/>
      <c r="R407" s="2"/>
    </row>
    <row r="408" spans="1:18">
      <c r="C408" s="2"/>
      <c r="D408" s="2"/>
      <c r="E408" s="2"/>
      <c r="F408" s="2"/>
      <c r="G408" s="2"/>
      <c r="H408" s="2"/>
      <c r="I408" s="2"/>
      <c r="J408" s="2"/>
      <c r="K408" s="2"/>
      <c r="L408" s="2"/>
      <c r="M408" s="2"/>
      <c r="N408" s="2"/>
      <c r="O408" s="2"/>
      <c r="P408" s="2"/>
      <c r="Q408" s="2"/>
      <c r="R408" s="2"/>
    </row>
    <row r="409" spans="1:18">
      <c r="A409" s="12"/>
      <c r="C409" s="2"/>
      <c r="D409" s="2"/>
      <c r="E409" s="2"/>
      <c r="F409" s="2"/>
      <c r="G409" s="2"/>
      <c r="H409" s="2"/>
      <c r="I409" s="2"/>
      <c r="J409" s="2"/>
      <c r="K409" s="2"/>
      <c r="L409" s="2"/>
      <c r="M409" s="2"/>
      <c r="N409" s="2"/>
      <c r="O409" s="2"/>
      <c r="P409" s="2"/>
      <c r="Q409" s="2"/>
      <c r="R409" s="2"/>
    </row>
    <row r="410" spans="1:18">
      <c r="A410" s="12"/>
      <c r="C410" s="2"/>
      <c r="D410" s="2"/>
      <c r="E410" s="2"/>
      <c r="F410" s="2"/>
      <c r="G410" s="2"/>
      <c r="H410" s="2"/>
      <c r="I410" s="2"/>
      <c r="J410" s="2"/>
      <c r="K410" s="2"/>
      <c r="L410" s="2"/>
      <c r="M410" s="2"/>
      <c r="N410" s="2"/>
      <c r="O410" s="2"/>
      <c r="P410" s="2"/>
      <c r="Q410" s="2"/>
      <c r="R410" s="2"/>
    </row>
    <row r="411" spans="1:18">
      <c r="A411" s="12"/>
      <c r="C411" s="2"/>
      <c r="D411" s="2"/>
      <c r="E411" s="2"/>
      <c r="F411" s="2"/>
      <c r="G411" s="2"/>
      <c r="H411" s="2"/>
      <c r="I411" s="2"/>
      <c r="J411" s="2"/>
      <c r="K411" s="2"/>
      <c r="L411" s="2"/>
      <c r="M411" s="2"/>
      <c r="N411" s="2"/>
      <c r="O411" s="2"/>
      <c r="P411" s="2"/>
      <c r="Q411" s="2"/>
      <c r="R411" s="2"/>
    </row>
    <row r="412" spans="1:18">
      <c r="A412" s="12"/>
      <c r="C412" s="2"/>
      <c r="D412" s="2"/>
      <c r="E412" s="2"/>
      <c r="F412" s="2"/>
      <c r="G412" s="2"/>
      <c r="H412" s="2"/>
      <c r="I412" s="2"/>
      <c r="J412" s="2"/>
      <c r="K412" s="2"/>
      <c r="L412" s="2"/>
      <c r="M412" s="2"/>
      <c r="N412" s="2"/>
      <c r="O412" s="2"/>
      <c r="P412" s="2"/>
      <c r="Q412" s="2"/>
      <c r="R412" s="2"/>
    </row>
    <row r="413" spans="1:18">
      <c r="A413" s="12"/>
      <c r="C413" s="2"/>
      <c r="D413" s="2"/>
      <c r="E413" s="2"/>
      <c r="F413" s="2"/>
      <c r="G413" s="2"/>
      <c r="H413" s="2"/>
      <c r="I413" s="2"/>
      <c r="J413" s="2"/>
      <c r="K413" s="2"/>
      <c r="L413" s="2"/>
      <c r="M413" s="2"/>
      <c r="N413" s="2"/>
      <c r="O413" s="2"/>
      <c r="P413" s="2"/>
      <c r="Q413" s="2"/>
      <c r="R413" s="2"/>
    </row>
    <row r="414" spans="1:18">
      <c r="A414" s="12"/>
      <c r="C414" s="2"/>
      <c r="D414" s="2"/>
      <c r="E414" s="2"/>
      <c r="F414" s="2"/>
      <c r="G414" s="2"/>
      <c r="H414" s="2"/>
      <c r="I414" s="2"/>
      <c r="J414" s="2"/>
      <c r="K414" s="2"/>
      <c r="L414" s="2"/>
      <c r="M414" s="2"/>
      <c r="N414" s="2"/>
      <c r="O414" s="2"/>
      <c r="P414" s="2"/>
      <c r="Q414" s="2"/>
      <c r="R414" s="2"/>
    </row>
    <row r="415" spans="1:18">
      <c r="A415" s="12"/>
      <c r="C415" s="2"/>
      <c r="D415" s="2"/>
      <c r="E415" s="2"/>
      <c r="F415" s="2"/>
      <c r="G415" s="2"/>
      <c r="H415" s="2"/>
      <c r="I415" s="2"/>
      <c r="J415" s="2"/>
      <c r="K415" s="2"/>
      <c r="L415" s="2"/>
      <c r="M415" s="2"/>
      <c r="N415" s="2"/>
      <c r="O415" s="2"/>
      <c r="P415" s="2"/>
      <c r="Q415" s="2"/>
      <c r="R415" s="2"/>
    </row>
    <row r="416" spans="1:18">
      <c r="A416" s="12"/>
      <c r="C416" s="2"/>
      <c r="D416" s="2"/>
      <c r="E416" s="2"/>
      <c r="F416" s="2"/>
      <c r="G416" s="2"/>
      <c r="H416" s="2"/>
      <c r="I416" s="2"/>
      <c r="J416" s="2"/>
      <c r="K416" s="2"/>
      <c r="L416" s="2"/>
      <c r="M416" s="2"/>
      <c r="N416" s="2"/>
      <c r="O416" s="2"/>
      <c r="P416" s="2"/>
      <c r="Q416" s="2"/>
      <c r="R416" s="2"/>
    </row>
    <row r="417" spans="1:18">
      <c r="A417" s="12"/>
      <c r="C417" s="2"/>
      <c r="D417" s="2"/>
      <c r="E417" s="2"/>
      <c r="F417" s="2"/>
      <c r="G417" s="2"/>
      <c r="H417" s="2"/>
      <c r="I417" s="2"/>
      <c r="J417" s="2"/>
      <c r="K417" s="2"/>
      <c r="L417" s="2"/>
      <c r="M417" s="2"/>
      <c r="N417" s="2"/>
      <c r="O417" s="2"/>
      <c r="P417" s="2"/>
      <c r="Q417" s="2"/>
      <c r="R417" s="2"/>
    </row>
    <row r="418" spans="1:18">
      <c r="A418" s="12"/>
      <c r="C418" s="2"/>
      <c r="D418" s="2"/>
      <c r="E418" s="2"/>
      <c r="F418" s="2"/>
      <c r="G418" s="2"/>
      <c r="H418" s="2"/>
      <c r="I418" s="2"/>
      <c r="J418" s="2"/>
      <c r="K418" s="2"/>
      <c r="L418" s="2"/>
      <c r="M418" s="2"/>
      <c r="N418" s="2"/>
      <c r="O418" s="2"/>
      <c r="P418" s="2"/>
      <c r="Q418" s="2"/>
      <c r="R418" s="2"/>
    </row>
    <row r="419" spans="1:18">
      <c r="A419" s="12"/>
      <c r="C419" s="2"/>
      <c r="D419" s="2"/>
      <c r="E419" s="2"/>
      <c r="F419" s="2"/>
      <c r="G419" s="2"/>
      <c r="H419" s="2"/>
      <c r="I419" s="2"/>
      <c r="J419" s="2"/>
      <c r="K419" s="2"/>
      <c r="L419" s="2"/>
      <c r="M419" s="2"/>
      <c r="N419" s="2"/>
      <c r="O419" s="2"/>
      <c r="P419" s="2"/>
      <c r="Q419" s="2"/>
      <c r="R419" s="2"/>
    </row>
    <row r="420" spans="1:18">
      <c r="A420" s="12"/>
      <c r="C420" s="2"/>
      <c r="D420" s="2"/>
      <c r="E420" s="2"/>
      <c r="F420" s="2"/>
      <c r="G420" s="2"/>
      <c r="H420" s="2"/>
      <c r="I420" s="2"/>
      <c r="J420" s="2"/>
      <c r="K420" s="2"/>
      <c r="L420" s="2"/>
      <c r="M420" s="2"/>
      <c r="N420" s="2"/>
      <c r="O420" s="2"/>
      <c r="P420" s="2"/>
      <c r="Q420" s="2"/>
      <c r="R420" s="2"/>
    </row>
    <row r="421" spans="1:18">
      <c r="A421" s="12"/>
      <c r="C421" s="2"/>
      <c r="D421" s="2"/>
      <c r="E421" s="2"/>
      <c r="F421" s="2"/>
      <c r="G421" s="2"/>
      <c r="H421" s="2"/>
      <c r="I421" s="2"/>
      <c r="J421" s="2"/>
      <c r="K421" s="2"/>
      <c r="L421" s="2"/>
      <c r="M421" s="2"/>
      <c r="N421" s="2"/>
      <c r="O421" s="2"/>
      <c r="P421" s="2"/>
      <c r="Q421" s="2"/>
      <c r="R421" s="2"/>
    </row>
    <row r="422" spans="1:18">
      <c r="A422" s="12"/>
      <c r="C422" s="2"/>
      <c r="D422" s="2"/>
      <c r="E422" s="2"/>
      <c r="F422" s="2"/>
      <c r="G422" s="2"/>
      <c r="H422" s="2"/>
      <c r="I422" s="2"/>
      <c r="J422" s="2"/>
      <c r="K422" s="2"/>
      <c r="L422" s="2"/>
      <c r="M422" s="2"/>
      <c r="N422" s="2"/>
      <c r="O422" s="2"/>
      <c r="P422" s="2"/>
      <c r="Q422" s="2"/>
      <c r="R422" s="2"/>
    </row>
    <row r="423" spans="1:18">
      <c r="A423" s="12"/>
      <c r="C423" s="2"/>
      <c r="D423" s="2"/>
      <c r="E423" s="2"/>
      <c r="F423" s="2"/>
      <c r="G423" s="2"/>
      <c r="H423" s="2"/>
      <c r="I423" s="2"/>
      <c r="J423" s="2"/>
      <c r="K423" s="2"/>
      <c r="L423" s="2"/>
      <c r="M423" s="2"/>
      <c r="N423" s="2"/>
      <c r="O423" s="2"/>
      <c r="P423" s="2"/>
      <c r="Q423" s="2"/>
      <c r="R423" s="2"/>
    </row>
    <row r="424" spans="1:18">
      <c r="A424" s="12"/>
      <c r="C424" s="2"/>
      <c r="D424" s="2"/>
      <c r="E424" s="2"/>
      <c r="F424" s="2"/>
      <c r="G424" s="2"/>
      <c r="H424" s="2"/>
      <c r="I424" s="2"/>
      <c r="J424" s="2"/>
      <c r="K424" s="2"/>
      <c r="L424" s="2"/>
      <c r="M424" s="2"/>
      <c r="N424" s="2"/>
      <c r="O424" s="2"/>
      <c r="P424" s="2"/>
      <c r="Q424" s="2"/>
      <c r="R424" s="2"/>
    </row>
    <row r="425" spans="1:18">
      <c r="A425" s="12"/>
      <c r="C425" s="2"/>
      <c r="D425" s="2"/>
      <c r="E425" s="2"/>
      <c r="F425" s="2"/>
      <c r="G425" s="2"/>
      <c r="H425" s="2"/>
      <c r="I425" s="2"/>
      <c r="J425" s="2"/>
      <c r="K425" s="2"/>
      <c r="L425" s="2"/>
      <c r="M425" s="2"/>
      <c r="N425" s="2"/>
      <c r="O425" s="2"/>
      <c r="P425" s="2"/>
      <c r="Q425" s="2"/>
      <c r="R425" s="2"/>
    </row>
    <row r="426" spans="1:18">
      <c r="A426" s="12"/>
      <c r="C426" s="2"/>
      <c r="D426" s="2"/>
      <c r="E426" s="2"/>
      <c r="F426" s="2"/>
      <c r="G426" s="2"/>
      <c r="H426" s="2"/>
      <c r="I426" s="2"/>
      <c r="J426" s="2"/>
      <c r="K426" s="2"/>
      <c r="L426" s="2"/>
      <c r="M426" s="2"/>
      <c r="N426" s="2"/>
      <c r="O426" s="2"/>
      <c r="P426" s="2"/>
      <c r="Q426" s="2"/>
      <c r="R426" s="2"/>
    </row>
    <row r="427" spans="1:18">
      <c r="A427" s="12"/>
      <c r="C427" s="2"/>
      <c r="D427" s="2"/>
      <c r="E427" s="2"/>
      <c r="F427" s="2"/>
      <c r="G427" s="2"/>
      <c r="H427" s="2"/>
      <c r="I427" s="2"/>
      <c r="J427" s="2"/>
      <c r="K427" s="2"/>
      <c r="L427" s="2"/>
      <c r="M427" s="2"/>
      <c r="N427" s="2"/>
      <c r="O427" s="2"/>
      <c r="P427" s="2"/>
      <c r="Q427" s="2"/>
      <c r="R427" s="2"/>
    </row>
    <row r="428" spans="1:18">
      <c r="A428" s="12"/>
      <c r="C428" s="2"/>
      <c r="D428" s="2"/>
      <c r="E428" s="2"/>
      <c r="F428" s="2"/>
      <c r="G428" s="2"/>
      <c r="H428" s="2"/>
      <c r="I428" s="2"/>
      <c r="J428" s="2"/>
      <c r="K428" s="2"/>
      <c r="L428" s="2"/>
      <c r="M428" s="2"/>
      <c r="N428" s="2"/>
      <c r="O428" s="2"/>
      <c r="P428" s="2"/>
      <c r="Q428" s="2"/>
      <c r="R428" s="2"/>
    </row>
    <row r="429" spans="1:18">
      <c r="A429" s="12"/>
      <c r="C429" s="2"/>
      <c r="D429" s="2"/>
      <c r="E429" s="2"/>
      <c r="F429" s="2"/>
      <c r="G429" s="2"/>
      <c r="H429" s="2"/>
      <c r="I429" s="2"/>
      <c r="J429" s="2"/>
      <c r="K429" s="2"/>
      <c r="L429" s="2"/>
      <c r="M429" s="2"/>
      <c r="N429" s="2"/>
      <c r="O429" s="2"/>
      <c r="P429" s="2"/>
      <c r="Q429" s="2"/>
      <c r="R429" s="2"/>
    </row>
    <row r="430" spans="1:18">
      <c r="A430" s="12"/>
      <c r="C430" s="2"/>
      <c r="D430" s="2"/>
      <c r="E430" s="2"/>
      <c r="F430" s="2"/>
      <c r="G430" s="2"/>
      <c r="H430" s="2"/>
      <c r="I430" s="2"/>
      <c r="J430" s="2"/>
      <c r="K430" s="2"/>
      <c r="L430" s="2"/>
      <c r="M430" s="2"/>
      <c r="N430" s="2"/>
      <c r="O430" s="2"/>
      <c r="P430" s="2"/>
      <c r="Q430" s="2"/>
      <c r="R430" s="2"/>
    </row>
    <row r="431" spans="1:18">
      <c r="A431" s="12"/>
      <c r="C431" s="2"/>
      <c r="D431" s="2"/>
      <c r="E431" s="2"/>
      <c r="F431" s="2"/>
      <c r="G431" s="2"/>
      <c r="H431" s="2"/>
      <c r="I431" s="2"/>
      <c r="J431" s="2"/>
      <c r="K431" s="2"/>
      <c r="L431" s="2"/>
      <c r="M431" s="2"/>
      <c r="N431" s="2"/>
      <c r="O431" s="2"/>
      <c r="P431" s="2"/>
      <c r="Q431" s="2"/>
      <c r="R431" s="2"/>
    </row>
    <row r="432" spans="1:18">
      <c r="A432" s="12"/>
      <c r="C432" s="2"/>
      <c r="D432" s="2"/>
      <c r="E432" s="2"/>
      <c r="F432" s="2"/>
      <c r="G432" s="2"/>
      <c r="H432" s="2"/>
      <c r="I432" s="2"/>
      <c r="J432" s="2"/>
      <c r="K432" s="2"/>
      <c r="L432" s="2"/>
      <c r="M432" s="2"/>
      <c r="N432" s="2"/>
      <c r="O432" s="2"/>
      <c r="P432" s="2"/>
      <c r="Q432" s="2"/>
      <c r="R432" s="2"/>
    </row>
    <row r="433" spans="1:18">
      <c r="A433" s="12"/>
      <c r="C433" s="2"/>
      <c r="D433" s="2"/>
      <c r="E433" s="2"/>
      <c r="F433" s="2"/>
      <c r="G433" s="2"/>
      <c r="H433" s="2"/>
      <c r="I433" s="2"/>
      <c r="J433" s="2"/>
      <c r="K433" s="2"/>
      <c r="L433" s="2"/>
      <c r="M433" s="2"/>
      <c r="N433" s="2"/>
      <c r="O433" s="2"/>
      <c r="P433" s="2"/>
      <c r="Q433" s="2"/>
      <c r="R433" s="2"/>
    </row>
    <row r="434" spans="1:18">
      <c r="A434" s="12"/>
      <c r="C434" s="2"/>
      <c r="D434" s="2"/>
      <c r="E434" s="2"/>
      <c r="F434" s="2"/>
      <c r="G434" s="2"/>
      <c r="H434" s="2"/>
      <c r="I434" s="2"/>
      <c r="J434" s="2"/>
      <c r="K434" s="2"/>
      <c r="L434" s="2"/>
      <c r="M434" s="2"/>
      <c r="N434" s="2"/>
      <c r="O434" s="2"/>
      <c r="P434" s="2"/>
      <c r="Q434" s="2"/>
      <c r="R434" s="2"/>
    </row>
    <row r="435" spans="1:18">
      <c r="A435" s="12"/>
      <c r="C435" s="2"/>
      <c r="D435" s="2"/>
      <c r="E435" s="2"/>
      <c r="F435" s="2"/>
      <c r="G435" s="2"/>
      <c r="H435" s="2"/>
      <c r="I435" s="2"/>
      <c r="J435" s="2"/>
      <c r="K435" s="2"/>
      <c r="L435" s="2"/>
      <c r="M435" s="2"/>
      <c r="N435" s="2"/>
      <c r="O435" s="2"/>
      <c r="P435" s="2"/>
      <c r="Q435" s="2"/>
      <c r="R435" s="2"/>
    </row>
    <row r="436" spans="1:18">
      <c r="A436" s="12"/>
      <c r="C436" s="2"/>
      <c r="D436" s="2"/>
      <c r="E436" s="2"/>
      <c r="F436" s="2"/>
      <c r="G436" s="2"/>
      <c r="H436" s="2"/>
      <c r="I436" s="2"/>
      <c r="J436" s="2"/>
      <c r="K436" s="2"/>
      <c r="L436" s="2"/>
      <c r="M436" s="2"/>
      <c r="N436" s="2"/>
      <c r="O436" s="2"/>
      <c r="P436" s="2"/>
      <c r="Q436" s="2"/>
      <c r="R436" s="2"/>
    </row>
    <row r="437" spans="1:18">
      <c r="A437" s="12"/>
      <c r="C437" s="2"/>
      <c r="D437" s="2"/>
      <c r="E437" s="2"/>
      <c r="F437" s="2"/>
      <c r="G437" s="2"/>
      <c r="H437" s="2"/>
      <c r="I437" s="2"/>
      <c r="J437" s="2"/>
      <c r="K437" s="2"/>
      <c r="L437" s="2"/>
      <c r="M437" s="2"/>
      <c r="N437" s="2"/>
      <c r="O437" s="2"/>
      <c r="P437" s="2"/>
      <c r="Q437" s="2"/>
      <c r="R437" s="2"/>
    </row>
    <row r="438" spans="1:18">
      <c r="A438" s="12"/>
      <c r="C438" s="2"/>
      <c r="D438" s="2"/>
      <c r="E438" s="2"/>
      <c r="F438" s="2"/>
      <c r="G438" s="2"/>
      <c r="H438" s="2"/>
      <c r="I438" s="2"/>
      <c r="J438" s="2"/>
      <c r="K438" s="2"/>
      <c r="L438" s="2"/>
      <c r="M438" s="2"/>
      <c r="N438" s="2"/>
      <c r="O438" s="2"/>
      <c r="P438" s="2"/>
      <c r="Q438" s="2"/>
      <c r="R438" s="2"/>
    </row>
    <row r="439" spans="1:18">
      <c r="A439" s="12"/>
      <c r="C439" s="2"/>
      <c r="D439" s="2"/>
      <c r="E439" s="2"/>
      <c r="F439" s="2"/>
      <c r="G439" s="2"/>
      <c r="H439" s="2"/>
      <c r="I439" s="2"/>
      <c r="J439" s="2"/>
      <c r="K439" s="2"/>
      <c r="L439" s="2"/>
      <c r="M439" s="2"/>
      <c r="N439" s="2"/>
      <c r="O439" s="2"/>
      <c r="P439" s="2"/>
      <c r="Q439" s="2"/>
      <c r="R439" s="2"/>
    </row>
    <row r="440" spans="1:18">
      <c r="A440" s="12"/>
      <c r="C440" s="2"/>
      <c r="D440" s="2"/>
      <c r="E440" s="2"/>
      <c r="F440" s="2"/>
      <c r="G440" s="2"/>
      <c r="H440" s="2"/>
      <c r="I440" s="2"/>
      <c r="J440" s="2"/>
      <c r="K440" s="2"/>
      <c r="L440" s="2"/>
      <c r="M440" s="2"/>
      <c r="N440" s="2"/>
      <c r="O440" s="2"/>
      <c r="P440" s="2"/>
      <c r="Q440" s="2"/>
      <c r="R440" s="2"/>
    </row>
    <row r="441" spans="1:18">
      <c r="A441" s="12"/>
      <c r="C441" s="2"/>
      <c r="D441" s="2"/>
      <c r="E441" s="2"/>
      <c r="F441" s="2"/>
      <c r="G441" s="2"/>
      <c r="H441" s="2"/>
      <c r="I441" s="2"/>
      <c r="J441" s="2"/>
      <c r="K441" s="2"/>
      <c r="L441" s="2"/>
      <c r="M441" s="2"/>
      <c r="N441" s="2"/>
      <c r="O441" s="2"/>
      <c r="P441" s="2"/>
      <c r="Q441" s="2"/>
      <c r="R441" s="2"/>
    </row>
    <row r="442" spans="1:18">
      <c r="A442" s="12"/>
      <c r="C442" s="2"/>
      <c r="D442" s="2"/>
      <c r="E442" s="2"/>
      <c r="F442" s="2"/>
      <c r="G442" s="2"/>
      <c r="H442" s="2"/>
      <c r="I442" s="2"/>
      <c r="J442" s="2"/>
      <c r="K442" s="2"/>
      <c r="L442" s="2"/>
      <c r="M442" s="2"/>
      <c r="N442" s="2"/>
      <c r="O442" s="2"/>
      <c r="P442" s="2"/>
      <c r="Q442" s="2"/>
      <c r="R442" s="2"/>
    </row>
    <row r="443" spans="1:18">
      <c r="A443" s="12"/>
      <c r="C443" s="2"/>
      <c r="D443" s="2"/>
      <c r="E443" s="2"/>
      <c r="F443" s="2"/>
      <c r="G443" s="2"/>
      <c r="H443" s="2"/>
      <c r="I443" s="2"/>
      <c r="J443" s="2"/>
      <c r="K443" s="2"/>
      <c r="L443" s="2"/>
      <c r="M443" s="2"/>
      <c r="N443" s="2"/>
      <c r="O443" s="2"/>
      <c r="P443" s="2"/>
      <c r="Q443" s="2"/>
      <c r="R443" s="2"/>
    </row>
    <row r="444" spans="1:18">
      <c r="A444" s="12"/>
      <c r="C444" s="2"/>
      <c r="D444" s="2"/>
      <c r="E444" s="2"/>
      <c r="F444" s="2"/>
      <c r="G444" s="2"/>
      <c r="H444" s="2"/>
      <c r="I444" s="2"/>
      <c r="J444" s="2"/>
      <c r="K444" s="2"/>
      <c r="L444" s="2"/>
      <c r="M444" s="2"/>
      <c r="N444" s="2"/>
      <c r="O444" s="2"/>
      <c r="P444" s="2"/>
      <c r="Q444" s="2"/>
      <c r="R444" s="2"/>
    </row>
    <row r="445" spans="1:18">
      <c r="A445" s="12"/>
      <c r="C445" s="2"/>
      <c r="D445" s="2"/>
      <c r="E445" s="2"/>
      <c r="F445" s="2"/>
      <c r="G445" s="2"/>
      <c r="H445" s="2"/>
      <c r="I445" s="2"/>
      <c r="J445" s="2"/>
      <c r="K445" s="2"/>
      <c r="L445" s="2"/>
      <c r="M445" s="2"/>
      <c r="N445" s="2"/>
      <c r="O445" s="2"/>
      <c r="P445" s="2"/>
      <c r="Q445" s="2"/>
      <c r="R445" s="2"/>
    </row>
    <row r="446" spans="1:18">
      <c r="A446" s="12"/>
      <c r="C446" s="2"/>
      <c r="D446" s="2"/>
      <c r="E446" s="2"/>
      <c r="F446" s="2"/>
      <c r="G446" s="2"/>
      <c r="H446" s="2"/>
      <c r="I446" s="2"/>
      <c r="J446" s="2"/>
      <c r="K446" s="2"/>
      <c r="L446" s="2"/>
      <c r="M446" s="2"/>
      <c r="N446" s="2"/>
      <c r="O446" s="2"/>
      <c r="P446" s="2"/>
      <c r="Q446" s="2"/>
      <c r="R446" s="2"/>
    </row>
    <row r="447" spans="1:18">
      <c r="A447" s="12"/>
      <c r="C447" s="2"/>
      <c r="D447" s="2"/>
      <c r="E447" s="2"/>
      <c r="F447" s="2"/>
      <c r="G447" s="2"/>
      <c r="H447" s="2"/>
      <c r="I447" s="2"/>
      <c r="J447" s="2"/>
      <c r="K447" s="2"/>
      <c r="L447" s="2"/>
      <c r="M447" s="2"/>
      <c r="N447" s="2"/>
      <c r="O447" s="2"/>
      <c r="P447" s="2"/>
      <c r="Q447" s="2"/>
      <c r="R447" s="2"/>
    </row>
    <row r="448" spans="1:18">
      <c r="A448" s="12"/>
      <c r="C448" s="2"/>
      <c r="D448" s="2"/>
      <c r="E448" s="2"/>
      <c r="F448" s="2"/>
      <c r="G448" s="2"/>
      <c r="H448" s="2"/>
      <c r="I448" s="2"/>
      <c r="J448" s="2"/>
      <c r="K448" s="2"/>
      <c r="L448" s="2"/>
      <c r="M448" s="2"/>
      <c r="N448" s="2"/>
      <c r="O448" s="2"/>
      <c r="P448" s="2"/>
      <c r="Q448" s="2"/>
      <c r="R448" s="2"/>
    </row>
    <row r="449" spans="1:18">
      <c r="A449" s="12"/>
      <c r="C449" s="2"/>
      <c r="D449" s="2"/>
      <c r="E449" s="2"/>
      <c r="F449" s="2"/>
      <c r="G449" s="2"/>
      <c r="H449" s="2"/>
      <c r="I449" s="2"/>
      <c r="J449" s="2"/>
      <c r="K449" s="2"/>
      <c r="L449" s="2"/>
      <c r="M449" s="2"/>
      <c r="N449" s="2"/>
      <c r="O449" s="2"/>
      <c r="P449" s="2"/>
      <c r="Q449" s="2"/>
      <c r="R449" s="2"/>
    </row>
    <row r="450" spans="1:18">
      <c r="A450" s="12"/>
      <c r="C450" s="2"/>
      <c r="D450" s="2"/>
      <c r="E450" s="2"/>
      <c r="F450" s="2"/>
      <c r="G450" s="2"/>
      <c r="H450" s="2"/>
      <c r="I450" s="2"/>
      <c r="J450" s="2"/>
      <c r="K450" s="2"/>
      <c r="L450" s="2"/>
      <c r="M450" s="2"/>
      <c r="N450" s="2"/>
      <c r="O450" s="2"/>
      <c r="P450" s="2"/>
      <c r="Q450" s="2"/>
      <c r="R450" s="2"/>
    </row>
    <row r="451" spans="1:18">
      <c r="A451" s="12"/>
      <c r="C451" s="2"/>
      <c r="D451" s="2"/>
      <c r="E451" s="2"/>
      <c r="F451" s="2"/>
      <c r="G451" s="2"/>
      <c r="H451" s="2"/>
      <c r="I451" s="2"/>
      <c r="J451" s="2"/>
      <c r="K451" s="2"/>
      <c r="L451" s="2"/>
      <c r="M451" s="2"/>
      <c r="N451" s="2"/>
      <c r="O451" s="2"/>
      <c r="P451" s="2"/>
      <c r="Q451" s="2"/>
      <c r="R451" s="2"/>
    </row>
    <row r="452" spans="1:18">
      <c r="A452" s="12"/>
      <c r="C452" s="2"/>
      <c r="D452" s="2"/>
      <c r="E452" s="2"/>
      <c r="F452" s="2"/>
      <c r="G452" s="2"/>
      <c r="H452" s="2"/>
      <c r="I452" s="2"/>
      <c r="J452" s="2"/>
      <c r="K452" s="2"/>
      <c r="L452" s="2"/>
      <c r="M452" s="2"/>
      <c r="N452" s="2"/>
      <c r="O452" s="2"/>
      <c r="P452" s="2"/>
      <c r="Q452" s="2"/>
      <c r="R452" s="2"/>
    </row>
    <row r="453" spans="1:18">
      <c r="A453" s="12"/>
      <c r="C453" s="2"/>
      <c r="D453" s="2"/>
      <c r="E453" s="2"/>
      <c r="F453" s="2"/>
      <c r="G453" s="2"/>
      <c r="H453" s="2"/>
      <c r="I453" s="2"/>
      <c r="J453" s="2"/>
      <c r="K453" s="2"/>
      <c r="L453" s="2"/>
      <c r="M453" s="2"/>
      <c r="N453" s="2"/>
      <c r="O453" s="2"/>
      <c r="P453" s="2"/>
      <c r="Q453" s="2"/>
      <c r="R453" s="2"/>
    </row>
    <row r="454" spans="1:18">
      <c r="A454" s="12"/>
      <c r="C454" s="2"/>
      <c r="D454" s="2"/>
      <c r="E454" s="2"/>
      <c r="F454" s="2"/>
      <c r="G454" s="2"/>
      <c r="H454" s="2"/>
      <c r="I454" s="2"/>
      <c r="J454" s="2"/>
      <c r="K454" s="2"/>
      <c r="L454" s="2"/>
      <c r="M454" s="2"/>
      <c r="N454" s="2"/>
      <c r="O454" s="2"/>
      <c r="P454" s="2"/>
      <c r="Q454" s="2"/>
      <c r="R454" s="2"/>
    </row>
    <row r="455" spans="1:18">
      <c r="A455" s="12"/>
      <c r="C455" s="2"/>
      <c r="D455" s="2"/>
      <c r="E455" s="2"/>
      <c r="F455" s="2"/>
      <c r="G455" s="2"/>
      <c r="H455" s="2"/>
      <c r="I455" s="2"/>
      <c r="J455" s="2"/>
      <c r="K455" s="2"/>
      <c r="L455" s="2"/>
      <c r="M455" s="2"/>
      <c r="N455" s="2"/>
      <c r="O455" s="2"/>
      <c r="P455" s="2"/>
      <c r="Q455" s="2"/>
      <c r="R455" s="2"/>
    </row>
    <row r="456" spans="1:18">
      <c r="A456" s="12"/>
      <c r="C456" s="2"/>
      <c r="D456" s="2"/>
      <c r="E456" s="2"/>
      <c r="F456" s="2"/>
      <c r="G456" s="2"/>
      <c r="H456" s="2"/>
      <c r="I456" s="2"/>
      <c r="J456" s="2"/>
      <c r="K456" s="2"/>
      <c r="L456" s="2"/>
      <c r="M456" s="2"/>
      <c r="N456" s="2"/>
      <c r="O456" s="2"/>
      <c r="P456" s="2"/>
      <c r="Q456" s="2"/>
      <c r="R456" s="2"/>
    </row>
    <row r="457" spans="1:18">
      <c r="A457" s="12"/>
      <c r="C457" s="2"/>
      <c r="D457" s="2"/>
      <c r="E457" s="2"/>
      <c r="F457" s="2"/>
      <c r="G457" s="2"/>
      <c r="H457" s="2"/>
      <c r="I457" s="2"/>
      <c r="J457" s="2"/>
      <c r="K457" s="2"/>
      <c r="L457" s="2"/>
      <c r="M457" s="2"/>
      <c r="N457" s="2"/>
      <c r="O457" s="2"/>
      <c r="P457" s="2"/>
      <c r="Q457" s="2"/>
      <c r="R457" s="2"/>
    </row>
    <row r="458" spans="1:18">
      <c r="A458" s="12"/>
      <c r="C458" s="2"/>
      <c r="D458" s="2"/>
      <c r="E458" s="2"/>
      <c r="F458" s="2"/>
      <c r="G458" s="2"/>
      <c r="H458" s="2"/>
      <c r="I458" s="2"/>
      <c r="J458" s="2"/>
      <c r="K458" s="2"/>
      <c r="L458" s="2"/>
      <c r="M458" s="2"/>
      <c r="N458" s="2"/>
      <c r="O458" s="2"/>
      <c r="P458" s="2"/>
      <c r="Q458" s="2"/>
      <c r="R458" s="2"/>
    </row>
    <row r="459" spans="1:18">
      <c r="A459" s="12"/>
      <c r="C459" s="2"/>
      <c r="D459" s="2"/>
      <c r="E459" s="2"/>
      <c r="F459" s="2"/>
      <c r="G459" s="2"/>
      <c r="H459" s="2"/>
      <c r="I459" s="2"/>
      <c r="J459" s="2"/>
      <c r="K459" s="2"/>
      <c r="L459" s="2"/>
      <c r="M459" s="2"/>
      <c r="N459" s="2"/>
      <c r="O459" s="2"/>
      <c r="P459" s="2"/>
      <c r="Q459" s="2"/>
      <c r="R459" s="2"/>
    </row>
  </sheetData>
  <mergeCells count="166">
    <mergeCell ref="H5:I5"/>
    <mergeCell ref="J5:K5"/>
    <mergeCell ref="L5:M5"/>
    <mergeCell ref="N5:O5"/>
    <mergeCell ref="P5:Q5"/>
    <mergeCell ref="C383:Q383"/>
    <mergeCell ref="C384:D384"/>
    <mergeCell ref="E384:F384"/>
    <mergeCell ref="G384:H384"/>
    <mergeCell ref="I384:J384"/>
    <mergeCell ref="K384:L384"/>
    <mergeCell ref="M384:N384"/>
    <mergeCell ref="O384:P384"/>
    <mergeCell ref="D5:E5"/>
    <mergeCell ref="F5:G5"/>
    <mergeCell ref="B382:Q382"/>
    <mergeCell ref="A383:B384"/>
    <mergeCell ref="A1:Q1"/>
    <mergeCell ref="B2:C2"/>
    <mergeCell ref="D2:E2"/>
    <mergeCell ref="F2:G2"/>
    <mergeCell ref="H2:I2"/>
    <mergeCell ref="J2:K2"/>
    <mergeCell ref="D4:E4"/>
    <mergeCell ref="L2:M2"/>
    <mergeCell ref="N2:O2"/>
    <mergeCell ref="P2:Q2"/>
    <mergeCell ref="F4:G4"/>
    <mergeCell ref="H4:I4"/>
    <mergeCell ref="J4:K4"/>
    <mergeCell ref="L4:M4"/>
    <mergeCell ref="N4:O4"/>
    <mergeCell ref="P4:Q4"/>
    <mergeCell ref="O387:P387"/>
    <mergeCell ref="C388:D388"/>
    <mergeCell ref="E388:F388"/>
    <mergeCell ref="G388:H388"/>
    <mergeCell ref="I388:J388"/>
    <mergeCell ref="K388:L388"/>
    <mergeCell ref="M388:N388"/>
    <mergeCell ref="O388:P388"/>
    <mergeCell ref="C387:D387"/>
    <mergeCell ref="E387:F387"/>
    <mergeCell ref="G387:H387"/>
    <mergeCell ref="I387:J387"/>
    <mergeCell ref="K387:L387"/>
    <mergeCell ref="M387:N387"/>
    <mergeCell ref="E386:F386"/>
    <mergeCell ref="G386:H386"/>
    <mergeCell ref="I386:J386"/>
    <mergeCell ref="K386:L386"/>
    <mergeCell ref="M386:N386"/>
    <mergeCell ref="O386:P386"/>
    <mergeCell ref="C386:D386"/>
    <mergeCell ref="C385:D385"/>
    <mergeCell ref="E385:F385"/>
    <mergeCell ref="G385:H385"/>
    <mergeCell ref="I385:J385"/>
    <mergeCell ref="K385:L385"/>
    <mergeCell ref="M385:N385"/>
    <mergeCell ref="O385:P385"/>
    <mergeCell ref="O389:P389"/>
    <mergeCell ref="C390:D390"/>
    <mergeCell ref="E390:F390"/>
    <mergeCell ref="G390:H390"/>
    <mergeCell ref="I390:J390"/>
    <mergeCell ref="K390:L390"/>
    <mergeCell ref="M390:N390"/>
    <mergeCell ref="O390:P390"/>
    <mergeCell ref="C389:D389"/>
    <mergeCell ref="E389:F389"/>
    <mergeCell ref="G389:H389"/>
    <mergeCell ref="I389:J389"/>
    <mergeCell ref="K389:L389"/>
    <mergeCell ref="M389:N389"/>
    <mergeCell ref="O391:P391"/>
    <mergeCell ref="C392:D392"/>
    <mergeCell ref="E392:F392"/>
    <mergeCell ref="G392:H392"/>
    <mergeCell ref="I392:J392"/>
    <mergeCell ref="K392:L392"/>
    <mergeCell ref="M392:N392"/>
    <mergeCell ref="O392:P392"/>
    <mergeCell ref="C391:D391"/>
    <mergeCell ref="E391:F391"/>
    <mergeCell ref="G391:H391"/>
    <mergeCell ref="I391:J391"/>
    <mergeCell ref="K391:L391"/>
    <mergeCell ref="M391:N391"/>
    <mergeCell ref="O393:P393"/>
    <mergeCell ref="C394:D394"/>
    <mergeCell ref="E394:F394"/>
    <mergeCell ref="G394:H394"/>
    <mergeCell ref="I394:J394"/>
    <mergeCell ref="K394:L394"/>
    <mergeCell ref="M394:N394"/>
    <mergeCell ref="O394:P394"/>
    <mergeCell ref="C393:D393"/>
    <mergeCell ref="E393:F393"/>
    <mergeCell ref="G393:H393"/>
    <mergeCell ref="I393:J393"/>
    <mergeCell ref="K393:L393"/>
    <mergeCell ref="M393:N393"/>
    <mergeCell ref="O395:P395"/>
    <mergeCell ref="C396:D396"/>
    <mergeCell ref="E396:F396"/>
    <mergeCell ref="G396:H396"/>
    <mergeCell ref="I396:J396"/>
    <mergeCell ref="K396:L396"/>
    <mergeCell ref="M396:N396"/>
    <mergeCell ref="O396:P396"/>
    <mergeCell ref="C395:D395"/>
    <mergeCell ref="E395:F395"/>
    <mergeCell ref="G395:H395"/>
    <mergeCell ref="I395:J395"/>
    <mergeCell ref="K395:L395"/>
    <mergeCell ref="M395:N395"/>
    <mergeCell ref="I398:J398"/>
    <mergeCell ref="K398:L398"/>
    <mergeCell ref="M398:N398"/>
    <mergeCell ref="O398:P398"/>
    <mergeCell ref="C397:D397"/>
    <mergeCell ref="E397:F397"/>
    <mergeCell ref="G397:H397"/>
    <mergeCell ref="I397:J397"/>
    <mergeCell ref="K397:L397"/>
    <mergeCell ref="M397:N397"/>
    <mergeCell ref="O397:P397"/>
    <mergeCell ref="C398:D398"/>
    <mergeCell ref="E398:F398"/>
    <mergeCell ref="G398:H398"/>
    <mergeCell ref="O399:P399"/>
    <mergeCell ref="O400:P400"/>
    <mergeCell ref="C400:D400"/>
    <mergeCell ref="E400:F400"/>
    <mergeCell ref="G400:H400"/>
    <mergeCell ref="I400:J400"/>
    <mergeCell ref="K400:L400"/>
    <mergeCell ref="M400:N400"/>
    <mergeCell ref="C399:D399"/>
    <mergeCell ref="E399:F399"/>
    <mergeCell ref="G399:H399"/>
    <mergeCell ref="I399:J399"/>
    <mergeCell ref="K399:L399"/>
    <mergeCell ref="M399:N399"/>
    <mergeCell ref="I403:J403"/>
    <mergeCell ref="K403:L403"/>
    <mergeCell ref="M403:N403"/>
    <mergeCell ref="O403:P403"/>
    <mergeCell ref="C403:D403"/>
    <mergeCell ref="E403:F403"/>
    <mergeCell ref="G403:H403"/>
    <mergeCell ref="E401:F401"/>
    <mergeCell ref="G401:H401"/>
    <mergeCell ref="I401:J401"/>
    <mergeCell ref="K401:L401"/>
    <mergeCell ref="M401:N401"/>
    <mergeCell ref="O401:P401"/>
    <mergeCell ref="C401:D401"/>
    <mergeCell ref="M402:N402"/>
    <mergeCell ref="O402:P402"/>
    <mergeCell ref="C402:D402"/>
    <mergeCell ref="E402:F402"/>
    <mergeCell ref="G402:H402"/>
    <mergeCell ref="I402:J402"/>
    <mergeCell ref="K402:L402"/>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BH403"/>
  <sheetViews>
    <sheetView zoomScaleNormal="100" workbookViewId="0">
      <pane xSplit="1" ySplit="2" topLeftCell="B3" activePane="bottomRight" state="frozen"/>
      <selection sqref="A1:S1"/>
      <selection pane="topRight" sqref="A1:S1"/>
      <selection pane="bottomLeft" sqref="A1:S1"/>
      <selection pane="bottomRight" sqref="A1:U1"/>
    </sheetView>
  </sheetViews>
  <sheetFormatPr defaultColWidth="11.44140625" defaultRowHeight="13.8"/>
  <cols>
    <col min="1" max="1" width="55.77734375" style="8" customWidth="1"/>
    <col min="2" max="2" width="6.77734375" style="12" customWidth="1"/>
    <col min="3" max="3" width="10.44140625" style="12" customWidth="1"/>
    <col min="4" max="4" width="7.77734375" style="12" customWidth="1"/>
    <col min="5" max="5" width="8.77734375" style="12" customWidth="1"/>
    <col min="6" max="6" width="6.5546875" style="12" customWidth="1"/>
    <col min="7" max="7" width="9.21875" style="12" customWidth="1"/>
    <col min="8" max="8" width="7.21875" style="12" customWidth="1"/>
    <col min="9" max="9" width="7.77734375" style="12" customWidth="1"/>
    <col min="10" max="10" width="6.5546875" style="12" customWidth="1"/>
    <col min="11" max="11" width="7.44140625" style="12" customWidth="1"/>
    <col min="12" max="12" width="6.77734375" style="12" customWidth="1"/>
    <col min="13" max="13" width="8.21875" style="12" customWidth="1"/>
    <col min="14" max="14" width="7.21875" style="12" customWidth="1"/>
    <col min="15" max="15" width="9.21875" style="12" customWidth="1"/>
    <col min="16" max="16" width="7.21875" style="12" customWidth="1"/>
    <col min="17" max="17" width="7.77734375" style="12" customWidth="1"/>
    <col min="18" max="18" width="6.77734375" style="12" customWidth="1"/>
    <col min="19" max="19" width="8" style="12" customWidth="1"/>
    <col min="20" max="20" width="6.77734375" style="12" customWidth="1"/>
    <col min="21" max="21" width="7.77734375" style="12" customWidth="1"/>
    <col min="22" max="44" width="11.44140625" style="2"/>
    <col min="45" max="16384" width="11.44140625" style="12"/>
  </cols>
  <sheetData>
    <row r="1" spans="1:44" s="2" customFormat="1" ht="25.5" customHeight="1" thickBot="1">
      <c r="A1" s="1207" t="s">
        <v>193</v>
      </c>
      <c r="B1" s="1207"/>
      <c r="C1" s="1207"/>
      <c r="D1" s="1207"/>
      <c r="E1" s="1207"/>
      <c r="F1" s="1207"/>
      <c r="G1" s="1207"/>
      <c r="H1" s="1207"/>
      <c r="I1" s="1207"/>
      <c r="J1" s="1207"/>
      <c r="K1" s="1207"/>
      <c r="L1" s="1207"/>
      <c r="M1" s="1207"/>
      <c r="N1" s="1207"/>
      <c r="O1" s="1207"/>
      <c r="P1" s="1207"/>
      <c r="Q1" s="1207"/>
      <c r="R1" s="1207"/>
      <c r="S1" s="1207"/>
      <c r="T1" s="1207"/>
      <c r="U1" s="1207"/>
    </row>
    <row r="2" spans="1:44" s="2" customFormat="1" ht="26.25" customHeight="1" thickBot="1">
      <c r="A2" s="17" t="s">
        <v>0</v>
      </c>
      <c r="B2" s="1259" t="s">
        <v>237</v>
      </c>
      <c r="C2" s="1259"/>
      <c r="D2" s="1208" t="s">
        <v>217</v>
      </c>
      <c r="E2" s="1273"/>
      <c r="F2" s="1273" t="s">
        <v>81</v>
      </c>
      <c r="G2" s="1273"/>
      <c r="H2" s="1273" t="s">
        <v>82</v>
      </c>
      <c r="I2" s="1273"/>
      <c r="J2" s="1273" t="s">
        <v>83</v>
      </c>
      <c r="K2" s="1273"/>
      <c r="L2" s="1273" t="s">
        <v>218</v>
      </c>
      <c r="M2" s="1273"/>
      <c r="N2" s="1273" t="s">
        <v>84</v>
      </c>
      <c r="O2" s="1273"/>
      <c r="P2" s="1273" t="s">
        <v>85</v>
      </c>
      <c r="Q2" s="1273"/>
      <c r="R2" s="1273" t="s">
        <v>86</v>
      </c>
      <c r="S2" s="1273"/>
      <c r="T2" s="1273" t="s">
        <v>87</v>
      </c>
      <c r="U2" s="1273"/>
    </row>
    <row r="3" spans="1:44" s="3" customFormat="1" ht="24.75" customHeight="1" thickBot="1">
      <c r="A3" s="227" t="s">
        <v>201</v>
      </c>
      <c r="B3" s="233"/>
      <c r="C3" s="233"/>
      <c r="D3" s="237"/>
      <c r="E3" s="237"/>
      <c r="F3" s="237"/>
      <c r="G3" s="237"/>
      <c r="H3" s="237"/>
      <c r="I3" s="237"/>
      <c r="J3" s="237"/>
      <c r="K3" s="237"/>
      <c r="L3" s="237"/>
      <c r="M3" s="237"/>
      <c r="N3" s="237"/>
      <c r="O3" s="237"/>
      <c r="P3" s="237"/>
      <c r="Q3" s="237"/>
      <c r="R3" s="237"/>
      <c r="S3" s="237"/>
      <c r="T3" s="237"/>
      <c r="U3" s="238"/>
      <c r="V3" s="2"/>
      <c r="W3" s="2"/>
      <c r="X3" s="2"/>
      <c r="Y3" s="2"/>
      <c r="Z3" s="2"/>
      <c r="AA3" s="2"/>
      <c r="AB3" s="2"/>
      <c r="AC3" s="2"/>
      <c r="AD3" s="2"/>
      <c r="AE3" s="2"/>
      <c r="AF3" s="2"/>
      <c r="AG3" s="2"/>
      <c r="AH3" s="2"/>
      <c r="AI3" s="2"/>
      <c r="AJ3" s="2"/>
      <c r="AK3" s="2"/>
      <c r="AL3" s="2"/>
      <c r="AM3" s="2"/>
      <c r="AN3" s="2"/>
      <c r="AO3" s="2"/>
      <c r="AP3" s="2"/>
      <c r="AQ3" s="2"/>
      <c r="AR3" s="2"/>
    </row>
    <row r="4" spans="1:44" s="3" customFormat="1" ht="19.5" customHeight="1">
      <c r="A4" s="228" t="s">
        <v>204</v>
      </c>
      <c r="B4" s="235" t="str">
        <f>IF(CENTRO!B4,CENTRO!B4,"")</f>
        <v/>
      </c>
      <c r="C4" s="230">
        <f>IF(CENTRO!C4,CENTRO!C4,"")</f>
        <v>60445.52</v>
      </c>
      <c r="D4" s="1278">
        <v>23783.84</v>
      </c>
      <c r="E4" s="1232"/>
      <c r="F4" s="1229">
        <v>18758.34</v>
      </c>
      <c r="G4" s="1230"/>
      <c r="H4" s="1229">
        <v>138.26</v>
      </c>
      <c r="I4" s="1230" t="s">
        <v>482</v>
      </c>
      <c r="J4" s="1229">
        <v>288.73</v>
      </c>
      <c r="K4" s="1230" t="s">
        <v>482</v>
      </c>
      <c r="L4" s="1229">
        <v>136.32</v>
      </c>
      <c r="M4" s="1230" t="s">
        <v>482</v>
      </c>
      <c r="N4" s="1229">
        <v>215.48</v>
      </c>
      <c r="O4" s="1230" t="s">
        <v>482</v>
      </c>
      <c r="P4" s="1229">
        <v>898.12</v>
      </c>
      <c r="Q4" s="1230" t="s">
        <v>482</v>
      </c>
      <c r="R4" s="1229">
        <v>699.28</v>
      </c>
      <c r="S4" s="1230" t="s">
        <v>482</v>
      </c>
      <c r="T4" s="1229">
        <v>2649.31</v>
      </c>
      <c r="U4" s="1230"/>
      <c r="V4" s="2"/>
      <c r="W4" s="2"/>
      <c r="X4" s="2"/>
      <c r="Y4" s="2"/>
      <c r="Z4" s="2"/>
      <c r="AA4" s="2"/>
      <c r="AB4" s="2"/>
      <c r="AC4" s="2"/>
      <c r="AD4" s="2"/>
      <c r="AE4" s="2"/>
      <c r="AF4" s="2"/>
      <c r="AG4" s="2"/>
      <c r="AH4" s="2"/>
      <c r="AI4" s="2"/>
      <c r="AJ4" s="2"/>
      <c r="AK4" s="2"/>
      <c r="AL4" s="2"/>
      <c r="AM4" s="2"/>
      <c r="AN4" s="2"/>
      <c r="AO4" s="2"/>
      <c r="AP4" s="2"/>
      <c r="AQ4" s="2"/>
      <c r="AR4" s="2"/>
    </row>
    <row r="5" spans="1:44" s="3" customFormat="1" ht="19.5" customHeight="1" thickBot="1">
      <c r="A5" s="229" t="s">
        <v>208</v>
      </c>
      <c r="B5" s="235" t="str">
        <f>IF(CENTRO!B5,CENTRO!B5,"")</f>
        <v/>
      </c>
      <c r="C5" s="236">
        <f>IF(CENTRO!C5,CENTRO!C5,"")</f>
        <v>55.17</v>
      </c>
      <c r="D5" s="1282">
        <v>10.51</v>
      </c>
      <c r="E5" s="1283"/>
      <c r="F5" s="1276">
        <v>0.19</v>
      </c>
      <c r="G5" s="1277"/>
      <c r="H5" s="1276">
        <v>23.93</v>
      </c>
      <c r="I5" s="1277" t="s">
        <v>482</v>
      </c>
      <c r="J5" s="1276">
        <v>155.63999999999999</v>
      </c>
      <c r="K5" s="1277" t="s">
        <v>482</v>
      </c>
      <c r="L5" s="1276">
        <v>343.71</v>
      </c>
      <c r="M5" s="1277" t="s">
        <v>482</v>
      </c>
      <c r="N5" s="1276">
        <v>156.13999999999999</v>
      </c>
      <c r="O5" s="1277" t="s">
        <v>482</v>
      </c>
      <c r="P5" s="1276">
        <v>72</v>
      </c>
      <c r="Q5" s="1277" t="s">
        <v>482</v>
      </c>
      <c r="R5" s="1276">
        <v>48.69</v>
      </c>
      <c r="S5" s="1277" t="s">
        <v>482</v>
      </c>
      <c r="T5" s="1276">
        <v>7.19</v>
      </c>
      <c r="U5" s="1277"/>
      <c r="V5" s="2"/>
      <c r="W5" s="2"/>
      <c r="X5" s="2"/>
      <c r="Y5" s="2"/>
      <c r="Z5" s="2"/>
      <c r="AA5" s="2"/>
      <c r="AB5" s="2"/>
      <c r="AC5" s="2"/>
      <c r="AD5" s="2"/>
      <c r="AE5" s="2"/>
      <c r="AF5" s="2"/>
      <c r="AG5" s="2"/>
      <c r="AH5" s="2"/>
      <c r="AI5" s="2"/>
      <c r="AJ5" s="2"/>
      <c r="AK5" s="2"/>
      <c r="AL5" s="2"/>
      <c r="AM5" s="2"/>
      <c r="AN5" s="2"/>
      <c r="AO5" s="2"/>
      <c r="AP5" s="2"/>
      <c r="AQ5" s="2"/>
      <c r="AR5" s="2"/>
    </row>
    <row r="6" spans="1:44" ht="24.75" customHeight="1" thickBot="1">
      <c r="A6" s="224" t="s">
        <v>202</v>
      </c>
      <c r="B6" s="39" t="str">
        <f>IF(CENTRO!B6,CENTRO!B6,"")</f>
        <v/>
      </c>
      <c r="C6" s="39" t="str">
        <f>IF(CENTRO!C6,CENTRO!C6,"")</f>
        <v/>
      </c>
      <c r="D6" s="166"/>
      <c r="E6" s="166"/>
      <c r="F6" s="166"/>
      <c r="G6" s="166"/>
      <c r="H6" s="166"/>
      <c r="I6" s="166"/>
      <c r="J6" s="166"/>
      <c r="K6" s="166"/>
      <c r="L6" s="166"/>
      <c r="M6" s="166"/>
      <c r="N6" s="166"/>
      <c r="O6" s="166"/>
      <c r="P6" s="166"/>
      <c r="Q6" s="166"/>
      <c r="R6" s="166"/>
      <c r="S6" s="166"/>
      <c r="T6" s="166"/>
      <c r="U6" s="167"/>
    </row>
    <row r="7" spans="1:44" ht="19.5" customHeight="1" thickBot="1">
      <c r="A7" s="243" t="s">
        <v>483</v>
      </c>
      <c r="B7" s="42" t="str">
        <f>IF(CENTRO!B7,CENTRO!B7,"")</f>
        <v/>
      </c>
      <c r="C7" s="42" t="str">
        <f>IF(CENTRO!C7,CENTRO!C7,"")</f>
        <v/>
      </c>
      <c r="D7" s="97"/>
      <c r="E7" s="97"/>
      <c r="F7" s="97"/>
      <c r="G7" s="97"/>
      <c r="H7" s="97"/>
      <c r="I7" s="97"/>
      <c r="J7" s="97"/>
      <c r="K7" s="97"/>
      <c r="L7" s="97"/>
      <c r="M7" s="97"/>
      <c r="N7" s="97"/>
      <c r="O7" s="97"/>
      <c r="P7" s="97"/>
      <c r="Q7" s="97"/>
      <c r="R7" s="152"/>
      <c r="S7" s="152"/>
      <c r="T7" s="152"/>
      <c r="U7" s="153"/>
    </row>
    <row r="8" spans="1:44" s="13" customFormat="1" ht="19.5" customHeight="1">
      <c r="A8" s="246" t="s">
        <v>349</v>
      </c>
      <c r="B8" s="247">
        <f>IF(CENTRO!B8,CENTRO!B8,"")</f>
        <v>1</v>
      </c>
      <c r="C8" s="248">
        <f>IF(CENTRO!C8,CENTRO!C8,"")</f>
        <v>3326741</v>
      </c>
      <c r="D8" s="282">
        <f>E8/C8</f>
        <v>7.4753039085399195E-2</v>
      </c>
      <c r="E8" s="248">
        <v>248684</v>
      </c>
      <c r="F8" s="282">
        <f>G8/E8</f>
        <v>1.3925302793907126E-2</v>
      </c>
      <c r="G8" s="248">
        <v>3463</v>
      </c>
      <c r="H8" s="282">
        <f>I8/E8</f>
        <v>1.3563397725627705E-2</v>
      </c>
      <c r="I8" s="248">
        <v>3373</v>
      </c>
      <c r="J8" s="282">
        <f>K8/E8</f>
        <v>0.17907062778465843</v>
      </c>
      <c r="K8" s="248">
        <v>44532</v>
      </c>
      <c r="L8" s="282">
        <f>M8/E8</f>
        <v>0.18570555403644787</v>
      </c>
      <c r="M8" s="248">
        <v>46182</v>
      </c>
      <c r="N8" s="282">
        <f>O8/E8</f>
        <v>0.13328159431246078</v>
      </c>
      <c r="O8" s="248">
        <v>33145</v>
      </c>
      <c r="P8" s="282">
        <f>Q8/E8</f>
        <v>0.25870582747583276</v>
      </c>
      <c r="Q8" s="248">
        <v>64336</v>
      </c>
      <c r="R8" s="282">
        <f>S8/E8</f>
        <v>0.13926509144134724</v>
      </c>
      <c r="S8" s="248">
        <v>34633</v>
      </c>
      <c r="T8" s="282">
        <v>7.2283524069958818E-2</v>
      </c>
      <c r="U8" s="248">
        <v>19020</v>
      </c>
      <c r="V8" s="4"/>
      <c r="W8" s="4"/>
      <c r="X8" s="4"/>
      <c r="Y8" s="4"/>
      <c r="Z8" s="4"/>
      <c r="AA8" s="4"/>
      <c r="AB8" s="4"/>
      <c r="AC8" s="4"/>
      <c r="AD8" s="4"/>
      <c r="AE8" s="4"/>
      <c r="AF8" s="4"/>
      <c r="AG8" s="4"/>
      <c r="AH8" s="4"/>
      <c r="AI8" s="4"/>
      <c r="AJ8" s="4"/>
      <c r="AK8" s="4"/>
      <c r="AL8" s="4"/>
      <c r="AM8" s="4"/>
      <c r="AN8" s="4"/>
      <c r="AO8" s="4"/>
      <c r="AP8" s="4"/>
      <c r="AQ8" s="4"/>
      <c r="AR8" s="4"/>
    </row>
    <row r="9" spans="1:44" ht="19.5" customHeight="1">
      <c r="A9" s="249" t="s">
        <v>27</v>
      </c>
      <c r="B9" s="239">
        <f>IF(CENTRO!B9,CENTRO!B9,"")</f>
        <v>0.46657494526925902</v>
      </c>
      <c r="C9" s="250">
        <f>IF(CENTRO!C9,CENTRO!C9,"")</f>
        <v>1552174</v>
      </c>
      <c r="D9" s="283">
        <f>E9/E8</f>
        <v>0.47050071576780172</v>
      </c>
      <c r="E9" s="250">
        <v>117006</v>
      </c>
      <c r="F9" s="283">
        <f>G9/G$8</f>
        <v>0.4998556165174704</v>
      </c>
      <c r="G9" s="250">
        <v>1731</v>
      </c>
      <c r="H9" s="283">
        <f>I9/I$8</f>
        <v>0.45152683071449751</v>
      </c>
      <c r="I9" s="250">
        <v>1523</v>
      </c>
      <c r="J9" s="283">
        <f>K9/K$8</f>
        <v>0.46375639989221235</v>
      </c>
      <c r="K9" s="250">
        <v>20652</v>
      </c>
      <c r="L9" s="283">
        <f>M9/M$8</f>
        <v>0.45610844051795074</v>
      </c>
      <c r="M9" s="250">
        <v>21064</v>
      </c>
      <c r="N9" s="283">
        <f>O9/O$8</f>
        <v>0.46577160959420727</v>
      </c>
      <c r="O9" s="250">
        <v>15438</v>
      </c>
      <c r="P9" s="283">
        <f>Q9/Q$8</f>
        <v>0.47638957970654067</v>
      </c>
      <c r="Q9" s="250">
        <v>30649</v>
      </c>
      <c r="R9" s="283">
        <f>S9/S$8</f>
        <v>0.47807004879738979</v>
      </c>
      <c r="S9" s="250">
        <v>16557</v>
      </c>
      <c r="T9" s="283">
        <f>U9/U$8</f>
        <v>0.49379600420609887</v>
      </c>
      <c r="U9" s="270">
        <v>9392</v>
      </c>
    </row>
    <row r="10" spans="1:44" ht="19.5" customHeight="1">
      <c r="A10" s="255" t="s">
        <v>11</v>
      </c>
      <c r="B10" s="239">
        <f>IF(CENTRO!B10,CENTRO!B10,"")</f>
        <v>0.53342505473074098</v>
      </c>
      <c r="C10" s="250">
        <f>IF(CENTRO!C10,CENTRO!C10,"")</f>
        <v>1774567</v>
      </c>
      <c r="D10" s="283">
        <f>E10/E8</f>
        <v>0.52949928423219828</v>
      </c>
      <c r="E10" s="250">
        <v>131678</v>
      </c>
      <c r="F10" s="283">
        <f>G10/G$8</f>
        <v>0.50014438348252965</v>
      </c>
      <c r="G10" s="250">
        <v>1732</v>
      </c>
      <c r="H10" s="283">
        <f>I10/I$8</f>
        <v>0.54847316928550249</v>
      </c>
      <c r="I10" s="250">
        <v>1850</v>
      </c>
      <c r="J10" s="283">
        <f>K10/K$8</f>
        <v>0.53624360010778771</v>
      </c>
      <c r="K10" s="250">
        <v>23880</v>
      </c>
      <c r="L10" s="283">
        <f>M10/M$8</f>
        <v>0.54389155948204926</v>
      </c>
      <c r="M10" s="250">
        <v>25118</v>
      </c>
      <c r="N10" s="283">
        <f>O10/O$8</f>
        <v>0.53422839040579273</v>
      </c>
      <c r="O10" s="250">
        <v>17707</v>
      </c>
      <c r="P10" s="283">
        <f>Q10/Q$8</f>
        <v>0.52361042029345939</v>
      </c>
      <c r="Q10" s="250">
        <v>33687</v>
      </c>
      <c r="R10" s="283">
        <f>S10/S$8</f>
        <v>0.52192995120261021</v>
      </c>
      <c r="S10" s="250">
        <v>18076</v>
      </c>
      <c r="T10" s="283">
        <f>U10/U$8</f>
        <v>0.50620399579390118</v>
      </c>
      <c r="U10" s="270">
        <v>9628</v>
      </c>
    </row>
    <row r="11" spans="1:44" ht="19.5" customHeight="1">
      <c r="A11" s="246" t="s">
        <v>1</v>
      </c>
      <c r="B11" s="256" t="str">
        <f>IF(CENTRO!B11,CENTRO!B11,"")</f>
        <v/>
      </c>
      <c r="C11" s="257">
        <f>IF(CENTRO!C11,CENTRO!C11,"")</f>
        <v>44.05</v>
      </c>
      <c r="D11" s="286"/>
      <c r="E11" s="287">
        <v>42.99</v>
      </c>
      <c r="F11" s="286"/>
      <c r="G11" s="288">
        <v>47.52</v>
      </c>
      <c r="H11" s="286"/>
      <c r="I11" s="288">
        <v>45.31</v>
      </c>
      <c r="J11" s="286"/>
      <c r="K11" s="288">
        <v>46.67</v>
      </c>
      <c r="L11" s="286"/>
      <c r="M11" s="288">
        <v>48.34</v>
      </c>
      <c r="N11" s="286"/>
      <c r="O11" s="288">
        <v>49.33</v>
      </c>
      <c r="P11" s="286"/>
      <c r="Q11" s="288">
        <v>37.700000000000003</v>
      </c>
      <c r="R11" s="286"/>
      <c r="S11" s="288">
        <v>39.119999999999997</v>
      </c>
      <c r="T11" s="286"/>
      <c r="U11" s="289">
        <v>33.53</v>
      </c>
    </row>
    <row r="12" spans="1:44" ht="19.5" customHeight="1">
      <c r="A12" s="249" t="s">
        <v>174</v>
      </c>
      <c r="B12" s="251">
        <f>IF(CENTRO!B12,CENTRO!B12,"")</f>
        <v>0.12802198908781898</v>
      </c>
      <c r="C12" s="250">
        <f>IF(CENTRO!C12,CENTRO!C12,"")</f>
        <v>425896</v>
      </c>
      <c r="D12" s="283">
        <f>E12/E$8</f>
        <v>0.1668905116533432</v>
      </c>
      <c r="E12" s="250">
        <v>41503</v>
      </c>
      <c r="F12" s="283">
        <f>G12/G$8</f>
        <v>0.11261911637308691</v>
      </c>
      <c r="G12" s="250">
        <v>390</v>
      </c>
      <c r="H12" s="283">
        <f>I12/I$8</f>
        <v>0.16187370293507264</v>
      </c>
      <c r="I12" s="250">
        <v>546</v>
      </c>
      <c r="J12" s="283">
        <f>K12/K$8</f>
        <v>0.12123865984011498</v>
      </c>
      <c r="K12" s="250">
        <v>5399</v>
      </c>
      <c r="L12" s="283">
        <f>M12/M$8</f>
        <v>0.10109999566930838</v>
      </c>
      <c r="M12" s="250">
        <v>4669</v>
      </c>
      <c r="N12" s="283">
        <f>O12/O$8</f>
        <v>0.10713531452707799</v>
      </c>
      <c r="O12" s="250">
        <v>3551</v>
      </c>
      <c r="P12" s="283">
        <f>Q12/Q$8</f>
        <v>0.22032765481223576</v>
      </c>
      <c r="Q12" s="250">
        <v>14175</v>
      </c>
      <c r="R12" s="283">
        <f>S12/S$8</f>
        <v>0.20538214997256951</v>
      </c>
      <c r="S12" s="250">
        <v>7113</v>
      </c>
      <c r="T12" s="283">
        <f>U12/U$8</f>
        <v>0.29758149316508936</v>
      </c>
      <c r="U12" s="270">
        <v>5660</v>
      </c>
    </row>
    <row r="13" spans="1:44" ht="19.5" customHeight="1">
      <c r="A13" s="255" t="s">
        <v>175</v>
      </c>
      <c r="B13" s="251">
        <f>IF(CENTRO!B13,CENTRO!B13,"")</f>
        <v>0.16189538049400298</v>
      </c>
      <c r="C13" s="250">
        <f>IF(CENTRO!C13,CENTRO!C13,"")</f>
        <v>538584</v>
      </c>
      <c r="D13" s="283">
        <f t="shared" ref="D13:F18" si="0">E13/E$8</f>
        <v>0.13963503884447734</v>
      </c>
      <c r="E13" s="250">
        <v>34725</v>
      </c>
      <c r="F13" s="283">
        <f t="shared" si="0"/>
        <v>0.13745307536817788</v>
      </c>
      <c r="G13" s="250">
        <v>476</v>
      </c>
      <c r="H13" s="283">
        <f t="shared" ref="H13:H18" si="1">I13/I$8</f>
        <v>0.16513489475244589</v>
      </c>
      <c r="I13" s="250">
        <v>557</v>
      </c>
      <c r="J13" s="283">
        <f t="shared" ref="J13:J18" si="2">K13/K$8</f>
        <v>0.14176322644390552</v>
      </c>
      <c r="K13" s="250">
        <v>6313</v>
      </c>
      <c r="L13" s="283">
        <f t="shared" ref="L13:L18" si="3">M13/M$8</f>
        <v>0.13033216404659825</v>
      </c>
      <c r="M13" s="250">
        <v>6019</v>
      </c>
      <c r="N13" s="283">
        <f t="shared" ref="N13:N18" si="4">O13/O$8</f>
        <v>0.12095338663448484</v>
      </c>
      <c r="O13" s="250">
        <v>4009</v>
      </c>
      <c r="P13" s="283">
        <f t="shared" ref="P13:P18" si="5">Q13/Q$8</f>
        <v>0.13925329520019897</v>
      </c>
      <c r="Q13" s="250">
        <v>8959</v>
      </c>
      <c r="R13" s="283">
        <f t="shared" ref="R13:T18" si="6">S13/S$8</f>
        <v>0.17725868391418589</v>
      </c>
      <c r="S13" s="250">
        <v>6139</v>
      </c>
      <c r="T13" s="283">
        <f t="shared" si="6"/>
        <v>0.11845425867507886</v>
      </c>
      <c r="U13" s="270">
        <v>2253</v>
      </c>
    </row>
    <row r="14" spans="1:44" ht="19.5" customHeight="1">
      <c r="A14" s="255" t="s">
        <v>2</v>
      </c>
      <c r="B14" s="251">
        <f>IF(CENTRO!B14,CENTRO!B14,"")</f>
        <v>0.22299241209339712</v>
      </c>
      <c r="C14" s="250">
        <f>IF(CENTRO!C14,CENTRO!C14,"")</f>
        <v>741838</v>
      </c>
      <c r="D14" s="283">
        <f t="shared" si="0"/>
        <v>0.21406684788727864</v>
      </c>
      <c r="E14" s="250">
        <v>53235</v>
      </c>
      <c r="F14" s="283">
        <f t="shared" si="0"/>
        <v>0.21166618538839158</v>
      </c>
      <c r="G14" s="250">
        <v>733</v>
      </c>
      <c r="H14" s="283">
        <f t="shared" si="1"/>
        <v>0.15268307144974799</v>
      </c>
      <c r="I14" s="250">
        <v>515</v>
      </c>
      <c r="J14" s="283">
        <f t="shared" si="2"/>
        <v>0.19457917901733585</v>
      </c>
      <c r="K14" s="250">
        <v>8665</v>
      </c>
      <c r="L14" s="283">
        <f t="shared" si="3"/>
        <v>0.22441643930535707</v>
      </c>
      <c r="M14" s="250">
        <v>10364</v>
      </c>
      <c r="N14" s="283">
        <f t="shared" si="4"/>
        <v>0.18925931513048724</v>
      </c>
      <c r="O14" s="250">
        <v>6273</v>
      </c>
      <c r="P14" s="283">
        <f t="shared" si="5"/>
        <v>0.24473078836110421</v>
      </c>
      <c r="Q14" s="250">
        <v>15745</v>
      </c>
      <c r="R14" s="283">
        <f t="shared" si="6"/>
        <v>0.18127219703750758</v>
      </c>
      <c r="S14" s="250">
        <v>6278</v>
      </c>
      <c r="T14" s="283">
        <f t="shared" si="6"/>
        <v>0.24511041009463722</v>
      </c>
      <c r="U14" s="270">
        <v>4662</v>
      </c>
    </row>
    <row r="15" spans="1:44" ht="19.5" customHeight="1">
      <c r="A15" s="255" t="s">
        <v>3</v>
      </c>
      <c r="B15" s="251">
        <f>IF(CENTRO!B15,CENTRO!B15,"")</f>
        <v>0.28596815922850621</v>
      </c>
      <c r="C15" s="250">
        <f>IF(CENTRO!C15,CENTRO!C15,"")</f>
        <v>951342</v>
      </c>
      <c r="D15" s="283">
        <f t="shared" si="0"/>
        <v>0.26826012127840954</v>
      </c>
      <c r="E15" s="250">
        <v>66712</v>
      </c>
      <c r="F15" s="283">
        <f t="shared" si="0"/>
        <v>0.28992203291943403</v>
      </c>
      <c r="G15" s="250">
        <v>1004</v>
      </c>
      <c r="H15" s="283">
        <f t="shared" si="1"/>
        <v>0.26326712125704121</v>
      </c>
      <c r="I15" s="250">
        <v>888</v>
      </c>
      <c r="J15" s="283">
        <f t="shared" si="2"/>
        <v>0.27757567591844068</v>
      </c>
      <c r="K15" s="250">
        <v>12361</v>
      </c>
      <c r="L15" s="283">
        <f t="shared" si="3"/>
        <v>0.25527261703694082</v>
      </c>
      <c r="M15" s="250">
        <v>11789</v>
      </c>
      <c r="N15" s="283">
        <f t="shared" si="4"/>
        <v>0.23964398853522401</v>
      </c>
      <c r="O15" s="250">
        <v>7943</v>
      </c>
      <c r="P15" s="283">
        <f t="shared" si="5"/>
        <v>0.27696779408107436</v>
      </c>
      <c r="Q15" s="250">
        <v>17819</v>
      </c>
      <c r="R15" s="283">
        <f t="shared" si="6"/>
        <v>0.2839199607310946</v>
      </c>
      <c r="S15" s="250">
        <v>9833</v>
      </c>
      <c r="T15" s="283">
        <f t="shared" si="6"/>
        <v>0.26682439537329128</v>
      </c>
      <c r="U15" s="270">
        <v>5075</v>
      </c>
    </row>
    <row r="16" spans="1:44" ht="19.5" customHeight="1">
      <c r="A16" s="255" t="s">
        <v>155</v>
      </c>
      <c r="B16" s="251">
        <f>IF(CENTRO!B16,CENTRO!B16,"")</f>
        <v>0.12945402121776237</v>
      </c>
      <c r="C16" s="250">
        <f>IF(CENTRO!C16,CENTRO!C16,"")</f>
        <v>430660</v>
      </c>
      <c r="D16" s="283">
        <f t="shared" si="0"/>
        <v>0.1474883788261408</v>
      </c>
      <c r="E16" s="250">
        <v>36678</v>
      </c>
      <c r="F16" s="283">
        <f t="shared" si="0"/>
        <v>0.1365867744730003</v>
      </c>
      <c r="G16" s="250">
        <v>473</v>
      </c>
      <c r="H16" s="283">
        <f t="shared" si="1"/>
        <v>0.16898903053661429</v>
      </c>
      <c r="I16" s="250">
        <v>570</v>
      </c>
      <c r="J16" s="283">
        <f t="shared" si="2"/>
        <v>0.19118835893290217</v>
      </c>
      <c r="K16" s="250">
        <v>8514</v>
      </c>
      <c r="L16" s="283">
        <f t="shared" si="3"/>
        <v>0.18667446191156728</v>
      </c>
      <c r="M16" s="250">
        <v>8621</v>
      </c>
      <c r="N16" s="283">
        <f t="shared" si="4"/>
        <v>0.26737064413938755</v>
      </c>
      <c r="O16" s="250">
        <v>8862</v>
      </c>
      <c r="P16" s="283">
        <f t="shared" si="5"/>
        <v>7.5401019646854014E-2</v>
      </c>
      <c r="Q16" s="250">
        <v>4851</v>
      </c>
      <c r="R16" s="283">
        <f t="shared" si="6"/>
        <v>0.11624750960066989</v>
      </c>
      <c r="S16" s="250">
        <v>4026</v>
      </c>
      <c r="T16" s="283">
        <f t="shared" si="6"/>
        <v>4.0010515247108309E-2</v>
      </c>
      <c r="U16" s="270">
        <v>761</v>
      </c>
    </row>
    <row r="17" spans="1:44" ht="19.5" customHeight="1">
      <c r="A17" s="255" t="s">
        <v>167</v>
      </c>
      <c r="B17" s="251">
        <f>IF(CENTRO!B17,CENTRO!B17,"")</f>
        <v>7.1668037878512336E-2</v>
      </c>
      <c r="C17" s="250">
        <f>IF(CENTRO!C17,CENTRO!C17,"")</f>
        <v>238421</v>
      </c>
      <c r="D17" s="283">
        <f t="shared" si="0"/>
        <v>6.365910151035048E-2</v>
      </c>
      <c r="E17" s="250">
        <v>15831</v>
      </c>
      <c r="F17" s="283">
        <f t="shared" si="0"/>
        <v>0.11175281547790933</v>
      </c>
      <c r="G17" s="250">
        <v>387</v>
      </c>
      <c r="H17" s="283">
        <f t="shared" si="1"/>
        <v>8.8052179069077974E-2</v>
      </c>
      <c r="I17" s="250">
        <v>297</v>
      </c>
      <c r="J17" s="283">
        <f t="shared" si="2"/>
        <v>7.3654899847300823E-2</v>
      </c>
      <c r="K17" s="250">
        <v>3280</v>
      </c>
      <c r="L17" s="283">
        <f t="shared" si="3"/>
        <v>0.10220432203022822</v>
      </c>
      <c r="M17" s="250">
        <v>4720</v>
      </c>
      <c r="N17" s="283">
        <f t="shared" si="4"/>
        <v>7.5637351033338365E-2</v>
      </c>
      <c r="O17" s="250">
        <v>2507</v>
      </c>
      <c r="P17" s="283">
        <f t="shared" si="5"/>
        <v>4.3319447898532704E-2</v>
      </c>
      <c r="Q17" s="250">
        <v>2787</v>
      </c>
      <c r="R17" s="283">
        <f t="shared" si="6"/>
        <v>3.591949874397251E-2</v>
      </c>
      <c r="S17" s="250">
        <v>1244</v>
      </c>
      <c r="T17" s="283">
        <f t="shared" si="6"/>
        <v>3.2018927444794953E-2</v>
      </c>
      <c r="U17" s="270">
        <v>609</v>
      </c>
    </row>
    <row r="18" spans="1:44" ht="19.5" customHeight="1">
      <c r="A18" s="255" t="s">
        <v>4</v>
      </c>
      <c r="B18" s="251">
        <f>IF(CENTRO!B18,CENTRO!B18,"")</f>
        <v>0.2011220590962747</v>
      </c>
      <c r="C18" s="250">
        <f>IF(CENTRO!C18,CENTRO!C18,"")</f>
        <v>669081</v>
      </c>
      <c r="D18" s="283">
        <f t="shared" si="0"/>
        <v>0.21114748033649128</v>
      </c>
      <c r="E18" s="250">
        <v>52509</v>
      </c>
      <c r="F18" s="283">
        <f t="shared" si="0"/>
        <v>0.24833958995090963</v>
      </c>
      <c r="G18" s="250">
        <v>860</v>
      </c>
      <c r="H18" s="283">
        <f t="shared" si="1"/>
        <v>0.25704120960569227</v>
      </c>
      <c r="I18" s="250">
        <v>867</v>
      </c>
      <c r="J18" s="283">
        <f t="shared" si="2"/>
        <v>0.26484325878020298</v>
      </c>
      <c r="K18" s="250">
        <v>11794</v>
      </c>
      <c r="L18" s="283">
        <f t="shared" si="3"/>
        <v>0.2888787839417955</v>
      </c>
      <c r="M18" s="250">
        <v>13341</v>
      </c>
      <c r="N18" s="283">
        <f t="shared" si="4"/>
        <v>0.3430079951727259</v>
      </c>
      <c r="O18" s="250">
        <v>11369</v>
      </c>
      <c r="P18" s="283">
        <f t="shared" si="5"/>
        <v>0.11872046754538672</v>
      </c>
      <c r="Q18" s="250">
        <v>7638</v>
      </c>
      <c r="R18" s="283">
        <f t="shared" si="6"/>
        <v>0.15216700834464239</v>
      </c>
      <c r="S18" s="250">
        <v>5270</v>
      </c>
      <c r="T18" s="283">
        <f t="shared" si="6"/>
        <v>7.2029442691903256E-2</v>
      </c>
      <c r="U18" s="270">
        <v>1370</v>
      </c>
    </row>
    <row r="19" spans="1:44" s="13" customFormat="1" ht="19.5" customHeight="1">
      <c r="A19" s="263" t="s">
        <v>484</v>
      </c>
      <c r="B19" s="239">
        <f>IF(CENTRO!B19,CENTRO!B19,"")</f>
        <v>0.14011941416539489</v>
      </c>
      <c r="C19" s="248">
        <f>IF(CENTRO!C19,CENTRO!C19,"")</f>
        <v>466141</v>
      </c>
      <c r="D19" s="282">
        <f>E19/$E$8</f>
        <v>0.17975020507953871</v>
      </c>
      <c r="E19" s="290">
        <v>44701</v>
      </c>
      <c r="F19" s="282">
        <f>G19/G8</f>
        <v>0.12012705746462604</v>
      </c>
      <c r="G19" s="290">
        <v>416</v>
      </c>
      <c r="H19" s="282">
        <f>I19/I8</f>
        <v>0.16661725466943375</v>
      </c>
      <c r="I19" s="290">
        <v>562</v>
      </c>
      <c r="J19" s="282">
        <f>K19/K8</f>
        <v>0.13260127548729003</v>
      </c>
      <c r="K19" s="290">
        <v>5905</v>
      </c>
      <c r="L19" s="282">
        <f>M19/M8</f>
        <v>0.10991295309860985</v>
      </c>
      <c r="M19" s="290">
        <v>5076</v>
      </c>
      <c r="N19" s="282">
        <f>O19/O8</f>
        <v>0.11443656660129733</v>
      </c>
      <c r="O19" s="290">
        <v>3793</v>
      </c>
      <c r="P19" s="282">
        <f>Q19/Q$8</f>
        <v>0.23869995026112908</v>
      </c>
      <c r="Q19" s="290">
        <v>15357</v>
      </c>
      <c r="R19" s="282">
        <f>S19/S$8</f>
        <v>0.2150261311465943</v>
      </c>
      <c r="S19" s="290">
        <v>7447</v>
      </c>
      <c r="T19" s="282">
        <f>U19/U$8</f>
        <v>0.32308096740273395</v>
      </c>
      <c r="U19" s="291">
        <v>6145</v>
      </c>
      <c r="V19" s="4"/>
      <c r="W19" s="4"/>
      <c r="X19" s="4"/>
      <c r="Y19" s="4"/>
      <c r="Z19" s="4"/>
      <c r="AA19" s="4"/>
      <c r="AB19" s="4"/>
      <c r="AC19" s="4"/>
      <c r="AD19" s="4"/>
      <c r="AE19" s="4"/>
      <c r="AF19" s="4"/>
      <c r="AG19" s="4"/>
      <c r="AH19" s="4"/>
      <c r="AI19" s="4"/>
      <c r="AJ19" s="4"/>
      <c r="AK19" s="4"/>
      <c r="AL19" s="4"/>
      <c r="AM19" s="4"/>
      <c r="AN19" s="4"/>
      <c r="AO19" s="4"/>
      <c r="AP19" s="4"/>
      <c r="AQ19" s="4"/>
      <c r="AR19" s="4"/>
    </row>
    <row r="20" spans="1:44" ht="19.5" customHeight="1">
      <c r="A20" s="263" t="s">
        <v>485</v>
      </c>
      <c r="B20" s="239">
        <f>IF(CENTRO!B20,CENTRO!B20,"")</f>
        <v>0.13980000000000001</v>
      </c>
      <c r="C20" s="265" t="str">
        <f>IF(CENTRO!C20,CENTRO!C20,"")</f>
        <v/>
      </c>
      <c r="D20" s="282">
        <v>0.17879999999999999</v>
      </c>
      <c r="E20" s="292"/>
      <c r="F20" s="282">
        <v>0.1198</v>
      </c>
      <c r="G20" s="292"/>
      <c r="H20" s="282">
        <v>0.1699</v>
      </c>
      <c r="I20" s="292"/>
      <c r="J20" s="282">
        <v>0.13140000000000002</v>
      </c>
      <c r="K20" s="292"/>
      <c r="L20" s="282">
        <v>0.10830000000000001</v>
      </c>
      <c r="M20" s="292"/>
      <c r="N20" s="282">
        <v>0.11269999999999999</v>
      </c>
      <c r="O20" s="292"/>
      <c r="P20" s="282">
        <v>0.23749999999999999</v>
      </c>
      <c r="Q20" s="292"/>
      <c r="R20" s="282">
        <v>0.21870000000000001</v>
      </c>
      <c r="S20" s="292"/>
      <c r="T20" s="282">
        <v>0.32270000000000004</v>
      </c>
      <c r="U20" s="293"/>
    </row>
    <row r="21" spans="1:44" ht="19.5" customHeight="1">
      <c r="A21" s="263" t="s">
        <v>486</v>
      </c>
      <c r="B21" s="239">
        <f>IF(CENTRO!B21,CENTRO!B21,"")</f>
        <v>0.2006</v>
      </c>
      <c r="C21" s="265" t="str">
        <f>IF(CENTRO!C21,CENTRO!C21,"")</f>
        <v/>
      </c>
      <c r="D21" s="282">
        <v>0.2087</v>
      </c>
      <c r="E21" s="292"/>
      <c r="F21" s="282">
        <v>0.25319999999999998</v>
      </c>
      <c r="G21" s="292"/>
      <c r="H21" s="282">
        <v>0.26269999999999999</v>
      </c>
      <c r="I21" s="292"/>
      <c r="J21" s="282">
        <v>0.26100000000000001</v>
      </c>
      <c r="K21" s="292"/>
      <c r="L21" s="282">
        <v>0.2893</v>
      </c>
      <c r="M21" s="292"/>
      <c r="N21" s="282">
        <v>0.33039999999999997</v>
      </c>
      <c r="O21" s="292"/>
      <c r="P21" s="282">
        <v>0.11650000000000001</v>
      </c>
      <c r="Q21" s="292"/>
      <c r="R21" s="282">
        <v>0.1474</v>
      </c>
      <c r="S21" s="292"/>
      <c r="T21" s="282">
        <v>7.6700000000000004E-2</v>
      </c>
      <c r="U21" s="293"/>
    </row>
    <row r="22" spans="1:44" ht="19.5" customHeight="1">
      <c r="A22" s="263" t="s">
        <v>488</v>
      </c>
      <c r="B22" s="239">
        <f>IF(CENTRO!B22,CENTRO!B22,"")</f>
        <v>0.35210000000000002</v>
      </c>
      <c r="C22" s="265" t="str">
        <f>IF(CENTRO!C22,CENTRO!C22,"")</f>
        <v/>
      </c>
      <c r="D22" s="282">
        <v>0.29449999999999998</v>
      </c>
      <c r="E22" s="292"/>
      <c r="F22" s="282">
        <v>0.46079999999999999</v>
      </c>
      <c r="G22" s="292"/>
      <c r="H22" s="282">
        <v>0.32569999999999999</v>
      </c>
      <c r="I22" s="292"/>
      <c r="J22" s="282">
        <v>0.26879999999999998</v>
      </c>
      <c r="K22" s="292"/>
      <c r="L22" s="282">
        <v>0.33310000000000001</v>
      </c>
      <c r="M22" s="292"/>
      <c r="N22" s="282">
        <v>0.20929999999999999</v>
      </c>
      <c r="O22" s="292"/>
      <c r="P22" s="282">
        <v>0.37189999999999995</v>
      </c>
      <c r="Q22" s="292"/>
      <c r="R22" s="282">
        <v>0.23039999999999999</v>
      </c>
      <c r="S22" s="292"/>
      <c r="T22" s="282">
        <v>0.49180000000000001</v>
      </c>
      <c r="U22" s="293"/>
    </row>
    <row r="23" spans="1:44" ht="19.5" customHeight="1">
      <c r="A23" s="246" t="s">
        <v>628</v>
      </c>
      <c r="B23" s="256" t="str">
        <f>IF(CENTRO!B23,CENTRO!B23,"")</f>
        <v/>
      </c>
      <c r="C23" s="345">
        <f>IF(CENTRO!C23,CENTRO!C23,"")</f>
        <v>37</v>
      </c>
      <c r="D23" s="168"/>
      <c r="E23" s="169"/>
      <c r="F23" s="168"/>
      <c r="G23" s="170"/>
      <c r="H23" s="171"/>
      <c r="I23" s="170"/>
      <c r="J23" s="171"/>
      <c r="K23" s="170"/>
      <c r="L23" s="171"/>
      <c r="M23" s="170"/>
      <c r="N23" s="171"/>
      <c r="O23" s="170"/>
      <c r="P23" s="171"/>
      <c r="Q23" s="170"/>
      <c r="R23" s="171"/>
      <c r="S23" s="170"/>
      <c r="T23" s="171"/>
      <c r="U23" s="170"/>
    </row>
    <row r="24" spans="1:44" ht="19.5" customHeight="1">
      <c r="A24" s="255" t="s">
        <v>27</v>
      </c>
      <c r="B24" s="348" t="str">
        <f>IF(CENTRO!B24,CENTRO!B24,"")</f>
        <v/>
      </c>
      <c r="C24" s="349">
        <f>IF(CENTRO!C24,CENTRO!C24,"")</f>
        <v>38.6</v>
      </c>
      <c r="D24" s="168"/>
      <c r="E24" s="169"/>
      <c r="F24" s="168"/>
      <c r="G24" s="170"/>
      <c r="H24" s="171"/>
      <c r="I24" s="170"/>
      <c r="J24" s="171"/>
      <c r="K24" s="170"/>
      <c r="L24" s="171"/>
      <c r="M24" s="170"/>
      <c r="N24" s="171"/>
      <c r="O24" s="170"/>
      <c r="P24" s="171"/>
      <c r="Q24" s="170"/>
      <c r="R24" s="171"/>
      <c r="S24" s="170"/>
      <c r="T24" s="171"/>
      <c r="U24" s="170"/>
    </row>
    <row r="25" spans="1:44" ht="19.5" customHeight="1">
      <c r="A25" s="255" t="s">
        <v>11</v>
      </c>
      <c r="B25" s="348" t="str">
        <f>IF(CENTRO!B25,CENTRO!B25,"")</f>
        <v/>
      </c>
      <c r="C25" s="349">
        <f>IF(CENTRO!C25,CENTRO!C25,"")</f>
        <v>35.799999999999997</v>
      </c>
      <c r="D25" s="168"/>
      <c r="E25" s="169"/>
      <c r="F25" s="168"/>
      <c r="G25" s="170"/>
      <c r="H25" s="171"/>
      <c r="I25" s="170"/>
      <c r="J25" s="171"/>
      <c r="K25" s="170"/>
      <c r="L25" s="171"/>
      <c r="M25" s="170"/>
      <c r="N25" s="171"/>
      <c r="O25" s="170"/>
      <c r="P25" s="171"/>
      <c r="Q25" s="170"/>
      <c r="R25" s="171"/>
      <c r="S25" s="170"/>
      <c r="T25" s="171"/>
      <c r="U25" s="170"/>
    </row>
    <row r="26" spans="1:44" s="2" customFormat="1" ht="19.5" customHeight="1">
      <c r="A26" s="263" t="s">
        <v>492</v>
      </c>
      <c r="B26" s="239">
        <f>IF(CENTRO!B26,CENTRO!B26,"")</f>
        <v>0.516099231386841</v>
      </c>
      <c r="C26" s="265" t="str">
        <f>IF(CENTRO!C26,CENTRO!C26,"")</f>
        <v/>
      </c>
      <c r="D26" s="282">
        <v>0.63265799305065706</v>
      </c>
      <c r="E26" s="614"/>
      <c r="F26" s="282">
        <v>0.59485530546623788</v>
      </c>
      <c r="G26" s="614"/>
      <c r="H26" s="282">
        <v>0.76238678742674482</v>
      </c>
      <c r="I26" s="614"/>
      <c r="J26" s="282">
        <v>0.645839437445063</v>
      </c>
      <c r="K26" s="614"/>
      <c r="L26" s="282">
        <v>0.6601707826949651</v>
      </c>
      <c r="M26" s="614"/>
      <c r="N26" s="282">
        <v>0.79587915020817757</v>
      </c>
      <c r="O26" s="614"/>
      <c r="P26" s="282">
        <v>0.54800718132854576</v>
      </c>
      <c r="Q26" s="614"/>
      <c r="R26" s="282">
        <v>0.577591399842454</v>
      </c>
      <c r="S26" s="614"/>
      <c r="T26" s="282">
        <v>0.66494710151263448</v>
      </c>
      <c r="U26" s="615"/>
    </row>
    <row r="27" spans="1:44" s="4" customFormat="1" ht="19.5" customHeight="1">
      <c r="A27" s="246" t="s">
        <v>493</v>
      </c>
      <c r="B27" s="239">
        <f>IF(CENTRO!B27,CENTRO!B27,"")</f>
        <v>0.84882562243348669</v>
      </c>
      <c r="C27" s="607">
        <f>IF(CENTRO!C27,CENTRO!C27,"")</f>
        <v>2823823</v>
      </c>
      <c r="D27" s="282">
        <f>E27/E$8</f>
        <v>0.91316288945006518</v>
      </c>
      <c r="E27" s="290">
        <v>227089</v>
      </c>
      <c r="F27" s="282">
        <f>G27/G$8</f>
        <v>0.96072769275194914</v>
      </c>
      <c r="G27" s="290">
        <v>3327</v>
      </c>
      <c r="H27" s="282">
        <f>I27/I$8</f>
        <v>0.90631485324636818</v>
      </c>
      <c r="I27" s="290">
        <v>3057</v>
      </c>
      <c r="J27" s="282">
        <f>K27/K$8</f>
        <v>0.92508757747237946</v>
      </c>
      <c r="K27" s="290">
        <v>41196</v>
      </c>
      <c r="L27" s="282">
        <f>M27/M$8</f>
        <v>0.88952405699190162</v>
      </c>
      <c r="M27" s="290">
        <v>41080</v>
      </c>
      <c r="N27" s="282">
        <f>O27/O$8</f>
        <v>0.95930004525569468</v>
      </c>
      <c r="O27" s="290">
        <v>31796</v>
      </c>
      <c r="P27" s="282">
        <f>Q27/Q$8</f>
        <v>0.87801541904998759</v>
      </c>
      <c r="Q27" s="290">
        <v>56488</v>
      </c>
      <c r="R27" s="282">
        <f>S27/S$8</f>
        <v>0.93145266075708144</v>
      </c>
      <c r="S27" s="290">
        <v>32259</v>
      </c>
      <c r="T27" s="282">
        <f>U27/U$8</f>
        <v>0.940378548895899</v>
      </c>
      <c r="U27" s="291">
        <v>17886</v>
      </c>
    </row>
    <row r="28" spans="1:44" s="2" customFormat="1" ht="19.5" customHeight="1">
      <c r="A28" s="255" t="s">
        <v>331</v>
      </c>
      <c r="B28" s="251">
        <f>IF(CENTRO!B28,CENTRO!B28,"")</f>
        <v>0.46690603483291976</v>
      </c>
      <c r="C28" s="250">
        <f>IF(CENTRO!C28,CENTRO!C28,"")</f>
        <v>1318460</v>
      </c>
      <c r="D28" s="283">
        <f>E28/E$27</f>
        <v>0.47422816604943435</v>
      </c>
      <c r="E28" s="594">
        <v>107692</v>
      </c>
      <c r="F28" s="283">
        <f>G28/G$27</f>
        <v>0.50045085662759248</v>
      </c>
      <c r="G28" s="594">
        <v>1665</v>
      </c>
      <c r="H28" s="283">
        <f>I28/I$27</f>
        <v>0.46614327772325809</v>
      </c>
      <c r="I28" s="594">
        <v>1425</v>
      </c>
      <c r="J28" s="283">
        <f>K28/K$27</f>
        <v>0.46902611904068359</v>
      </c>
      <c r="K28" s="594">
        <v>19322</v>
      </c>
      <c r="L28" s="283">
        <f>M28/M$27</f>
        <v>0.45830087633885103</v>
      </c>
      <c r="M28" s="594">
        <v>18827</v>
      </c>
      <c r="N28" s="283">
        <f>O28/O$27</f>
        <v>0.47002767643728771</v>
      </c>
      <c r="O28" s="594">
        <v>14945</v>
      </c>
      <c r="P28" s="283">
        <f>Q28/Q$27</f>
        <v>0.47944696218665911</v>
      </c>
      <c r="Q28" s="594">
        <v>27083</v>
      </c>
      <c r="R28" s="283">
        <f>S28/S$27</f>
        <v>0.48175702904615764</v>
      </c>
      <c r="S28" s="594">
        <v>15541</v>
      </c>
      <c r="T28" s="282">
        <f>U28/U$27</f>
        <v>0.49670133064967015</v>
      </c>
      <c r="U28" s="595">
        <v>8884</v>
      </c>
    </row>
    <row r="29" spans="1:44" s="2" customFormat="1" ht="19.5" customHeight="1">
      <c r="A29" s="255" t="s">
        <v>332</v>
      </c>
      <c r="B29" s="251">
        <f>IF(CENTRO!B29,CENTRO!B29,"")</f>
        <v>0.53309396516708019</v>
      </c>
      <c r="C29" s="250">
        <f>IF(CENTRO!C29,CENTRO!C29,"")</f>
        <v>1505363</v>
      </c>
      <c r="D29" s="283">
        <f>E29/E$27</f>
        <v>0.52577183395056559</v>
      </c>
      <c r="E29" s="594">
        <v>119397</v>
      </c>
      <c r="F29" s="283">
        <f>G29/G$27</f>
        <v>0.49954914337240758</v>
      </c>
      <c r="G29" s="594">
        <v>1662</v>
      </c>
      <c r="H29" s="283">
        <f>I29/I$27</f>
        <v>0.53385672227674186</v>
      </c>
      <c r="I29" s="594">
        <v>1632</v>
      </c>
      <c r="J29" s="283">
        <f>K29/K$27</f>
        <v>0.53097388095931641</v>
      </c>
      <c r="K29" s="594">
        <v>21874</v>
      </c>
      <c r="L29" s="283">
        <f>M29/M$27</f>
        <v>0.54169912366114903</v>
      </c>
      <c r="M29" s="594">
        <v>22253</v>
      </c>
      <c r="N29" s="283">
        <f>O29/O$27</f>
        <v>0.52997232356271229</v>
      </c>
      <c r="O29" s="594">
        <v>16851</v>
      </c>
      <c r="P29" s="283">
        <f>Q29/Q$27</f>
        <v>0.52055303781334084</v>
      </c>
      <c r="Q29" s="594">
        <v>29405</v>
      </c>
      <c r="R29" s="283">
        <f>S29/S$27</f>
        <v>0.51824297095384231</v>
      </c>
      <c r="S29" s="594">
        <v>16718</v>
      </c>
      <c r="T29" s="282">
        <f>U29/U$27</f>
        <v>0.50329866935032985</v>
      </c>
      <c r="U29" s="595">
        <v>9002</v>
      </c>
    </row>
    <row r="30" spans="1:44" s="4" customFormat="1" ht="19.5" customHeight="1">
      <c r="A30" s="246" t="s">
        <v>494</v>
      </c>
      <c r="B30" s="239">
        <f>IF(CENTRO!B30,CENTRO!B30,"")</f>
        <v>0.14099999999999999</v>
      </c>
      <c r="C30" s="607">
        <f>IF(CENTRO!C30,CENTRO!C30,"")</f>
        <v>510881</v>
      </c>
      <c r="D30" s="282">
        <f>E30/E$8</f>
        <v>9.2020395361181256E-2</v>
      </c>
      <c r="E30" s="290">
        <v>22884</v>
      </c>
      <c r="F30" s="555">
        <f>G30/G$8</f>
        <v>4.1871209933583599E-2</v>
      </c>
      <c r="G30" s="620">
        <v>145</v>
      </c>
      <c r="H30" s="555">
        <f>I30/I$8</f>
        <v>7.4414467832789807E-2</v>
      </c>
      <c r="I30" s="620">
        <v>251</v>
      </c>
      <c r="J30" s="282">
        <f>K30/K$8</f>
        <v>8.402946195993892E-2</v>
      </c>
      <c r="K30" s="290">
        <v>3742</v>
      </c>
      <c r="L30" s="282">
        <f>M30/M$8</f>
        <v>0.12504872028062883</v>
      </c>
      <c r="M30" s="290">
        <v>5775</v>
      </c>
      <c r="N30" s="282">
        <f>O30/O$8</f>
        <v>5.5755015839493133E-2</v>
      </c>
      <c r="O30" s="290">
        <v>1848</v>
      </c>
      <c r="P30" s="282">
        <f>Q30/Q$8</f>
        <v>0.12714498880875405</v>
      </c>
      <c r="Q30" s="290">
        <v>8180</v>
      </c>
      <c r="R30" s="282">
        <f>S30/S$8</f>
        <v>5.1598186700545723E-2</v>
      </c>
      <c r="S30" s="290">
        <v>1787</v>
      </c>
      <c r="T30" s="282">
        <f>U30/U$8</f>
        <v>6.077812828601472E-2</v>
      </c>
      <c r="U30" s="291">
        <v>1156</v>
      </c>
    </row>
    <row r="31" spans="1:44" s="2" customFormat="1" ht="19.5" customHeight="1">
      <c r="A31" s="255" t="s">
        <v>333</v>
      </c>
      <c r="B31" s="251">
        <f>IF(CENTRO!B31,CENTRO!B31,"")</f>
        <v>0.46244820222321831</v>
      </c>
      <c r="C31" s="250">
        <f>IF(CENTRO!C31,CENTRO!C31,"")</f>
        <v>236256</v>
      </c>
      <c r="D31" s="283">
        <f>E31/E$30</f>
        <v>0.43471421080230727</v>
      </c>
      <c r="E31" s="594">
        <v>9948</v>
      </c>
      <c r="F31" s="555">
        <f>G31/G$30</f>
        <v>0.40689655172413791</v>
      </c>
      <c r="G31" s="621">
        <v>59</v>
      </c>
      <c r="H31" s="555">
        <f>I31/I$30</f>
        <v>0.29880478087649404</v>
      </c>
      <c r="I31" s="621">
        <v>75</v>
      </c>
      <c r="J31" s="283">
        <f>K31/K$30</f>
        <v>0.42143238909673969</v>
      </c>
      <c r="K31" s="594">
        <v>1577</v>
      </c>
      <c r="L31" s="283">
        <f>M31/M$30</f>
        <v>0.44190476190476191</v>
      </c>
      <c r="M31" s="594">
        <v>2552</v>
      </c>
      <c r="N31" s="283">
        <f>O31/O$30</f>
        <v>0.43777056277056275</v>
      </c>
      <c r="O31" s="284">
        <v>809</v>
      </c>
      <c r="P31" s="283">
        <f>Q31/Q$30</f>
        <v>0.45097799511002445</v>
      </c>
      <c r="Q31" s="594">
        <v>3689</v>
      </c>
      <c r="R31" s="283">
        <f>S31/S$30</f>
        <v>0.38108561835478455</v>
      </c>
      <c r="S31" s="284">
        <v>681</v>
      </c>
      <c r="T31" s="282">
        <f>U31/U$30</f>
        <v>0.43771626297577854</v>
      </c>
      <c r="U31" s="285">
        <v>506</v>
      </c>
    </row>
    <row r="32" spans="1:44" s="2" customFormat="1" ht="19.5" customHeight="1">
      <c r="A32" s="255" t="s">
        <v>334</v>
      </c>
      <c r="B32" s="251">
        <f>IF(CENTRO!B32,CENTRO!B32,"")</f>
        <v>0.53755179777678164</v>
      </c>
      <c r="C32" s="250">
        <f>IF(CENTRO!C32,CENTRO!C32,"")</f>
        <v>274625</v>
      </c>
      <c r="D32" s="283">
        <f>E32/E$30</f>
        <v>0.56528578919769268</v>
      </c>
      <c r="E32" s="594">
        <v>12936</v>
      </c>
      <c r="F32" s="555">
        <f>G32/G$30</f>
        <v>0.59310344827586203</v>
      </c>
      <c r="G32" s="621">
        <v>86</v>
      </c>
      <c r="H32" s="555">
        <f>I32/I$30</f>
        <v>0.70119521912350602</v>
      </c>
      <c r="I32" s="621">
        <v>176</v>
      </c>
      <c r="J32" s="283">
        <f>K32/K$30</f>
        <v>0.57856761090326025</v>
      </c>
      <c r="K32" s="594">
        <v>2165</v>
      </c>
      <c r="L32" s="283">
        <f>M32/M$30</f>
        <v>0.55809523809523809</v>
      </c>
      <c r="M32" s="594">
        <v>3223</v>
      </c>
      <c r="N32" s="283">
        <f>O32/O$30</f>
        <v>0.56222943722943719</v>
      </c>
      <c r="O32" s="284">
        <v>1039</v>
      </c>
      <c r="P32" s="283">
        <f>Q32/Q$30</f>
        <v>0.54902200488997555</v>
      </c>
      <c r="Q32" s="594">
        <v>4491</v>
      </c>
      <c r="R32" s="283">
        <f>S32/S$30</f>
        <v>0.61891438164521539</v>
      </c>
      <c r="S32" s="594">
        <v>1106</v>
      </c>
      <c r="T32" s="282">
        <f>U32/U$30</f>
        <v>0.56228373702422141</v>
      </c>
      <c r="U32" s="285">
        <v>650</v>
      </c>
    </row>
    <row r="33" spans="1:44" s="2" customFormat="1" ht="22.5" customHeight="1">
      <c r="A33" s="263" t="s">
        <v>607</v>
      </c>
      <c r="B33" s="623">
        <v>10.86</v>
      </c>
      <c r="C33" s="265" t="str">
        <f>IF(CENTRO!C33,CENTRO!C33,"")</f>
        <v/>
      </c>
      <c r="D33" s="282">
        <v>6.1506642717413483E-2</v>
      </c>
      <c r="E33" s="608" t="s">
        <v>482</v>
      </c>
      <c r="F33" s="555">
        <v>2.7073732718894006E-2</v>
      </c>
      <c r="G33" s="622" t="s">
        <v>482</v>
      </c>
      <c r="H33" s="555">
        <v>4.6856106408706168E-2</v>
      </c>
      <c r="I33" s="622" t="s">
        <v>482</v>
      </c>
      <c r="J33" s="282">
        <v>5.7768481018291871E-2</v>
      </c>
      <c r="K33" s="608" t="s">
        <v>482</v>
      </c>
      <c r="L33" s="282">
        <v>9.0918792017927644E-2</v>
      </c>
      <c r="M33" s="608" t="s">
        <v>482</v>
      </c>
      <c r="N33" s="282">
        <v>3.4330043990013076E-2</v>
      </c>
      <c r="O33" s="608" t="s">
        <v>482</v>
      </c>
      <c r="P33" s="282">
        <v>8.859095688748686E-2</v>
      </c>
      <c r="Q33" s="608" t="s">
        <v>482</v>
      </c>
      <c r="R33" s="282">
        <v>2.446689772660518E-2</v>
      </c>
      <c r="S33" s="608" t="s">
        <v>482</v>
      </c>
      <c r="T33" s="282">
        <v>2.9041067114798865E-2</v>
      </c>
      <c r="U33" s="293" t="s">
        <v>482</v>
      </c>
    </row>
    <row r="34" spans="1:44" ht="22.5" customHeight="1">
      <c r="A34" s="255" t="s">
        <v>620</v>
      </c>
      <c r="B34" s="251">
        <f>C34/$C$30</f>
        <v>7.6884832279924292E-2</v>
      </c>
      <c r="C34" s="250">
        <v>39279</v>
      </c>
      <c r="D34" s="251">
        <f>E34/$E$30</f>
        <v>0.1017304667016256</v>
      </c>
      <c r="E34" s="253">
        <v>2328</v>
      </c>
      <c r="F34" s="251">
        <f>G34/$G$30</f>
        <v>2.0689655172413793E-2</v>
      </c>
      <c r="G34" s="253">
        <v>3</v>
      </c>
      <c r="H34" s="251">
        <f>I34/$I$30</f>
        <v>4.7808764940239043E-2</v>
      </c>
      <c r="I34" s="253">
        <v>12</v>
      </c>
      <c r="J34" s="251">
        <f>K34/$K$30</f>
        <v>9.6472474612506687E-2</v>
      </c>
      <c r="K34" s="253">
        <v>361</v>
      </c>
      <c r="L34" s="251">
        <f>M34/$M$30</f>
        <v>0.10943722943722944</v>
      </c>
      <c r="M34" s="253">
        <v>632</v>
      </c>
      <c r="N34" s="251">
        <f>O34/$O$30</f>
        <v>8.1168831168831168E-2</v>
      </c>
      <c r="O34" s="253">
        <v>150</v>
      </c>
      <c r="P34" s="251">
        <f>Q34/$Q$30</f>
        <v>0.11797066014669927</v>
      </c>
      <c r="Q34" s="253">
        <v>965</v>
      </c>
      <c r="R34" s="251">
        <f>S34/$Q$30</f>
        <v>1.3080684596577017E-2</v>
      </c>
      <c r="S34" s="285">
        <v>107</v>
      </c>
      <c r="T34" s="251">
        <f>U34/$Q$30</f>
        <v>6.3569682151589238E-3</v>
      </c>
      <c r="U34" s="285">
        <v>52</v>
      </c>
    </row>
    <row r="35" spans="1:44" ht="22.5" customHeight="1" thickBot="1">
      <c r="A35" s="255" t="s">
        <v>616</v>
      </c>
      <c r="B35" s="251">
        <f>C35/$C$30</f>
        <v>7.8775683574061284E-2</v>
      </c>
      <c r="C35" s="250">
        <v>40245</v>
      </c>
      <c r="D35" s="251">
        <f>E35/$E$30</f>
        <v>7.8919769271106444E-2</v>
      </c>
      <c r="E35" s="250">
        <v>1806</v>
      </c>
      <c r="F35" s="251">
        <f>G35/$G$30</f>
        <v>4.8275862068965517E-2</v>
      </c>
      <c r="G35" s="253">
        <v>7</v>
      </c>
      <c r="H35" s="251">
        <f>I35/$I$30</f>
        <v>0</v>
      </c>
      <c r="I35" s="253">
        <v>0</v>
      </c>
      <c r="J35" s="251">
        <f>K35/$K$30</f>
        <v>8.417958311063603E-2</v>
      </c>
      <c r="K35" s="253">
        <v>315</v>
      </c>
      <c r="L35" s="251">
        <f>M35/$M$30</f>
        <v>7.913419913419914E-2</v>
      </c>
      <c r="M35" s="253">
        <v>457</v>
      </c>
      <c r="N35" s="251">
        <f>O35/$O$30</f>
        <v>7.792207792207792E-2</v>
      </c>
      <c r="O35" s="253">
        <v>144</v>
      </c>
      <c r="P35" s="251">
        <f>Q35/$Q$30</f>
        <v>0.10134474327628362</v>
      </c>
      <c r="Q35" s="253">
        <v>829</v>
      </c>
      <c r="R35" s="251">
        <f>S35/$Q$30</f>
        <v>2.6894865525672372E-3</v>
      </c>
      <c r="S35" s="285">
        <v>22</v>
      </c>
      <c r="T35" s="251">
        <f>U35/$Q$30</f>
        <v>1.6870415647921761E-2</v>
      </c>
      <c r="U35" s="285">
        <v>138</v>
      </c>
    </row>
    <row r="36" spans="1:44" ht="19.5" customHeight="1" thickBot="1">
      <c r="A36" s="243" t="s">
        <v>491</v>
      </c>
      <c r="B36" s="244" t="str">
        <f>IF(CENTRO!B36,CENTRO!B36,"")</f>
        <v/>
      </c>
      <c r="C36" s="244" t="str">
        <f>IF(CENTRO!C36,CENTRO!C36,"")</f>
        <v/>
      </c>
      <c r="D36" s="589"/>
      <c r="E36" s="589"/>
      <c r="F36" s="589"/>
      <c r="G36" s="589"/>
      <c r="H36" s="589"/>
      <c r="I36" s="589"/>
      <c r="J36" s="589"/>
      <c r="K36" s="589"/>
      <c r="L36" s="589"/>
      <c r="M36" s="589"/>
      <c r="N36" s="589"/>
      <c r="O36" s="589"/>
      <c r="P36" s="589"/>
      <c r="Q36" s="589"/>
      <c r="R36" s="590"/>
      <c r="S36" s="590"/>
      <c r="T36" s="590"/>
      <c r="U36" s="591"/>
    </row>
    <row r="37" spans="1:44" s="13" customFormat="1" ht="19.5" customHeight="1">
      <c r="A37" s="580" t="s">
        <v>242</v>
      </c>
      <c r="B37" s="247">
        <f>IF(CENTRO!B37,CENTRO!B37,"")</f>
        <v>1</v>
      </c>
      <c r="C37" s="248">
        <f>IF(CENTRO!C37,CENTRO!C37,"")</f>
        <v>1307682</v>
      </c>
      <c r="D37" s="282">
        <f>E37/C37</f>
        <v>7.0085846559025819E-2</v>
      </c>
      <c r="E37" s="290">
        <v>91650</v>
      </c>
      <c r="F37" s="282">
        <f>G37/$E$37</f>
        <v>1.4402618657937807E-2</v>
      </c>
      <c r="G37" s="290">
        <v>1320</v>
      </c>
      <c r="H37" s="282">
        <f>I37/$E$37</f>
        <v>1.2318603382433169E-2</v>
      </c>
      <c r="I37" s="290">
        <v>1129</v>
      </c>
      <c r="J37" s="282">
        <f>K37/$E$37</f>
        <v>0.18707037643207855</v>
      </c>
      <c r="K37" s="290">
        <v>17145</v>
      </c>
      <c r="L37" s="282">
        <f>M37/$E$37</f>
        <v>0.21459901800327333</v>
      </c>
      <c r="M37" s="290">
        <v>19668</v>
      </c>
      <c r="N37" s="282">
        <f>O37/$E$37</f>
        <v>0.13731587561374795</v>
      </c>
      <c r="O37" s="290">
        <v>12585</v>
      </c>
      <c r="P37" s="282">
        <f>Q37/$E$37</f>
        <v>0.25220949263502457</v>
      </c>
      <c r="Q37" s="290">
        <v>23115</v>
      </c>
      <c r="R37" s="282">
        <v>0.18341125424640947</v>
      </c>
      <c r="S37" s="290">
        <v>10898</v>
      </c>
      <c r="T37" s="282">
        <v>7.1608758534862607E-2</v>
      </c>
      <c r="U37" s="291">
        <v>5790</v>
      </c>
      <c r="V37" s="4"/>
      <c r="W37" s="4"/>
      <c r="X37" s="4"/>
      <c r="Y37" s="4"/>
      <c r="Z37" s="4"/>
      <c r="AA37" s="4"/>
      <c r="AB37" s="4"/>
      <c r="AC37" s="4"/>
      <c r="AD37" s="4"/>
      <c r="AE37" s="4"/>
      <c r="AF37" s="4"/>
      <c r="AG37" s="4"/>
      <c r="AH37" s="4"/>
      <c r="AI37" s="4"/>
      <c r="AJ37" s="4"/>
      <c r="AK37" s="4"/>
      <c r="AL37" s="4"/>
      <c r="AM37" s="4"/>
      <c r="AN37" s="4"/>
      <c r="AO37" s="4"/>
      <c r="AP37" s="4"/>
      <c r="AQ37" s="4"/>
      <c r="AR37" s="4"/>
    </row>
    <row r="38" spans="1:44" ht="19.5" customHeight="1">
      <c r="A38" s="255" t="s">
        <v>241</v>
      </c>
      <c r="B38" s="348" t="str">
        <f>IF(CENTRO!B38,CENTRO!B38,"")</f>
        <v/>
      </c>
      <c r="C38" s="576">
        <f>IF(CENTRO!C38,CENTRO!C38,"")</f>
        <v>2.5499999999999998</v>
      </c>
      <c r="D38" s="592"/>
      <c r="E38" s="593">
        <v>2.73</v>
      </c>
      <c r="F38" s="592"/>
      <c r="G38" s="593">
        <v>2.63</v>
      </c>
      <c r="H38" s="592"/>
      <c r="I38" s="593">
        <v>2.93</v>
      </c>
      <c r="J38" s="592"/>
      <c r="K38" s="593">
        <v>2.62</v>
      </c>
      <c r="L38" s="592"/>
      <c r="M38" s="593">
        <v>2.38</v>
      </c>
      <c r="N38" s="592"/>
      <c r="O38" s="593">
        <v>2.67</v>
      </c>
      <c r="P38" s="592"/>
      <c r="Q38" s="593">
        <v>2.8</v>
      </c>
      <c r="R38" s="592"/>
      <c r="S38" s="593">
        <v>3.12</v>
      </c>
      <c r="T38" s="592"/>
      <c r="U38" s="593">
        <v>3.29</v>
      </c>
    </row>
    <row r="39" spans="1:44" ht="19.5" customHeight="1">
      <c r="A39" s="255" t="s">
        <v>5</v>
      </c>
      <c r="B39" s="251">
        <f>IF(CENTRO!B39,CENTRO!B39,"")</f>
        <v>9.6885175447853536E-2</v>
      </c>
      <c r="C39" s="577">
        <f>IF(CENTRO!C39,CENTRO!C39,"")</f>
        <v>126695</v>
      </c>
      <c r="D39" s="283">
        <f>E39/E$37</f>
        <v>8.5935624659028917E-2</v>
      </c>
      <c r="E39" s="594">
        <v>7876</v>
      </c>
      <c r="F39" s="283">
        <f>G39/G$37</f>
        <v>0.12651515151515152</v>
      </c>
      <c r="G39" s="594">
        <v>167</v>
      </c>
      <c r="H39" s="283">
        <f>I39/I$37</f>
        <v>0.10717449069973428</v>
      </c>
      <c r="I39" s="594">
        <v>121</v>
      </c>
      <c r="J39" s="283">
        <f>K39/K$37</f>
        <v>9.8279381743948679E-2</v>
      </c>
      <c r="K39" s="594">
        <v>1685</v>
      </c>
      <c r="L39" s="283">
        <f>M39/M$37</f>
        <v>0.12782184258694326</v>
      </c>
      <c r="M39" s="594">
        <v>2514</v>
      </c>
      <c r="N39" s="283">
        <f>O39/O$37</f>
        <v>0.10011918951132301</v>
      </c>
      <c r="O39" s="594">
        <v>1260</v>
      </c>
      <c r="P39" s="283">
        <f>Q39/Q$37</f>
        <v>6.3162448626433054E-2</v>
      </c>
      <c r="Q39" s="594">
        <v>1460</v>
      </c>
      <c r="R39" s="283">
        <f>S39/S$37</f>
        <v>5.2119654982565607E-2</v>
      </c>
      <c r="S39" s="594">
        <v>568</v>
      </c>
      <c r="T39" s="283">
        <f>U39/U$37</f>
        <v>1.7443868739205528E-2</v>
      </c>
      <c r="U39" s="595">
        <v>101</v>
      </c>
    </row>
    <row r="40" spans="1:44" ht="19.5" customHeight="1">
      <c r="A40" s="255" t="s">
        <v>6</v>
      </c>
      <c r="B40" s="251">
        <f>IF(CENTRO!B40,CENTRO!B40,"")</f>
        <v>2.8705755680662425E-2</v>
      </c>
      <c r="C40" s="577">
        <f>IF(CENTRO!C40,CENTRO!C40,"")</f>
        <v>37538</v>
      </c>
      <c r="D40" s="283">
        <f>E40/E$37</f>
        <v>2.5084560829241681E-2</v>
      </c>
      <c r="E40" s="594">
        <v>2299</v>
      </c>
      <c r="F40" s="283">
        <f>G40/G$37</f>
        <v>3.8636363636363635E-2</v>
      </c>
      <c r="G40" s="594">
        <v>51</v>
      </c>
      <c r="H40" s="283">
        <f>I40/I$37</f>
        <v>3.454384410983171E-2</v>
      </c>
      <c r="I40" s="594">
        <v>39</v>
      </c>
      <c r="J40" s="283">
        <f>K40/K$37</f>
        <v>3.2079323417906098E-2</v>
      </c>
      <c r="K40" s="594">
        <v>550</v>
      </c>
      <c r="L40" s="283">
        <f>M40/M$37</f>
        <v>3.3506202969290216E-2</v>
      </c>
      <c r="M40" s="594">
        <v>659</v>
      </c>
      <c r="N40" s="283">
        <f>O40/O$37</f>
        <v>3.1227651966626937E-2</v>
      </c>
      <c r="O40" s="594">
        <v>393</v>
      </c>
      <c r="P40" s="283">
        <f t="shared" ref="P40:R42" si="7">Q40/Q$37</f>
        <v>1.5920398009950248E-2</v>
      </c>
      <c r="Q40" s="594">
        <v>368</v>
      </c>
      <c r="R40" s="283">
        <f t="shared" si="7"/>
        <v>1.7342631675536797E-2</v>
      </c>
      <c r="S40" s="594">
        <v>189</v>
      </c>
      <c r="T40" s="283">
        <f>U40/U$37</f>
        <v>8.6355785837651123E-3</v>
      </c>
      <c r="U40" s="595">
        <v>50</v>
      </c>
    </row>
    <row r="41" spans="1:44" ht="19.5" customHeight="1">
      <c r="A41" s="255" t="s">
        <v>606</v>
      </c>
      <c r="B41" s="251">
        <f>IF(CENTRO!B41,CENTRO!B41,"")</f>
        <v>2.0059922825274034E-2</v>
      </c>
      <c r="C41" s="577">
        <f>IF(CENTRO!C41,CENTRO!C41,"")</f>
        <v>26232</v>
      </c>
      <c r="D41" s="283">
        <f>E41/E$37</f>
        <v>2.7004909983633387E-2</v>
      </c>
      <c r="E41" s="594">
        <v>2475</v>
      </c>
      <c r="F41" s="283">
        <f>G41/G$37</f>
        <v>1.7424242424242425E-2</v>
      </c>
      <c r="G41" s="594">
        <v>23</v>
      </c>
      <c r="H41" s="283">
        <f>I41/I$37</f>
        <v>1.5057573073516387E-2</v>
      </c>
      <c r="I41" s="594">
        <v>17</v>
      </c>
      <c r="J41" s="283">
        <f>K41/K$37</f>
        <v>2.0647419072615924E-2</v>
      </c>
      <c r="K41" s="594">
        <v>354</v>
      </c>
      <c r="L41" s="283">
        <f>M41/M$37</f>
        <v>1.5558267236119585E-2</v>
      </c>
      <c r="M41" s="594">
        <v>306</v>
      </c>
      <c r="N41" s="283">
        <f>O41/O$37</f>
        <v>1.2951926897099722E-2</v>
      </c>
      <c r="O41" s="594">
        <v>163</v>
      </c>
      <c r="P41" s="283">
        <f t="shared" si="7"/>
        <v>3.8849232100367725E-2</v>
      </c>
      <c r="Q41" s="594">
        <v>898</v>
      </c>
      <c r="R41" s="283">
        <f t="shared" si="7"/>
        <v>3.2666544320058728E-2</v>
      </c>
      <c r="S41" s="594">
        <v>356</v>
      </c>
      <c r="T41" s="283">
        <f>U41/U$37</f>
        <v>6.18307426597582E-2</v>
      </c>
      <c r="U41" s="595">
        <v>358</v>
      </c>
    </row>
    <row r="42" spans="1:44" ht="19.5" customHeight="1" thickBot="1">
      <c r="A42" s="255" t="s">
        <v>7</v>
      </c>
      <c r="B42" s="251">
        <f>IF(CENTRO!B42,CENTRO!B42,"")</f>
        <v>4.0743850569175078E-3</v>
      </c>
      <c r="C42" s="577">
        <f>IF(CENTRO!C42,CENTRO!C42,"")</f>
        <v>5328</v>
      </c>
      <c r="D42" s="596">
        <f>E42/E$37</f>
        <v>7.3322422258592472E-3</v>
      </c>
      <c r="E42" s="597">
        <v>672</v>
      </c>
      <c r="F42" s="596">
        <f>G42/G$37</f>
        <v>8.3333333333333332E-3</v>
      </c>
      <c r="G42" s="597">
        <v>11</v>
      </c>
      <c r="H42" s="596">
        <f>I42/I$37</f>
        <v>7.0859167404782996E-3</v>
      </c>
      <c r="I42" s="597">
        <v>8</v>
      </c>
      <c r="J42" s="596">
        <f>K42/K$37</f>
        <v>5.4243219597550308E-3</v>
      </c>
      <c r="K42" s="597">
        <v>93</v>
      </c>
      <c r="L42" s="596">
        <f>M42/M$37</f>
        <v>1.5761643278421802E-3</v>
      </c>
      <c r="M42" s="597">
        <v>31</v>
      </c>
      <c r="N42" s="596">
        <f>O42/O$37</f>
        <v>2.7810885975367503E-3</v>
      </c>
      <c r="O42" s="597">
        <v>35</v>
      </c>
      <c r="P42" s="596">
        <f t="shared" si="7"/>
        <v>1.1983560458576683E-2</v>
      </c>
      <c r="Q42" s="597">
        <v>277</v>
      </c>
      <c r="R42" s="596">
        <f t="shared" si="7"/>
        <v>8.8089557717012292E-3</v>
      </c>
      <c r="S42" s="597">
        <v>96</v>
      </c>
      <c r="T42" s="596">
        <f>U42/U$37</f>
        <v>2.089810017271157E-2</v>
      </c>
      <c r="U42" s="598">
        <v>121</v>
      </c>
    </row>
    <row r="43" spans="1:44" ht="19.5" customHeight="1" thickBot="1">
      <c r="A43" s="243" t="s">
        <v>8</v>
      </c>
      <c r="B43" s="244"/>
      <c r="C43" s="244"/>
      <c r="D43" s="97"/>
      <c r="E43" s="97"/>
      <c r="F43" s="97"/>
      <c r="G43" s="97"/>
      <c r="H43" s="97"/>
      <c r="I43" s="97"/>
      <c r="J43" s="97"/>
      <c r="K43" s="97"/>
      <c r="L43" s="97"/>
      <c r="M43" s="97"/>
      <c r="N43" s="97"/>
      <c r="O43" s="97"/>
      <c r="P43" s="97"/>
      <c r="Q43" s="97"/>
      <c r="R43" s="152"/>
      <c r="S43" s="152"/>
      <c r="T43" s="152"/>
      <c r="U43" s="153"/>
    </row>
    <row r="44" spans="1:44" s="2" customFormat="1" ht="19.5" customHeight="1">
      <c r="A44" s="255" t="s">
        <v>497</v>
      </c>
      <c r="B44" s="256"/>
      <c r="C44" s="640">
        <v>8.3699999999999992</v>
      </c>
      <c r="D44" s="678"/>
      <c r="E44" s="679">
        <v>9.9</v>
      </c>
      <c r="F44" s="678"/>
      <c r="G44" s="680">
        <v>7.8</v>
      </c>
      <c r="H44" s="678"/>
      <c r="I44" s="680">
        <v>7</v>
      </c>
      <c r="J44" s="678"/>
      <c r="K44" s="680">
        <v>6.95</v>
      </c>
      <c r="L44" s="678"/>
      <c r="M44" s="680">
        <v>7.53</v>
      </c>
      <c r="N44" s="678"/>
      <c r="O44" s="680">
        <v>7.57</v>
      </c>
      <c r="P44" s="678"/>
      <c r="Q44" s="680">
        <v>12.15</v>
      </c>
      <c r="R44" s="678"/>
      <c r="S44" s="680">
        <v>12.85</v>
      </c>
      <c r="T44" s="678"/>
      <c r="U44" s="680">
        <v>14.97</v>
      </c>
    </row>
    <row r="45" spans="1:44" s="2" customFormat="1" ht="19.5" customHeight="1">
      <c r="A45" s="255" t="s">
        <v>498</v>
      </c>
      <c r="B45" s="256"/>
      <c r="C45" s="624">
        <v>2.0786394976651512</v>
      </c>
      <c r="D45" s="681"/>
      <c r="E45" s="682">
        <v>1.5935676641249692</v>
      </c>
      <c r="F45" s="681"/>
      <c r="G45" s="683">
        <v>0.51978053710655503</v>
      </c>
      <c r="H45" s="681"/>
      <c r="I45" s="683">
        <v>1.3083827780313404</v>
      </c>
      <c r="J45" s="681"/>
      <c r="K45" s="683">
        <v>0.96147396194351897</v>
      </c>
      <c r="L45" s="681"/>
      <c r="M45" s="683">
        <v>0.93488003087677163</v>
      </c>
      <c r="N45" s="681"/>
      <c r="O45" s="683">
        <v>-0.35900250708362386</v>
      </c>
      <c r="P45" s="681"/>
      <c r="Q45" s="683">
        <v>2.2945358139971379</v>
      </c>
      <c r="R45" s="681"/>
      <c r="S45" s="683">
        <v>3.429732313575526</v>
      </c>
      <c r="T45" s="681"/>
      <c r="U45" s="683">
        <v>2.8280030889675927</v>
      </c>
    </row>
    <row r="46" spans="1:44" s="2" customFormat="1" ht="19.5" customHeight="1">
      <c r="A46" s="255" t="s">
        <v>461</v>
      </c>
      <c r="B46" s="274"/>
      <c r="C46" s="624">
        <v>87.5</v>
      </c>
      <c r="D46" s="684"/>
      <c r="E46" s="685">
        <v>87.94</v>
      </c>
      <c r="F46" s="684"/>
      <c r="G46" s="683">
        <v>85.89</v>
      </c>
      <c r="H46" s="684"/>
      <c r="I46" s="683">
        <v>87.52</v>
      </c>
      <c r="J46" s="684"/>
      <c r="K46" s="683">
        <v>87.44</v>
      </c>
      <c r="L46" s="684"/>
      <c r="M46" s="683">
        <v>88.35</v>
      </c>
      <c r="N46" s="684"/>
      <c r="O46" s="683">
        <v>87.3</v>
      </c>
      <c r="P46" s="684"/>
      <c r="Q46" s="683">
        <v>86.98</v>
      </c>
      <c r="R46" s="684"/>
      <c r="S46" s="683">
        <v>86.2</v>
      </c>
      <c r="T46" s="684"/>
      <c r="U46" s="683">
        <v>107.43</v>
      </c>
    </row>
    <row r="47" spans="1:44" s="2" customFormat="1" ht="19.5" customHeight="1">
      <c r="A47" s="255" t="s">
        <v>462</v>
      </c>
      <c r="B47" s="274"/>
      <c r="C47" s="624">
        <v>81.91</v>
      </c>
      <c r="D47" s="684"/>
      <c r="E47" s="685">
        <v>83.14</v>
      </c>
      <c r="F47" s="684"/>
      <c r="G47" s="683">
        <v>79.98</v>
      </c>
      <c r="H47" s="684"/>
      <c r="I47" s="683">
        <v>84.67</v>
      </c>
      <c r="J47" s="684"/>
      <c r="K47" s="683">
        <v>83.17</v>
      </c>
      <c r="L47" s="684"/>
      <c r="M47" s="683">
        <v>82.14</v>
      </c>
      <c r="N47" s="684"/>
      <c r="O47" s="683">
        <v>84</v>
      </c>
      <c r="P47" s="684"/>
      <c r="Q47" s="683">
        <v>81.739999999999995</v>
      </c>
      <c r="R47" s="684"/>
      <c r="S47" s="683">
        <v>82.45</v>
      </c>
      <c r="T47" s="684"/>
      <c r="U47" s="683">
        <v>93.71</v>
      </c>
    </row>
    <row r="48" spans="1:44" ht="19.5" customHeight="1">
      <c r="A48" s="255" t="s">
        <v>629</v>
      </c>
      <c r="B48" s="256"/>
      <c r="C48" s="624">
        <v>87.8</v>
      </c>
      <c r="D48" s="684"/>
      <c r="E48" s="685">
        <v>88.2</v>
      </c>
      <c r="F48" s="686"/>
      <c r="G48" s="687"/>
      <c r="H48" s="688"/>
      <c r="I48" s="687"/>
      <c r="J48" s="688"/>
      <c r="K48" s="687"/>
      <c r="L48" s="688"/>
      <c r="M48" s="687"/>
      <c r="N48" s="688"/>
      <c r="O48" s="687"/>
      <c r="P48" s="688"/>
      <c r="Q48" s="687"/>
      <c r="R48" s="688"/>
      <c r="S48" s="687"/>
      <c r="T48" s="688"/>
      <c r="U48" s="687"/>
    </row>
    <row r="49" spans="1:21" ht="19.5" customHeight="1">
      <c r="A49" s="255" t="s">
        <v>630</v>
      </c>
      <c r="B49" s="256"/>
      <c r="C49" s="624">
        <v>82.8</v>
      </c>
      <c r="D49" s="684"/>
      <c r="E49" s="685">
        <v>82.7</v>
      </c>
      <c r="F49" s="686"/>
      <c r="G49" s="687"/>
      <c r="H49" s="688"/>
      <c r="I49" s="687"/>
      <c r="J49" s="688"/>
      <c r="K49" s="687"/>
      <c r="L49" s="688"/>
      <c r="M49" s="687"/>
      <c r="N49" s="688"/>
      <c r="O49" s="687"/>
      <c r="P49" s="688"/>
      <c r="Q49" s="687"/>
      <c r="R49" s="688"/>
      <c r="S49" s="687"/>
      <c r="T49" s="688"/>
      <c r="U49" s="689"/>
    </row>
    <row r="50" spans="1:21" ht="19.5" customHeight="1">
      <c r="A50" s="255" t="s">
        <v>631</v>
      </c>
      <c r="B50" s="256"/>
      <c r="C50" s="624">
        <v>24.8</v>
      </c>
      <c r="D50" s="684"/>
      <c r="E50" s="685">
        <v>24.8</v>
      </c>
      <c r="F50" s="686"/>
      <c r="G50" s="687"/>
      <c r="H50" s="688"/>
      <c r="I50" s="687"/>
      <c r="J50" s="688"/>
      <c r="K50" s="687"/>
      <c r="L50" s="688"/>
      <c r="M50" s="687"/>
      <c r="N50" s="688"/>
      <c r="O50" s="687"/>
      <c r="P50" s="688"/>
      <c r="Q50" s="687"/>
      <c r="R50" s="688"/>
      <c r="S50" s="687"/>
      <c r="T50" s="688"/>
      <c r="U50" s="687"/>
    </row>
    <row r="51" spans="1:21" ht="19.5" customHeight="1" thickBot="1">
      <c r="A51" s="255" t="s">
        <v>632</v>
      </c>
      <c r="B51" s="643"/>
      <c r="C51" s="644">
        <v>20.9</v>
      </c>
      <c r="D51" s="690"/>
      <c r="E51" s="691">
        <v>20.9</v>
      </c>
      <c r="F51" s="686"/>
      <c r="G51" s="687"/>
      <c r="H51" s="688"/>
      <c r="I51" s="687"/>
      <c r="J51" s="688"/>
      <c r="K51" s="687"/>
      <c r="L51" s="688"/>
      <c r="M51" s="687"/>
      <c r="N51" s="688"/>
      <c r="O51" s="687"/>
      <c r="P51" s="688"/>
      <c r="Q51" s="687"/>
      <c r="R51" s="688"/>
      <c r="S51" s="687"/>
      <c r="T51" s="688"/>
      <c r="U51" s="689"/>
    </row>
    <row r="52" spans="1:21" ht="19.5" customHeight="1" thickBot="1">
      <c r="A52" s="243" t="s">
        <v>371</v>
      </c>
      <c r="B52" s="244"/>
      <c r="C52" s="244"/>
      <c r="D52" s="589"/>
      <c r="E52" s="589"/>
      <c r="F52" s="589"/>
      <c r="G52" s="589"/>
      <c r="H52" s="589"/>
      <c r="I52" s="589"/>
      <c r="J52" s="589"/>
      <c r="K52" s="589"/>
      <c r="L52" s="589"/>
      <c r="M52" s="589"/>
      <c r="N52" s="589"/>
      <c r="O52" s="589"/>
      <c r="P52" s="589"/>
      <c r="Q52" s="589"/>
      <c r="R52" s="590"/>
      <c r="S52" s="590"/>
      <c r="T52" s="590"/>
      <c r="U52" s="591"/>
    </row>
    <row r="53" spans="1:21" ht="19.5" customHeight="1">
      <c r="A53" s="255" t="s">
        <v>495</v>
      </c>
      <c r="B53" s="256"/>
      <c r="C53" s="630">
        <v>0.84183608043027458</v>
      </c>
      <c r="D53" s="686"/>
      <c r="E53" s="692"/>
      <c r="F53" s="686"/>
      <c r="G53" s="687"/>
      <c r="H53" s="688"/>
      <c r="I53" s="687"/>
      <c r="J53" s="688"/>
      <c r="K53" s="687"/>
      <c r="L53" s="688"/>
      <c r="M53" s="687"/>
      <c r="N53" s="688"/>
      <c r="O53" s="687"/>
      <c r="P53" s="688"/>
      <c r="Q53" s="687"/>
      <c r="R53" s="688"/>
      <c r="S53" s="687"/>
      <c r="T53" s="688"/>
      <c r="U53" s="687"/>
    </row>
    <row r="54" spans="1:21" ht="19.5" customHeight="1" thickBot="1">
      <c r="A54" s="255" t="s">
        <v>496</v>
      </c>
      <c r="B54" s="256"/>
      <c r="C54" s="630">
        <v>0.79515909389898598</v>
      </c>
      <c r="D54" s="686"/>
      <c r="E54" s="692"/>
      <c r="F54" s="686"/>
      <c r="G54" s="687"/>
      <c r="H54" s="688"/>
      <c r="I54" s="687"/>
      <c r="J54" s="688"/>
      <c r="K54" s="687"/>
      <c r="L54" s="688"/>
      <c r="M54" s="687"/>
      <c r="N54" s="688"/>
      <c r="O54" s="687"/>
      <c r="P54" s="688"/>
      <c r="Q54" s="687"/>
      <c r="R54" s="688"/>
      <c r="S54" s="687"/>
      <c r="T54" s="688"/>
      <c r="U54" s="689"/>
    </row>
    <row r="55" spans="1:21"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546"/>
      <c r="S55" s="546"/>
      <c r="T55" s="546"/>
      <c r="U55" s="548"/>
    </row>
    <row r="56" spans="1:21" s="2" customFormat="1" ht="19.5" customHeight="1">
      <c r="A56" s="255" t="s">
        <v>499</v>
      </c>
      <c r="B56" s="646"/>
      <c r="C56" s="647">
        <f>CENTRO!C56</f>
        <v>40195</v>
      </c>
      <c r="D56" s="648">
        <f>E56/C56</f>
        <v>1.2533648463739273</v>
      </c>
      <c r="E56" s="647">
        <v>50379.000000000007</v>
      </c>
      <c r="F56" s="649">
        <f>G56/$E$56</f>
        <v>0.72936148440300574</v>
      </c>
      <c r="G56" s="650">
        <v>36744.502222739029</v>
      </c>
      <c r="H56" s="649">
        <f>I56/$E$56</f>
        <v>1.6721065356478504</v>
      </c>
      <c r="I56" s="651">
        <v>84239.055159403069</v>
      </c>
      <c r="J56" s="649">
        <f>K56/$E$56</f>
        <v>0.93059857652925049</v>
      </c>
      <c r="K56" s="651">
        <v>46882.62568696712</v>
      </c>
      <c r="L56" s="649">
        <f>M56/$E$56</f>
        <v>0.68543976048893973</v>
      </c>
      <c r="M56" s="651">
        <v>34531.7696936723</v>
      </c>
      <c r="N56" s="649">
        <f>O56/$E$56</f>
        <v>1.1826404276137452</v>
      </c>
      <c r="O56" s="651">
        <v>59580.242102752884</v>
      </c>
      <c r="P56" s="649">
        <f>Q56/$E$56</f>
        <v>0.88336860736392842</v>
      </c>
      <c r="Q56" s="652">
        <v>44503.227070387358</v>
      </c>
      <c r="R56" s="693">
        <f>S56/$E$56</f>
        <v>1.3862498784066193</v>
      </c>
      <c r="S56" s="694">
        <v>69837.882624247082</v>
      </c>
      <c r="T56" s="693">
        <f>U56/$E$56</f>
        <v>1.2290696759349071</v>
      </c>
      <c r="U56" s="694">
        <v>61919.30120392469</v>
      </c>
    </row>
    <row r="57" spans="1:21" s="2" customFormat="1" ht="19.5" customHeight="1">
      <c r="A57" s="255" t="s">
        <v>501</v>
      </c>
      <c r="B57" s="348"/>
      <c r="C57" s="634">
        <f>CENTRO!C57</f>
        <v>22393.13198628926</v>
      </c>
      <c r="D57" s="653"/>
      <c r="E57" s="695">
        <v>23579.54998408191</v>
      </c>
      <c r="F57" s="334"/>
      <c r="G57" s="333" t="s">
        <v>482</v>
      </c>
      <c r="H57" s="334"/>
      <c r="I57" s="333" t="s">
        <v>482</v>
      </c>
      <c r="J57" s="654"/>
      <c r="K57" s="381" t="s">
        <v>482</v>
      </c>
      <c r="L57" s="334"/>
      <c r="M57" s="333" t="s">
        <v>482</v>
      </c>
      <c r="N57" s="334"/>
      <c r="O57" s="333" t="s">
        <v>482</v>
      </c>
      <c r="P57" s="334"/>
      <c r="Q57" s="333" t="s">
        <v>482</v>
      </c>
      <c r="R57" s="688"/>
      <c r="S57" s="687" t="s">
        <v>482</v>
      </c>
      <c r="T57" s="688"/>
      <c r="U57" s="687" t="s">
        <v>482</v>
      </c>
    </row>
    <row r="58" spans="1:21" s="2" customFormat="1" ht="19.5" customHeight="1">
      <c r="A58" s="255" t="s">
        <v>500</v>
      </c>
      <c r="B58" s="251">
        <v>5.6964751562909914E-2</v>
      </c>
      <c r="C58" s="634">
        <f>CENTRO!C58</f>
        <v>1241.1471276543707</v>
      </c>
      <c r="D58" s="655">
        <v>3.7517575230260766E-2</v>
      </c>
      <c r="E58" s="634">
        <v>852.65788411068934</v>
      </c>
      <c r="F58" s="334" t="s">
        <v>0</v>
      </c>
      <c r="G58" s="333"/>
      <c r="H58" s="334" t="s">
        <v>0</v>
      </c>
      <c r="I58" s="333"/>
      <c r="J58" s="654" t="s">
        <v>0</v>
      </c>
      <c r="K58" s="381"/>
      <c r="L58" s="334" t="s">
        <v>0</v>
      </c>
      <c r="M58" s="333"/>
      <c r="N58" s="334"/>
      <c r="O58" s="333"/>
      <c r="P58" s="334"/>
      <c r="Q58" s="333"/>
      <c r="R58" s="688"/>
      <c r="S58" s="687"/>
      <c r="T58" s="688"/>
      <c r="U58" s="687"/>
    </row>
    <row r="59" spans="1:21" s="2" customFormat="1" ht="19.5" customHeight="1">
      <c r="A59" s="631" t="s">
        <v>571</v>
      </c>
      <c r="B59" s="348"/>
      <c r="C59" s="632">
        <f>CENTRO!C59</f>
        <v>1477.1736824803877</v>
      </c>
      <c r="D59" s="633"/>
      <c r="E59" s="634">
        <v>1660.7966319595118</v>
      </c>
      <c r="F59" s="656"/>
      <c r="G59" s="657" t="s">
        <v>482</v>
      </c>
      <c r="H59" s="656"/>
      <c r="I59" s="657" t="s">
        <v>482</v>
      </c>
      <c r="J59" s="658"/>
      <c r="K59" s="659" t="s">
        <v>482</v>
      </c>
      <c r="L59" s="656"/>
      <c r="M59" s="657" t="s">
        <v>482</v>
      </c>
      <c r="N59" s="656"/>
      <c r="O59" s="657" t="s">
        <v>482</v>
      </c>
      <c r="P59" s="656"/>
      <c r="Q59" s="657" t="s">
        <v>482</v>
      </c>
      <c r="R59" s="688"/>
      <c r="S59" s="687" t="s">
        <v>482</v>
      </c>
      <c r="T59" s="688"/>
      <c r="U59" s="687" t="s">
        <v>482</v>
      </c>
    </row>
    <row r="60" spans="1:21" s="2" customFormat="1" ht="19.5" customHeight="1" thickBot="1">
      <c r="A60" s="635" t="s">
        <v>572</v>
      </c>
      <c r="B60" s="636"/>
      <c r="C60" s="637">
        <f>CENTRO!C60</f>
        <v>988.17230301070811</v>
      </c>
      <c r="D60" s="638"/>
      <c r="E60" s="639">
        <v>1095.8730206913099</v>
      </c>
      <c r="F60" s="660"/>
      <c r="G60" s="661" t="s">
        <v>482</v>
      </c>
      <c r="H60" s="660"/>
      <c r="I60" s="661" t="s">
        <v>482</v>
      </c>
      <c r="J60" s="662"/>
      <c r="K60" s="663" t="s">
        <v>482</v>
      </c>
      <c r="L60" s="660"/>
      <c r="M60" s="661" t="s">
        <v>482</v>
      </c>
      <c r="N60" s="660"/>
      <c r="O60" s="661" t="s">
        <v>482</v>
      </c>
      <c r="P60" s="660"/>
      <c r="Q60" s="661" t="s">
        <v>482</v>
      </c>
      <c r="R60" s="696"/>
      <c r="S60" s="697" t="s">
        <v>482</v>
      </c>
      <c r="T60" s="696"/>
      <c r="U60" s="697" t="s">
        <v>482</v>
      </c>
    </row>
    <row r="61" spans="1:21" ht="24.75" customHeight="1" thickBot="1">
      <c r="A61" s="224" t="s">
        <v>203</v>
      </c>
      <c r="B61" s="39" t="str">
        <f>IF(CENTRO!B61,CENTRO!B61,"")</f>
        <v/>
      </c>
      <c r="C61" s="39" t="str">
        <f>IF(CENTRO!C61,CENTRO!C61,"")</f>
        <v/>
      </c>
      <c r="D61" s="166"/>
      <c r="E61" s="175"/>
      <c r="F61" s="166"/>
      <c r="G61" s="166"/>
      <c r="H61" s="166"/>
      <c r="I61" s="166"/>
      <c r="J61" s="166"/>
      <c r="K61" s="166"/>
      <c r="L61" s="166"/>
      <c r="M61" s="166"/>
      <c r="N61" s="166"/>
      <c r="O61" s="166"/>
      <c r="P61" s="166"/>
      <c r="Q61" s="166"/>
      <c r="R61" s="166"/>
      <c r="S61" s="166"/>
      <c r="T61" s="166"/>
      <c r="U61" s="167"/>
    </row>
    <row r="62" spans="1:21" ht="19.5" customHeight="1">
      <c r="A62" s="263" t="s">
        <v>504</v>
      </c>
      <c r="B62" s="729">
        <f>IF(CENTRO!B62,CENTRO!B62,"")</f>
        <v>62.03</v>
      </c>
      <c r="C62" s="265" t="str">
        <f>IF(CENTRO!C62,CENTRO!C62,"")</f>
        <v/>
      </c>
      <c r="D62" s="176"/>
      <c r="E62" s="177"/>
      <c r="F62" s="176"/>
      <c r="G62" s="178"/>
      <c r="H62" s="179"/>
      <c r="I62" s="178"/>
      <c r="J62" s="179"/>
      <c r="K62" s="178"/>
      <c r="L62" s="179"/>
      <c r="M62" s="178"/>
      <c r="N62" s="179"/>
      <c r="O62" s="178"/>
      <c r="P62" s="179"/>
      <c r="Q62" s="178"/>
      <c r="R62" s="179"/>
      <c r="S62" s="178"/>
      <c r="T62" s="179"/>
      <c r="U62" s="178"/>
    </row>
    <row r="63" spans="1:21" ht="19.5" customHeight="1">
      <c r="A63" s="724" t="s">
        <v>10</v>
      </c>
      <c r="B63" s="730">
        <f>IF(CENTRO!B63,CENTRO!B63,"")</f>
        <v>66.760000000000005</v>
      </c>
      <c r="C63" s="265" t="str">
        <f>IF(CENTRO!C63,CENTRO!C63,"")</f>
        <v/>
      </c>
      <c r="D63" s="168"/>
      <c r="E63" s="169"/>
      <c r="F63" s="168"/>
      <c r="G63" s="170"/>
      <c r="H63" s="171"/>
      <c r="I63" s="170"/>
      <c r="J63" s="171"/>
      <c r="K63" s="170"/>
      <c r="L63" s="171"/>
      <c r="M63" s="170"/>
      <c r="N63" s="171"/>
      <c r="O63" s="170"/>
      <c r="P63" s="171"/>
      <c r="Q63" s="170"/>
      <c r="R63" s="171"/>
      <c r="S63" s="170"/>
      <c r="T63" s="171"/>
      <c r="U63" s="170"/>
    </row>
    <row r="64" spans="1:21" ht="19.5" customHeight="1">
      <c r="A64" s="724" t="s">
        <v>11</v>
      </c>
      <c r="B64" s="730">
        <f>IF(CENTRO!B64,CENTRO!B64,"")</f>
        <v>57.93</v>
      </c>
      <c r="C64" s="265" t="str">
        <f>IF(CENTRO!C64,CENTRO!C64,"")</f>
        <v/>
      </c>
      <c r="D64" s="168"/>
      <c r="E64" s="169"/>
      <c r="F64" s="168"/>
      <c r="G64" s="170"/>
      <c r="H64" s="171"/>
      <c r="I64" s="170"/>
      <c r="J64" s="171"/>
      <c r="K64" s="170"/>
      <c r="L64" s="171"/>
      <c r="M64" s="170"/>
      <c r="N64" s="171"/>
      <c r="O64" s="170"/>
      <c r="P64" s="171"/>
      <c r="Q64" s="170"/>
      <c r="R64" s="171"/>
      <c r="S64" s="170"/>
      <c r="T64" s="171"/>
      <c r="U64" s="170"/>
    </row>
    <row r="65" spans="1:44" ht="19.5" customHeight="1">
      <c r="A65" s="263" t="s">
        <v>608</v>
      </c>
      <c r="B65" s="256" t="str">
        <f>IF(CENTRO!B65,CENTRO!B65,"")</f>
        <v/>
      </c>
      <c r="C65" s="345">
        <f>IF(CENTRO!C65,CENTRO!C65,"")</f>
        <v>241.5</v>
      </c>
      <c r="D65" s="168"/>
      <c r="E65" s="169"/>
      <c r="F65" s="168"/>
      <c r="G65" s="170"/>
      <c r="H65" s="171"/>
      <c r="I65" s="170"/>
      <c r="J65" s="171"/>
      <c r="K65" s="170"/>
      <c r="L65" s="171"/>
      <c r="M65" s="170"/>
      <c r="N65" s="171"/>
      <c r="O65" s="170"/>
      <c r="P65" s="171"/>
      <c r="Q65" s="170"/>
      <c r="R65" s="171"/>
      <c r="S65" s="170"/>
      <c r="T65" s="171"/>
      <c r="U65" s="170"/>
    </row>
    <row r="66" spans="1:44" ht="19.5" customHeight="1">
      <c r="A66" s="724" t="s">
        <v>359</v>
      </c>
      <c r="B66" s="731" t="str">
        <f>IF(CENTRO!B66,CENTRO!B66,"")</f>
        <v/>
      </c>
      <c r="C66" s="732">
        <f>IF(CENTRO!C66,CENTRO!C66,"")</f>
        <v>113.2</v>
      </c>
      <c r="D66" s="168"/>
      <c r="E66" s="169"/>
      <c r="F66" s="168"/>
      <c r="G66" s="170"/>
      <c r="H66" s="171"/>
      <c r="I66" s="170"/>
      <c r="J66" s="171"/>
      <c r="K66" s="170"/>
      <c r="L66" s="171"/>
      <c r="M66" s="170"/>
      <c r="N66" s="171"/>
      <c r="O66" s="170"/>
      <c r="P66" s="171"/>
      <c r="Q66" s="170"/>
      <c r="R66" s="171"/>
      <c r="S66" s="170"/>
      <c r="T66" s="171"/>
      <c r="U66" s="170"/>
    </row>
    <row r="67" spans="1:44" ht="19.5" customHeight="1">
      <c r="A67" s="724" t="s">
        <v>360</v>
      </c>
      <c r="B67" s="643" t="str">
        <f>IF(CENTRO!B67,CENTRO!B67,"")</f>
        <v/>
      </c>
      <c r="C67" s="732">
        <f>IF(CENTRO!C67,CENTRO!C67,"")</f>
        <v>128.30000000000001</v>
      </c>
      <c r="D67" s="168"/>
      <c r="E67" s="169"/>
      <c r="F67" s="168"/>
      <c r="G67" s="170"/>
      <c r="H67" s="171"/>
      <c r="I67" s="170"/>
      <c r="J67" s="171"/>
      <c r="K67" s="170"/>
      <c r="L67" s="171"/>
      <c r="M67" s="170"/>
      <c r="N67" s="171"/>
      <c r="O67" s="170"/>
      <c r="P67" s="171"/>
      <c r="Q67" s="170"/>
      <c r="R67" s="171"/>
      <c r="S67" s="170"/>
      <c r="T67" s="171"/>
      <c r="U67" s="170"/>
    </row>
    <row r="68" spans="1:44" s="13" customFormat="1" ht="19.5" customHeight="1">
      <c r="A68" s="725" t="s">
        <v>502</v>
      </c>
      <c r="B68" s="256" t="str">
        <f>IF(CENTRO!B68,CENTRO!B68,"")</f>
        <v/>
      </c>
      <c r="C68" s="607">
        <f>IF(CENTRO!C68,CENTRO!C68,"")</f>
        <v>217294</v>
      </c>
      <c r="D68" s="282">
        <f>E68/C68</f>
        <v>5.1869816930057891E-2</v>
      </c>
      <c r="E68" s="290">
        <v>11271</v>
      </c>
      <c r="F68" s="282">
        <f>G68/$E$68</f>
        <v>1.4728063170969745E-2</v>
      </c>
      <c r="G68" s="290">
        <v>166</v>
      </c>
      <c r="H68" s="282">
        <f>I68/$E$68</f>
        <v>7.2753083133705971E-3</v>
      </c>
      <c r="I68" s="290">
        <v>82</v>
      </c>
      <c r="J68" s="282">
        <f>K68/$E$68</f>
        <v>0.18809333688226421</v>
      </c>
      <c r="K68" s="290">
        <v>2120</v>
      </c>
      <c r="L68" s="282">
        <f>M68/$E$68</f>
        <v>0.21692840031940377</v>
      </c>
      <c r="M68" s="290">
        <v>2445</v>
      </c>
      <c r="N68" s="282">
        <f>O68/$E$68</f>
        <v>0.10114453021027416</v>
      </c>
      <c r="O68" s="290">
        <v>1140</v>
      </c>
      <c r="P68" s="282">
        <f>Q68/$E$68</f>
        <v>0.29944104338568006</v>
      </c>
      <c r="Q68" s="290">
        <v>3375</v>
      </c>
      <c r="R68" s="282">
        <f>S68/$E$68</f>
        <v>9.5554964067074796E-2</v>
      </c>
      <c r="S68" s="290">
        <v>1077</v>
      </c>
      <c r="T68" s="282">
        <f>U68/$E$68</f>
        <v>4.6402271315766123E-2</v>
      </c>
      <c r="U68" s="291">
        <v>523</v>
      </c>
      <c r="V68" s="4"/>
      <c r="W68" s="4"/>
      <c r="X68" s="4"/>
      <c r="Y68" s="4"/>
      <c r="Z68" s="4"/>
      <c r="AA68" s="4"/>
      <c r="AB68" s="4"/>
      <c r="AC68" s="4"/>
      <c r="AD68" s="4"/>
      <c r="AE68" s="4"/>
      <c r="AF68" s="4"/>
      <c r="AG68" s="4"/>
      <c r="AH68" s="4"/>
      <c r="AI68" s="4"/>
      <c r="AJ68" s="4"/>
      <c r="AK68" s="4"/>
      <c r="AL68" s="4"/>
      <c r="AM68" s="4"/>
      <c r="AN68" s="4"/>
      <c r="AO68" s="4"/>
      <c r="AP68" s="4"/>
      <c r="AQ68" s="4"/>
      <c r="AR68" s="4"/>
    </row>
    <row r="69" spans="1:44" ht="19.5" customHeight="1">
      <c r="A69" s="726" t="s">
        <v>503</v>
      </c>
      <c r="B69" s="733">
        <f>IF(CENTRO!B69,CENTRO!B69,"")</f>
        <v>9.8699999999999992</v>
      </c>
      <c r="C69" s="265" t="str">
        <f>IF(CENTRO!C69,CENTRO!C69,"")</f>
        <v/>
      </c>
      <c r="D69" s="733">
        <v>7.41</v>
      </c>
      <c r="E69" s="297"/>
      <c r="F69" s="733">
        <v>7.84</v>
      </c>
      <c r="G69" s="297"/>
      <c r="H69" s="733">
        <v>4.4400000000000004</v>
      </c>
      <c r="I69" s="297"/>
      <c r="J69" s="733">
        <v>8.1199999999999992</v>
      </c>
      <c r="K69" s="297"/>
      <c r="L69" s="733">
        <v>9.0500000000000007</v>
      </c>
      <c r="M69" s="297"/>
      <c r="N69" s="733">
        <v>6.55</v>
      </c>
      <c r="O69" s="297"/>
      <c r="P69" s="733">
        <v>8.34</v>
      </c>
      <c r="Q69" s="297"/>
      <c r="R69" s="733">
        <v>5.09</v>
      </c>
      <c r="S69" s="297"/>
      <c r="T69" s="733">
        <v>4.6100000000000003</v>
      </c>
      <c r="U69" s="266"/>
    </row>
    <row r="70" spans="1:44" ht="19.5" customHeight="1">
      <c r="A70" s="263" t="s">
        <v>243</v>
      </c>
      <c r="B70" s="733">
        <f>IF(CENTRO!B70,CENTRO!B70,"")</f>
        <v>10.55</v>
      </c>
      <c r="C70" s="265" t="str">
        <f>IF(CENTRO!C70,CENTRO!C70,"")</f>
        <v/>
      </c>
      <c r="D70" s="733">
        <v>8.1</v>
      </c>
      <c r="E70" s="297"/>
      <c r="F70" s="741">
        <v>9.8000000000000007</v>
      </c>
      <c r="G70" s="744"/>
      <c r="H70" s="741">
        <v>4.88</v>
      </c>
      <c r="I70" s="744"/>
      <c r="J70" s="741">
        <v>8.56</v>
      </c>
      <c r="K70" s="744"/>
      <c r="L70" s="741">
        <v>9.6199999999999992</v>
      </c>
      <c r="M70" s="744"/>
      <c r="N70" s="741">
        <v>7.09</v>
      </c>
      <c r="O70" s="744"/>
      <c r="P70" s="741">
        <v>9.34</v>
      </c>
      <c r="Q70" s="744"/>
      <c r="R70" s="741">
        <v>5.68</v>
      </c>
      <c r="S70" s="744"/>
      <c r="T70" s="741">
        <v>5.24</v>
      </c>
      <c r="U70" s="266"/>
    </row>
    <row r="71" spans="1:44" ht="19.5" customHeight="1">
      <c r="A71" s="724" t="s">
        <v>12</v>
      </c>
      <c r="B71" s="734">
        <f>IF(CENTRO!B71,CENTRO!B71,"")</f>
        <v>6.31</v>
      </c>
      <c r="C71" s="265" t="str">
        <f>IF(CENTRO!C71,CENTRO!C71,"")</f>
        <v/>
      </c>
      <c r="D71" s="734">
        <v>3.45</v>
      </c>
      <c r="E71" s="297"/>
      <c r="F71" s="743">
        <v>4.33</v>
      </c>
      <c r="G71" s="744"/>
      <c r="H71" s="743">
        <v>0.65</v>
      </c>
      <c r="I71" s="744"/>
      <c r="J71" s="743">
        <v>2.65</v>
      </c>
      <c r="K71" s="744"/>
      <c r="L71" s="743">
        <v>5.08</v>
      </c>
      <c r="M71" s="744"/>
      <c r="N71" s="743">
        <v>2.79</v>
      </c>
      <c r="O71" s="744"/>
      <c r="P71" s="743">
        <v>5.62</v>
      </c>
      <c r="Q71" s="744"/>
      <c r="R71" s="743">
        <v>1.42</v>
      </c>
      <c r="S71" s="744"/>
      <c r="T71" s="743">
        <v>1.1599999999999999</v>
      </c>
      <c r="U71" s="266"/>
    </row>
    <row r="72" spans="1:44" ht="19.5" customHeight="1">
      <c r="A72" s="724" t="s">
        <v>13</v>
      </c>
      <c r="B72" s="734">
        <f>IF(CENTRO!B72,CENTRO!B72,"")</f>
        <v>10.5</v>
      </c>
      <c r="C72" s="265" t="str">
        <f>IF(CENTRO!C72,CENTRO!C72,"")</f>
        <v/>
      </c>
      <c r="D72" s="734">
        <v>8</v>
      </c>
      <c r="E72" s="297"/>
      <c r="F72" s="743">
        <v>8.5399999999999991</v>
      </c>
      <c r="G72" s="744"/>
      <c r="H72" s="743">
        <v>4.18</v>
      </c>
      <c r="I72" s="744"/>
      <c r="J72" s="743">
        <v>8.11</v>
      </c>
      <c r="K72" s="744"/>
      <c r="L72" s="743">
        <v>9.4600000000000009</v>
      </c>
      <c r="M72" s="744"/>
      <c r="N72" s="743">
        <v>6.31</v>
      </c>
      <c r="O72" s="744"/>
      <c r="P72" s="743">
        <v>9.64</v>
      </c>
      <c r="Q72" s="744"/>
      <c r="R72" s="743">
        <v>5.78</v>
      </c>
      <c r="S72" s="744"/>
      <c r="T72" s="743">
        <v>4.6900000000000004</v>
      </c>
      <c r="U72" s="266"/>
    </row>
    <row r="73" spans="1:44" ht="19.5" customHeight="1">
      <c r="A73" s="724" t="s">
        <v>14</v>
      </c>
      <c r="B73" s="734">
        <f>IF(CENTRO!B73,CENTRO!B73,"")</f>
        <v>11.82</v>
      </c>
      <c r="C73" s="265" t="str">
        <f>IF(CENTRO!C73,CENTRO!C73,"")</f>
        <v/>
      </c>
      <c r="D73" s="734">
        <v>9.49</v>
      </c>
      <c r="E73" s="297"/>
      <c r="F73" s="743">
        <v>11.83</v>
      </c>
      <c r="G73" s="744"/>
      <c r="H73" s="743">
        <v>6.71</v>
      </c>
      <c r="I73" s="744"/>
      <c r="J73" s="743">
        <v>10.45</v>
      </c>
      <c r="K73" s="744"/>
      <c r="L73" s="743">
        <v>10.86</v>
      </c>
      <c r="M73" s="744"/>
      <c r="N73" s="743">
        <v>8.81</v>
      </c>
      <c r="O73" s="744"/>
      <c r="P73" s="743">
        <v>10.15</v>
      </c>
      <c r="Q73" s="744"/>
      <c r="R73" s="743">
        <v>7.18</v>
      </c>
      <c r="S73" s="744"/>
      <c r="T73" s="743">
        <v>7.05</v>
      </c>
      <c r="U73" s="266"/>
    </row>
    <row r="74" spans="1:44" ht="19.5" customHeight="1">
      <c r="A74" s="263" t="s">
        <v>244</v>
      </c>
      <c r="B74" s="733">
        <f>IF(CENTRO!B74,CENTRO!B74,"")</f>
        <v>9.14</v>
      </c>
      <c r="C74" s="265" t="str">
        <f>IF(CENTRO!C74,CENTRO!C74,"")</f>
        <v/>
      </c>
      <c r="D74" s="733">
        <v>6.66</v>
      </c>
      <c r="E74" s="297"/>
      <c r="F74" s="741">
        <v>6.22</v>
      </c>
      <c r="G74" s="744"/>
      <c r="H74" s="741">
        <v>3.89</v>
      </c>
      <c r="I74" s="744"/>
      <c r="J74" s="741">
        <v>7.64</v>
      </c>
      <c r="K74" s="744"/>
      <c r="L74" s="741">
        <v>8.44</v>
      </c>
      <c r="M74" s="744"/>
      <c r="N74" s="741">
        <v>5.93</v>
      </c>
      <c r="O74" s="744"/>
      <c r="P74" s="741">
        <v>7.25</v>
      </c>
      <c r="Q74" s="744"/>
      <c r="R74" s="741">
        <v>4.43</v>
      </c>
      <c r="S74" s="744"/>
      <c r="T74" s="741">
        <v>3.98</v>
      </c>
      <c r="U74" s="266"/>
    </row>
    <row r="75" spans="1:44" ht="19.5" customHeight="1">
      <c r="A75" s="724" t="s">
        <v>12</v>
      </c>
      <c r="B75" s="734">
        <f>IF(CENTRO!B75,CENTRO!B75,"")</f>
        <v>6.48</v>
      </c>
      <c r="C75" s="265" t="str">
        <f>IF(CENTRO!C75,CENTRO!C75,"")</f>
        <v/>
      </c>
      <c r="D75" s="734">
        <v>4.01</v>
      </c>
      <c r="E75" s="297"/>
      <c r="F75" s="743">
        <v>3.25</v>
      </c>
      <c r="G75" s="744"/>
      <c r="H75" s="743">
        <v>0</v>
      </c>
      <c r="I75" s="744"/>
      <c r="J75" s="743">
        <v>4.42</v>
      </c>
      <c r="K75" s="744"/>
      <c r="L75" s="743">
        <v>6.09</v>
      </c>
      <c r="M75" s="744"/>
      <c r="N75" s="743">
        <v>2.48</v>
      </c>
      <c r="O75" s="744"/>
      <c r="P75" s="743">
        <v>6.08</v>
      </c>
      <c r="Q75" s="744"/>
      <c r="R75" s="743">
        <v>1.2</v>
      </c>
      <c r="S75" s="744"/>
      <c r="T75" s="743">
        <v>2.5</v>
      </c>
      <c r="U75" s="266"/>
    </row>
    <row r="76" spans="1:44" ht="19.5" customHeight="1">
      <c r="A76" s="727" t="s">
        <v>13</v>
      </c>
      <c r="B76" s="734">
        <f>IF(CENTRO!B76,CENTRO!B76,"")</f>
        <v>8.44</v>
      </c>
      <c r="C76" s="265" t="str">
        <f>IF(CENTRO!C76,CENTRO!C76,"")</f>
        <v/>
      </c>
      <c r="D76" s="734">
        <v>6.28</v>
      </c>
      <c r="E76" s="297"/>
      <c r="F76" s="743">
        <v>3.8</v>
      </c>
      <c r="G76" s="744"/>
      <c r="H76" s="743">
        <v>4.8099999999999996</v>
      </c>
      <c r="I76" s="744"/>
      <c r="J76" s="743">
        <v>7.89</v>
      </c>
      <c r="K76" s="744"/>
      <c r="L76" s="743">
        <v>7.08</v>
      </c>
      <c r="M76" s="744"/>
      <c r="N76" s="743">
        <v>6.39</v>
      </c>
      <c r="O76" s="744"/>
      <c r="P76" s="743">
        <v>6.36</v>
      </c>
      <c r="Q76" s="744"/>
      <c r="R76" s="743">
        <v>4.6900000000000004</v>
      </c>
      <c r="S76" s="744"/>
      <c r="T76" s="743">
        <v>3.38</v>
      </c>
      <c r="U76" s="266"/>
    </row>
    <row r="77" spans="1:44" ht="19.5" customHeight="1">
      <c r="A77" s="727" t="s">
        <v>14</v>
      </c>
      <c r="B77" s="734">
        <f>IF(CENTRO!B77,CENTRO!B77,"")</f>
        <v>10.72</v>
      </c>
      <c r="C77" s="265" t="str">
        <f>IF(CENTRO!C77,CENTRO!C77,"")</f>
        <v/>
      </c>
      <c r="D77" s="734">
        <v>7.88</v>
      </c>
      <c r="E77" s="297"/>
      <c r="F77" s="743">
        <v>9.56</v>
      </c>
      <c r="G77" s="744"/>
      <c r="H77" s="743">
        <v>4.95</v>
      </c>
      <c r="I77" s="744"/>
      <c r="J77" s="743">
        <v>8.41</v>
      </c>
      <c r="K77" s="744"/>
      <c r="L77" s="743">
        <v>10.67</v>
      </c>
      <c r="M77" s="744"/>
      <c r="N77" s="743">
        <v>6.47</v>
      </c>
      <c r="O77" s="744"/>
      <c r="P77" s="743">
        <v>8.52</v>
      </c>
      <c r="Q77" s="744"/>
      <c r="R77" s="743">
        <v>5.58</v>
      </c>
      <c r="S77" s="744"/>
      <c r="T77" s="743">
        <v>4.92</v>
      </c>
      <c r="U77" s="266"/>
    </row>
    <row r="78" spans="1:44" ht="19.5" customHeight="1">
      <c r="A78" s="728" t="s">
        <v>609</v>
      </c>
      <c r="B78" s="239">
        <f>IF(CENTRO!B78,CENTRO!B78,"")</f>
        <v>0.50811803363185359</v>
      </c>
      <c r="C78" s="329">
        <f>IF(CENTRO!C78,CENTRO!C78,"")</f>
        <v>110411</v>
      </c>
      <c r="D78" s="748">
        <f>E78/E68</f>
        <v>0.51211072664359858</v>
      </c>
      <c r="E78" s="329">
        <v>5772</v>
      </c>
      <c r="F78" s="749"/>
      <c r="G78" s="750" t="s">
        <v>482</v>
      </c>
      <c r="H78" s="749"/>
      <c r="I78" s="750" t="s">
        <v>482</v>
      </c>
      <c r="J78" s="749"/>
      <c r="K78" s="750" t="s">
        <v>482</v>
      </c>
      <c r="L78" s="749"/>
      <c r="M78" s="750" t="s">
        <v>482</v>
      </c>
      <c r="N78" s="749"/>
      <c r="O78" s="750" t="s">
        <v>482</v>
      </c>
      <c r="P78" s="749"/>
      <c r="Q78" s="750" t="s">
        <v>482</v>
      </c>
      <c r="R78" s="749"/>
      <c r="S78" s="750" t="s">
        <v>482</v>
      </c>
      <c r="T78" s="749"/>
      <c r="U78" s="750" t="s">
        <v>482</v>
      </c>
    </row>
    <row r="79" spans="1:44" ht="19.5" customHeight="1">
      <c r="A79" s="727" t="s">
        <v>27</v>
      </c>
      <c r="B79" s="330">
        <f>IF(CENTRO!B79,CENTRO!B79,"")</f>
        <v>0.41179773754426641</v>
      </c>
      <c r="C79" s="323">
        <f>IF(CENTRO!C79,CENTRO!C79,"")</f>
        <v>45467</v>
      </c>
      <c r="D79" s="751">
        <f>E79/E78</f>
        <v>0.3963963963963964</v>
      </c>
      <c r="E79" s="518">
        <v>2288</v>
      </c>
      <c r="F79" s="749"/>
      <c r="G79" s="750" t="s">
        <v>482</v>
      </c>
      <c r="H79" s="749"/>
      <c r="I79" s="750" t="s">
        <v>482</v>
      </c>
      <c r="J79" s="749"/>
      <c r="K79" s="750" t="s">
        <v>482</v>
      </c>
      <c r="L79" s="749"/>
      <c r="M79" s="750" t="s">
        <v>482</v>
      </c>
      <c r="N79" s="749"/>
      <c r="O79" s="750" t="s">
        <v>482</v>
      </c>
      <c r="P79" s="749"/>
      <c r="Q79" s="750" t="s">
        <v>482</v>
      </c>
      <c r="R79" s="749"/>
      <c r="S79" s="750" t="s">
        <v>482</v>
      </c>
      <c r="T79" s="749"/>
      <c r="U79" s="750" t="s">
        <v>482</v>
      </c>
    </row>
    <row r="80" spans="1:44" ht="19.5" customHeight="1">
      <c r="A80" s="727" t="s">
        <v>166</v>
      </c>
      <c r="B80" s="330">
        <f>IF(CENTRO!B80,CENTRO!B80,"")</f>
        <v>0.58820226245573359</v>
      </c>
      <c r="C80" s="735">
        <f>IF(CENTRO!C80,CENTRO!C80,"")</f>
        <v>64944</v>
      </c>
      <c r="D80" s="751">
        <f>E80/E78</f>
        <v>0.60360360360360366</v>
      </c>
      <c r="E80" s="518">
        <v>3484</v>
      </c>
      <c r="F80" s="749"/>
      <c r="G80" s="750" t="s">
        <v>482</v>
      </c>
      <c r="H80" s="749"/>
      <c r="I80" s="750" t="s">
        <v>482</v>
      </c>
      <c r="J80" s="749"/>
      <c r="K80" s="750" t="s">
        <v>482</v>
      </c>
      <c r="L80" s="749"/>
      <c r="M80" s="750" t="s">
        <v>482</v>
      </c>
      <c r="N80" s="749"/>
      <c r="O80" s="750" t="s">
        <v>482</v>
      </c>
      <c r="P80" s="749"/>
      <c r="Q80" s="750" t="s">
        <v>482</v>
      </c>
      <c r="R80" s="749"/>
      <c r="S80" s="750" t="s">
        <v>482</v>
      </c>
      <c r="T80" s="749"/>
      <c r="U80" s="750" t="s">
        <v>482</v>
      </c>
    </row>
    <row r="81" spans="1:21" ht="19.5" customHeight="1">
      <c r="A81" s="310" t="s">
        <v>611</v>
      </c>
      <c r="B81" s="239">
        <f>IF(CENTRO!B81,CENTRO!B81,"")</f>
        <v>0.36246283836645282</v>
      </c>
      <c r="C81" s="329">
        <f>IF(CENTRO!C81,CENTRO!C81,"")</f>
        <v>78761</v>
      </c>
      <c r="D81" s="282">
        <f>E81/E68</f>
        <v>0.37485582468281431</v>
      </c>
      <c r="E81" s="329">
        <v>4225</v>
      </c>
      <c r="F81" s="749"/>
      <c r="G81" s="750" t="s">
        <v>482</v>
      </c>
      <c r="H81" s="749"/>
      <c r="I81" s="750" t="s">
        <v>482</v>
      </c>
      <c r="J81" s="749"/>
      <c r="K81" s="750" t="s">
        <v>482</v>
      </c>
      <c r="L81" s="749"/>
      <c r="M81" s="750" t="s">
        <v>482</v>
      </c>
      <c r="N81" s="749"/>
      <c r="O81" s="750" t="s">
        <v>482</v>
      </c>
      <c r="P81" s="749"/>
      <c r="Q81" s="750" t="s">
        <v>482</v>
      </c>
      <c r="R81" s="749"/>
      <c r="S81" s="750" t="s">
        <v>482</v>
      </c>
      <c r="T81" s="749"/>
      <c r="U81" s="750" t="s">
        <v>482</v>
      </c>
    </row>
    <row r="82" spans="1:21" ht="19.5" customHeight="1">
      <c r="A82" s="727" t="s">
        <v>27</v>
      </c>
      <c r="B82" s="330">
        <f>IF(CENTRO!B82,CENTRO!B82,"")</f>
        <v>0.48497352750726885</v>
      </c>
      <c r="C82" s="323">
        <f>IF(CENTRO!C82,CENTRO!C82,"")</f>
        <v>38197</v>
      </c>
      <c r="D82" s="752">
        <f>E82/E81</f>
        <v>0.46603550295857987</v>
      </c>
      <c r="E82" s="518">
        <v>1969</v>
      </c>
      <c r="F82" s="749"/>
      <c r="G82" s="750" t="s">
        <v>482</v>
      </c>
      <c r="H82" s="749"/>
      <c r="I82" s="750" t="s">
        <v>482</v>
      </c>
      <c r="J82" s="749"/>
      <c r="K82" s="750" t="s">
        <v>482</v>
      </c>
      <c r="L82" s="749"/>
      <c r="M82" s="750" t="s">
        <v>482</v>
      </c>
      <c r="N82" s="749"/>
      <c r="O82" s="750" t="s">
        <v>482</v>
      </c>
      <c r="P82" s="749"/>
      <c r="Q82" s="750" t="s">
        <v>482</v>
      </c>
      <c r="R82" s="749"/>
      <c r="S82" s="750" t="s">
        <v>482</v>
      </c>
      <c r="T82" s="749"/>
      <c r="U82" s="750" t="s">
        <v>482</v>
      </c>
    </row>
    <row r="83" spans="1:21" ht="19.5" customHeight="1">
      <c r="A83" s="727" t="s">
        <v>166</v>
      </c>
      <c r="B83" s="736">
        <f>IF(CENTRO!B83,CENTRO!B83,"")</f>
        <v>0.51502647249273115</v>
      </c>
      <c r="C83" s="323">
        <f>IF(CENTRO!C83,CENTRO!C83,"")</f>
        <v>40564</v>
      </c>
      <c r="D83" s="752">
        <f>E83/E81</f>
        <v>0.53396449704142013</v>
      </c>
      <c r="E83" s="518">
        <v>2256</v>
      </c>
      <c r="F83" s="705"/>
      <c r="G83" s="753" t="s">
        <v>482</v>
      </c>
      <c r="H83" s="705"/>
      <c r="I83" s="753" t="s">
        <v>482</v>
      </c>
      <c r="J83" s="705"/>
      <c r="K83" s="753" t="s">
        <v>482</v>
      </c>
      <c r="L83" s="705"/>
      <c r="M83" s="753" t="s">
        <v>482</v>
      </c>
      <c r="N83" s="705"/>
      <c r="O83" s="753" t="s">
        <v>482</v>
      </c>
      <c r="P83" s="705"/>
      <c r="Q83" s="753" t="s">
        <v>482</v>
      </c>
      <c r="R83" s="705"/>
      <c r="S83" s="753" t="s">
        <v>482</v>
      </c>
      <c r="T83" s="705"/>
      <c r="U83" s="753" t="s">
        <v>482</v>
      </c>
    </row>
    <row r="84" spans="1:21" ht="19.5" customHeight="1">
      <c r="A84" s="310" t="s">
        <v>610</v>
      </c>
      <c r="B84" s="239">
        <f>IF(CENTRO!B84,CENTRO!B84,"")</f>
        <v>0.63753716163354712</v>
      </c>
      <c r="C84" s="329">
        <f>IF(CENTRO!C84,CENTRO!C84,"")</f>
        <v>138533</v>
      </c>
      <c r="D84" s="282">
        <f>E84/E68</f>
        <v>0.62514417531718569</v>
      </c>
      <c r="E84" s="329">
        <v>7046</v>
      </c>
      <c r="F84" s="749"/>
      <c r="G84" s="750" t="s">
        <v>482</v>
      </c>
      <c r="H84" s="705"/>
      <c r="I84" s="753" t="s">
        <v>482</v>
      </c>
      <c r="J84" s="705"/>
      <c r="K84" s="753" t="s">
        <v>482</v>
      </c>
      <c r="L84" s="705"/>
      <c r="M84" s="753" t="s">
        <v>482</v>
      </c>
      <c r="N84" s="705"/>
      <c r="O84" s="753" t="s">
        <v>482</v>
      </c>
      <c r="P84" s="705"/>
      <c r="Q84" s="753" t="s">
        <v>482</v>
      </c>
      <c r="R84" s="705"/>
      <c r="S84" s="753" t="s">
        <v>482</v>
      </c>
      <c r="T84" s="705"/>
      <c r="U84" s="753" t="s">
        <v>482</v>
      </c>
    </row>
    <row r="85" spans="1:21" ht="19.5" customHeight="1">
      <c r="A85" s="727" t="s">
        <v>27</v>
      </c>
      <c r="B85" s="330">
        <f>IF(CENTRO!B85,CENTRO!B85,"")</f>
        <v>0.42192834920199518</v>
      </c>
      <c r="C85" s="323">
        <f>IF(CENTRO!C85,CENTRO!C85,"")</f>
        <v>58451</v>
      </c>
      <c r="D85" s="752">
        <f>E85/E84</f>
        <v>0.40803292648311096</v>
      </c>
      <c r="E85" s="518">
        <v>2875</v>
      </c>
      <c r="F85" s="749"/>
      <c r="G85" s="750" t="s">
        <v>482</v>
      </c>
      <c r="H85" s="705"/>
      <c r="I85" s="753" t="s">
        <v>482</v>
      </c>
      <c r="J85" s="705"/>
      <c r="K85" s="753" t="s">
        <v>482</v>
      </c>
      <c r="L85" s="705"/>
      <c r="M85" s="753" t="s">
        <v>482</v>
      </c>
      <c r="N85" s="705"/>
      <c r="O85" s="753" t="s">
        <v>482</v>
      </c>
      <c r="P85" s="705"/>
      <c r="Q85" s="753" t="s">
        <v>482</v>
      </c>
      <c r="R85" s="705"/>
      <c r="S85" s="753" t="s">
        <v>482</v>
      </c>
      <c r="T85" s="705"/>
      <c r="U85" s="753" t="s">
        <v>482</v>
      </c>
    </row>
    <row r="86" spans="1:21" ht="19.5" customHeight="1" thickBot="1">
      <c r="A86" s="727" t="s">
        <v>166</v>
      </c>
      <c r="B86" s="330">
        <f>IF(CENTRO!B86,CENTRO!B86,"")</f>
        <v>0.57807165079800482</v>
      </c>
      <c r="C86" s="323">
        <f>IF(CENTRO!C86,CENTRO!C86,"")</f>
        <v>80082</v>
      </c>
      <c r="D86" s="754">
        <f>E86/E84</f>
        <v>0.59196707351688904</v>
      </c>
      <c r="E86" s="747">
        <v>4171</v>
      </c>
      <c r="F86" s="705"/>
      <c r="G86" s="753" t="s">
        <v>482</v>
      </c>
      <c r="H86" s="755"/>
      <c r="I86" s="756" t="s">
        <v>482</v>
      </c>
      <c r="J86" s="755"/>
      <c r="K86" s="756" t="s">
        <v>482</v>
      </c>
      <c r="L86" s="755"/>
      <c r="M86" s="756" t="s">
        <v>482</v>
      </c>
      <c r="N86" s="755"/>
      <c r="O86" s="756" t="s">
        <v>482</v>
      </c>
      <c r="P86" s="755"/>
      <c r="Q86" s="756" t="s">
        <v>482</v>
      </c>
      <c r="R86" s="755"/>
      <c r="S86" s="756" t="s">
        <v>482</v>
      </c>
      <c r="T86" s="755"/>
      <c r="U86" s="756" t="s">
        <v>482</v>
      </c>
    </row>
    <row r="87" spans="1:21" ht="24.75" customHeight="1" thickBot="1">
      <c r="A87" s="224" t="s">
        <v>15</v>
      </c>
      <c r="B87" s="240"/>
      <c r="C87" s="240"/>
      <c r="D87" s="166"/>
      <c r="E87" s="166"/>
      <c r="F87" s="166"/>
      <c r="G87" s="166"/>
      <c r="H87" s="166"/>
      <c r="I87" s="166"/>
      <c r="J87" s="166"/>
      <c r="K87" s="166"/>
      <c r="L87" s="166"/>
      <c r="M87" s="166"/>
      <c r="N87" s="166"/>
      <c r="O87" s="166"/>
      <c r="P87" s="166"/>
      <c r="Q87" s="166"/>
      <c r="R87" s="166"/>
      <c r="S87" s="166"/>
      <c r="T87" s="166"/>
      <c r="U87" s="167"/>
    </row>
    <row r="88" spans="1:21" ht="19.5" customHeight="1" thickBot="1">
      <c r="A88" s="299" t="s">
        <v>489</v>
      </c>
      <c r="B88" s="300">
        <f t="shared" ref="B88:B93" si="8">C88/$C$88</f>
        <v>1</v>
      </c>
      <c r="C88" s="301">
        <v>466141</v>
      </c>
      <c r="D88" s="411">
        <f t="shared" ref="D88:D93" si="9">E88/$E$88</f>
        <v>1</v>
      </c>
      <c r="E88" s="425">
        <v>44701</v>
      </c>
      <c r="F88" s="411">
        <f t="shared" ref="F88:F93" si="10">G88/$G$88</f>
        <v>1</v>
      </c>
      <c r="G88" s="425">
        <v>416</v>
      </c>
      <c r="H88" s="411">
        <f t="shared" ref="H88:H93" si="11">I88/$I$88</f>
        <v>1</v>
      </c>
      <c r="I88" s="425">
        <v>562</v>
      </c>
      <c r="J88" s="411">
        <f t="shared" ref="J88:J93" si="12">K88/$K$88</f>
        <v>1</v>
      </c>
      <c r="K88" s="425">
        <v>5905</v>
      </c>
      <c r="L88" s="411">
        <f>M88/$M$88</f>
        <v>1</v>
      </c>
      <c r="M88" s="425">
        <v>5076</v>
      </c>
      <c r="N88" s="411">
        <f>O88/$O$88</f>
        <v>1</v>
      </c>
      <c r="O88" s="425">
        <v>3793</v>
      </c>
      <c r="P88" s="411">
        <f>Q88/Q$88</f>
        <v>1</v>
      </c>
      <c r="Q88" s="425">
        <v>15357</v>
      </c>
      <c r="R88" s="411">
        <f>S88/S$88</f>
        <v>1</v>
      </c>
      <c r="S88" s="425">
        <v>7447</v>
      </c>
      <c r="T88" s="411">
        <f t="shared" ref="T88:T97" si="13">U88/U$88</f>
        <v>1</v>
      </c>
      <c r="U88" s="425">
        <v>6145</v>
      </c>
    </row>
    <row r="89" spans="1:21" ht="19.5" customHeight="1">
      <c r="A89" s="303" t="s">
        <v>16</v>
      </c>
      <c r="B89" s="304">
        <f t="shared" si="8"/>
        <v>0.17775951911546078</v>
      </c>
      <c r="C89" s="305">
        <v>82861</v>
      </c>
      <c r="D89" s="412">
        <f t="shared" si="9"/>
        <v>0.17227802510010962</v>
      </c>
      <c r="E89" s="426">
        <v>7701</v>
      </c>
      <c r="F89" s="412">
        <f t="shared" si="10"/>
        <v>0.18269230769230768</v>
      </c>
      <c r="G89" s="426">
        <v>76</v>
      </c>
      <c r="H89" s="412">
        <f t="shared" si="11"/>
        <v>0.1494661921708185</v>
      </c>
      <c r="I89" s="426">
        <v>84</v>
      </c>
      <c r="J89" s="412">
        <f t="shared" si="12"/>
        <v>0.16460626587637595</v>
      </c>
      <c r="K89" s="426">
        <v>972</v>
      </c>
      <c r="L89" s="412">
        <f t="shared" ref="L89:L98" si="14">M89/$M$88</f>
        <v>0.19641449960598897</v>
      </c>
      <c r="M89" s="426">
        <v>997</v>
      </c>
      <c r="N89" s="412">
        <f t="shared" ref="N89:N98" si="15">O89/$O$88</f>
        <v>0.19905088320590561</v>
      </c>
      <c r="O89" s="426">
        <v>755</v>
      </c>
      <c r="P89" s="412">
        <f>Q89/$Q$88</f>
        <v>0.16305267955980987</v>
      </c>
      <c r="Q89" s="426">
        <v>2504</v>
      </c>
      <c r="R89" s="412">
        <f t="shared" ref="R89:R97" si="16">S89/S$88</f>
        <v>0.17805827850140996</v>
      </c>
      <c r="S89" s="426">
        <v>1326</v>
      </c>
      <c r="T89" s="412">
        <f t="shared" si="13"/>
        <v>0.16061838893409275</v>
      </c>
      <c r="U89" s="426">
        <v>987</v>
      </c>
    </row>
    <row r="90" spans="1:21" ht="19.5" customHeight="1">
      <c r="A90" s="303" t="s">
        <v>17</v>
      </c>
      <c r="B90" s="262">
        <f t="shared" si="8"/>
        <v>0.18726093606870026</v>
      </c>
      <c r="C90" s="305">
        <v>87290</v>
      </c>
      <c r="D90" s="413">
        <f t="shared" si="9"/>
        <v>0.2000178966913492</v>
      </c>
      <c r="E90" s="426">
        <v>8941</v>
      </c>
      <c r="F90" s="413">
        <f t="shared" si="10"/>
        <v>0.20432692307692307</v>
      </c>
      <c r="G90" s="426">
        <v>85</v>
      </c>
      <c r="H90" s="413">
        <f t="shared" si="11"/>
        <v>0.17259786476868327</v>
      </c>
      <c r="I90" s="426">
        <v>97</v>
      </c>
      <c r="J90" s="413">
        <f t="shared" si="12"/>
        <v>0.18441998306519899</v>
      </c>
      <c r="K90" s="426">
        <v>1089</v>
      </c>
      <c r="L90" s="413">
        <f t="shared" si="14"/>
        <v>0.19976359338061467</v>
      </c>
      <c r="M90" s="426">
        <v>1014</v>
      </c>
      <c r="N90" s="413">
        <f t="shared" si="15"/>
        <v>0.20696018982335881</v>
      </c>
      <c r="O90" s="426">
        <v>785</v>
      </c>
      <c r="P90" s="413">
        <f>Q90/$Q$88</f>
        <v>0.20668099238132448</v>
      </c>
      <c r="Q90" s="426">
        <v>3174</v>
      </c>
      <c r="R90" s="413">
        <f t="shared" si="16"/>
        <v>0.19618638377870284</v>
      </c>
      <c r="S90" s="426">
        <v>1461</v>
      </c>
      <c r="T90" s="413">
        <f t="shared" si="13"/>
        <v>0.20113913751017087</v>
      </c>
      <c r="U90" s="426">
        <v>1236</v>
      </c>
    </row>
    <row r="91" spans="1:21" ht="19.5" customHeight="1">
      <c r="A91" s="303" t="s">
        <v>18</v>
      </c>
      <c r="B91" s="262">
        <f t="shared" si="8"/>
        <v>0.38443518162959278</v>
      </c>
      <c r="C91" s="305">
        <v>179201</v>
      </c>
      <c r="D91" s="413">
        <f t="shared" si="9"/>
        <v>0.40562850942931927</v>
      </c>
      <c r="E91" s="426">
        <v>18132</v>
      </c>
      <c r="F91" s="413">
        <f t="shared" si="10"/>
        <v>0.38461538461538464</v>
      </c>
      <c r="G91" s="426">
        <v>160</v>
      </c>
      <c r="H91" s="413">
        <f t="shared" si="11"/>
        <v>0.40747330960854095</v>
      </c>
      <c r="I91" s="426">
        <v>229</v>
      </c>
      <c r="J91" s="413">
        <f t="shared" si="12"/>
        <v>0.39644369178662153</v>
      </c>
      <c r="K91" s="426">
        <v>2341</v>
      </c>
      <c r="L91" s="413">
        <f t="shared" si="14"/>
        <v>0.37194641449960597</v>
      </c>
      <c r="M91" s="426">
        <v>1888</v>
      </c>
      <c r="N91" s="413">
        <f t="shared" si="15"/>
        <v>0.37701028209860271</v>
      </c>
      <c r="O91" s="426">
        <v>1430</v>
      </c>
      <c r="P91" s="413">
        <f>Q91/$Q$88</f>
        <v>0.42469232271928109</v>
      </c>
      <c r="Q91" s="426">
        <v>6522</v>
      </c>
      <c r="R91" s="413">
        <f t="shared" si="16"/>
        <v>0.38391298509466898</v>
      </c>
      <c r="S91" s="426">
        <v>2859</v>
      </c>
      <c r="T91" s="413">
        <f t="shared" si="13"/>
        <v>0.43986981285598048</v>
      </c>
      <c r="U91" s="426">
        <v>2703</v>
      </c>
    </row>
    <row r="92" spans="1:21" ht="19.5" customHeight="1">
      <c r="A92" s="303" t="s">
        <v>19</v>
      </c>
      <c r="B92" s="307">
        <f t="shared" si="8"/>
        <v>0.25054436318624623</v>
      </c>
      <c r="C92" s="308">
        <v>116789</v>
      </c>
      <c r="D92" s="414">
        <f t="shared" si="9"/>
        <v>0.22207556877922194</v>
      </c>
      <c r="E92" s="427">
        <v>9927</v>
      </c>
      <c r="F92" s="414">
        <f t="shared" si="10"/>
        <v>0.22836538461538461</v>
      </c>
      <c r="G92" s="427">
        <v>95</v>
      </c>
      <c r="H92" s="414">
        <f t="shared" si="11"/>
        <v>0.27046263345195731</v>
      </c>
      <c r="I92" s="427">
        <v>152</v>
      </c>
      <c r="J92" s="414">
        <f t="shared" si="12"/>
        <v>0.25453005927180355</v>
      </c>
      <c r="K92" s="427">
        <v>1503</v>
      </c>
      <c r="L92" s="414">
        <f t="shared" si="14"/>
        <v>0.23187549251379039</v>
      </c>
      <c r="M92" s="427">
        <v>1177</v>
      </c>
      <c r="N92" s="414">
        <f t="shared" si="15"/>
        <v>0.21697864487213286</v>
      </c>
      <c r="O92" s="427">
        <v>823</v>
      </c>
      <c r="P92" s="414">
        <f>Q92/$Q$88</f>
        <v>0.20557400533958456</v>
      </c>
      <c r="Q92" s="427">
        <v>3157</v>
      </c>
      <c r="R92" s="414">
        <f t="shared" si="16"/>
        <v>0.24184235262521822</v>
      </c>
      <c r="S92" s="427">
        <v>1801</v>
      </c>
      <c r="T92" s="414">
        <f t="shared" si="13"/>
        <v>0.1983726606997559</v>
      </c>
      <c r="U92" s="427">
        <v>1219</v>
      </c>
    </row>
    <row r="93" spans="1:21" ht="19.5" customHeight="1">
      <c r="A93" s="310" t="s">
        <v>179</v>
      </c>
      <c r="B93" s="239">
        <f t="shared" si="8"/>
        <v>0.51144181696096247</v>
      </c>
      <c r="C93" s="312">
        <v>238404</v>
      </c>
      <c r="D93" s="415">
        <f t="shared" si="9"/>
        <v>0.51341133307979692</v>
      </c>
      <c r="E93" s="428">
        <v>22950</v>
      </c>
      <c r="F93" s="415">
        <f t="shared" si="10"/>
        <v>0.50721153846153844</v>
      </c>
      <c r="G93" s="429">
        <v>211</v>
      </c>
      <c r="H93" s="415">
        <f t="shared" si="11"/>
        <v>0.51423487544483981</v>
      </c>
      <c r="I93" s="429">
        <v>289</v>
      </c>
      <c r="J93" s="415">
        <f t="shared" si="12"/>
        <v>0.51464860287891623</v>
      </c>
      <c r="K93" s="428">
        <v>3039</v>
      </c>
      <c r="L93" s="415">
        <f t="shared" si="14"/>
        <v>0.51871552403467303</v>
      </c>
      <c r="M93" s="428">
        <v>2633</v>
      </c>
      <c r="N93" s="415">
        <f t="shared" si="15"/>
        <v>0.51094120748747696</v>
      </c>
      <c r="O93" s="428">
        <v>1938</v>
      </c>
      <c r="P93" s="415">
        <f>Q93/Q$88</f>
        <v>0.51474897440906431</v>
      </c>
      <c r="Q93" s="428">
        <v>7905</v>
      </c>
      <c r="R93" s="415">
        <f t="shared" si="16"/>
        <v>0.5067812541963207</v>
      </c>
      <c r="S93" s="428">
        <v>3774</v>
      </c>
      <c r="T93" s="415">
        <f t="shared" si="13"/>
        <v>0.51440195280716028</v>
      </c>
      <c r="U93" s="428">
        <v>3161</v>
      </c>
    </row>
    <row r="94" spans="1:21" ht="19.5" customHeight="1">
      <c r="A94" s="303" t="s">
        <v>16</v>
      </c>
      <c r="B94" s="304">
        <f>C94/$C$93</f>
        <v>0.1777906410966259</v>
      </c>
      <c r="C94" s="308">
        <v>42386</v>
      </c>
      <c r="D94" s="412">
        <f>E94/$E$93</f>
        <v>0.17233115468409585</v>
      </c>
      <c r="E94" s="426">
        <v>3955</v>
      </c>
      <c r="F94" s="412">
        <f>G94/$G$93</f>
        <v>0.16113744075829384</v>
      </c>
      <c r="G94" s="430">
        <v>34</v>
      </c>
      <c r="H94" s="412">
        <f>I94/$I$93</f>
        <v>0.1453287197231834</v>
      </c>
      <c r="I94" s="430">
        <v>42</v>
      </c>
      <c r="J94" s="412">
        <f>K94/$K$93</f>
        <v>0.16025008226390261</v>
      </c>
      <c r="K94" s="430">
        <v>487</v>
      </c>
      <c r="L94" s="412">
        <f>M94/$M$93</f>
        <v>0.19027725028484618</v>
      </c>
      <c r="M94" s="430">
        <v>501</v>
      </c>
      <c r="N94" s="412">
        <f>O94/$O$93</f>
        <v>0.19814241486068113</v>
      </c>
      <c r="O94" s="430">
        <v>384</v>
      </c>
      <c r="P94" s="412">
        <f>Q94/$Q$93</f>
        <v>0.16533839342188489</v>
      </c>
      <c r="Q94" s="426">
        <v>1307</v>
      </c>
      <c r="R94" s="412">
        <f t="shared" si="16"/>
        <v>8.9297703773331544E-2</v>
      </c>
      <c r="S94" s="430">
        <v>665</v>
      </c>
      <c r="T94" s="412">
        <f t="shared" si="13"/>
        <v>8.7062652563059395E-2</v>
      </c>
      <c r="U94" s="430">
        <v>535</v>
      </c>
    </row>
    <row r="95" spans="1:21" ht="19.5" customHeight="1">
      <c r="A95" s="303" t="s">
        <v>17</v>
      </c>
      <c r="B95" s="304">
        <f>C95/$C$93</f>
        <v>0.18682152984010336</v>
      </c>
      <c r="C95" s="313">
        <v>44539</v>
      </c>
      <c r="D95" s="413">
        <f>E95/$E$93</f>
        <v>0.19755991285403049</v>
      </c>
      <c r="E95" s="426">
        <v>4534</v>
      </c>
      <c r="F95" s="413">
        <f>G95/$G$93</f>
        <v>0.16587677725118483</v>
      </c>
      <c r="G95" s="430">
        <v>35</v>
      </c>
      <c r="H95" s="413">
        <f>I95/$I$93</f>
        <v>0.19031141868512111</v>
      </c>
      <c r="I95" s="430">
        <v>55</v>
      </c>
      <c r="J95" s="413">
        <f>K95/$K$93</f>
        <v>0.18361303060217177</v>
      </c>
      <c r="K95" s="430">
        <v>558</v>
      </c>
      <c r="L95" s="413">
        <f>M95/$M$93</f>
        <v>0.20167109760729207</v>
      </c>
      <c r="M95" s="430">
        <v>531</v>
      </c>
      <c r="N95" s="413">
        <f>O95/$O$93</f>
        <v>0.19504643962848298</v>
      </c>
      <c r="O95" s="430">
        <v>378</v>
      </c>
      <c r="P95" s="413">
        <f>Q95/$Q$93</f>
        <v>0.21062618595825428</v>
      </c>
      <c r="Q95" s="426">
        <v>1665</v>
      </c>
      <c r="R95" s="413">
        <f t="shared" si="16"/>
        <v>9.3997582919296357E-2</v>
      </c>
      <c r="S95" s="430">
        <v>700</v>
      </c>
      <c r="T95" s="413">
        <f t="shared" si="13"/>
        <v>9.9593165174938977E-2</v>
      </c>
      <c r="U95" s="430">
        <v>612</v>
      </c>
    </row>
    <row r="96" spans="1:21" ht="19.5" customHeight="1">
      <c r="A96" s="303" t="s">
        <v>18</v>
      </c>
      <c r="B96" s="304">
        <f>C96/$C$93</f>
        <v>0.38463700273485346</v>
      </c>
      <c r="C96" s="305">
        <v>91699</v>
      </c>
      <c r="D96" s="413">
        <f>E96/$E$93</f>
        <v>0.41098039215686277</v>
      </c>
      <c r="E96" s="426">
        <v>9432</v>
      </c>
      <c r="F96" s="413">
        <f>G96/$G$93</f>
        <v>0.45971563981042651</v>
      </c>
      <c r="G96" s="430">
        <v>97</v>
      </c>
      <c r="H96" s="413">
        <f>I96/$I$93</f>
        <v>0.40138408304498269</v>
      </c>
      <c r="I96" s="430">
        <v>116</v>
      </c>
      <c r="J96" s="413">
        <f>K96/$K$93</f>
        <v>0.3981572885817703</v>
      </c>
      <c r="K96" s="430">
        <v>1210</v>
      </c>
      <c r="L96" s="413">
        <f>M96/$M$93</f>
        <v>0.38473224458792254</v>
      </c>
      <c r="M96" s="430">
        <v>1013</v>
      </c>
      <c r="N96" s="413">
        <f>O96/$O$93</f>
        <v>0.39783281733746129</v>
      </c>
      <c r="O96" s="430">
        <v>771</v>
      </c>
      <c r="P96" s="413">
        <f>Q96/$Q$93</f>
        <v>0.42340290955091714</v>
      </c>
      <c r="Q96" s="426">
        <v>3347</v>
      </c>
      <c r="R96" s="413">
        <f t="shared" si="16"/>
        <v>0.19793205317577547</v>
      </c>
      <c r="S96" s="430">
        <v>1474</v>
      </c>
      <c r="T96" s="413">
        <f t="shared" si="13"/>
        <v>0.22847843775427176</v>
      </c>
      <c r="U96" s="430">
        <v>1404</v>
      </c>
    </row>
    <row r="97" spans="1:21" ht="19.5" customHeight="1">
      <c r="A97" s="303" t="s">
        <v>19</v>
      </c>
      <c r="B97" s="304">
        <f>C97/$C$93</f>
        <v>0.25075082632841733</v>
      </c>
      <c r="C97" s="308">
        <v>59780</v>
      </c>
      <c r="D97" s="414">
        <f>E97/$E$93</f>
        <v>0.21912854030501089</v>
      </c>
      <c r="E97" s="427">
        <v>5029</v>
      </c>
      <c r="F97" s="414">
        <f>G97/$G$93</f>
        <v>0.2132701421800948</v>
      </c>
      <c r="G97" s="431">
        <v>45</v>
      </c>
      <c r="H97" s="414">
        <f>I97/$I$93</f>
        <v>0.26297577854671278</v>
      </c>
      <c r="I97" s="431">
        <v>76</v>
      </c>
      <c r="J97" s="414">
        <f>K97/$K$93</f>
        <v>0.2579795985521553</v>
      </c>
      <c r="K97" s="431">
        <v>784</v>
      </c>
      <c r="L97" s="414">
        <f>M97/$M$93</f>
        <v>0.22331940751993923</v>
      </c>
      <c r="M97" s="431">
        <v>588</v>
      </c>
      <c r="N97" s="414">
        <f>O97/$O$93</f>
        <v>0.20897832817337461</v>
      </c>
      <c r="O97" s="431">
        <v>405</v>
      </c>
      <c r="P97" s="414">
        <f>Q97/$Q$93</f>
        <v>0.2006325110689437</v>
      </c>
      <c r="Q97" s="427">
        <v>1586</v>
      </c>
      <c r="R97" s="414">
        <f t="shared" si="16"/>
        <v>0.12555391432791729</v>
      </c>
      <c r="S97" s="431">
        <v>935</v>
      </c>
      <c r="T97" s="414">
        <f t="shared" si="13"/>
        <v>9.9267697314890158E-2</v>
      </c>
      <c r="U97" s="431">
        <v>610</v>
      </c>
    </row>
    <row r="98" spans="1:21" ht="19.5" customHeight="1">
      <c r="A98" s="315" t="s">
        <v>178</v>
      </c>
      <c r="B98" s="239">
        <f>C98/$C$88</f>
        <v>0.48855818303903753</v>
      </c>
      <c r="C98" s="312">
        <v>227737</v>
      </c>
      <c r="D98" s="415">
        <f>E98/$E$88</f>
        <v>0.48658866692020314</v>
      </c>
      <c r="E98" s="428">
        <v>21751</v>
      </c>
      <c r="F98" s="415">
        <f>G98/$G$88</f>
        <v>0.49278846153846156</v>
      </c>
      <c r="G98" s="429">
        <v>205</v>
      </c>
      <c r="H98" s="415">
        <f>I98/$I$88</f>
        <v>0.48576512455516013</v>
      </c>
      <c r="I98" s="429">
        <v>273</v>
      </c>
      <c r="J98" s="415">
        <f>K98/$K$88</f>
        <v>0.48535139712108383</v>
      </c>
      <c r="K98" s="428">
        <v>2866</v>
      </c>
      <c r="L98" s="415">
        <f t="shared" si="14"/>
        <v>0.48128447596532703</v>
      </c>
      <c r="M98" s="428">
        <v>2443</v>
      </c>
      <c r="N98" s="415">
        <f t="shared" si="15"/>
        <v>0.48905879251252304</v>
      </c>
      <c r="O98" s="428">
        <v>1855</v>
      </c>
      <c r="P98" s="415">
        <f>Q98/Q$88</f>
        <v>0.48525102559093575</v>
      </c>
      <c r="Q98" s="428">
        <v>7452</v>
      </c>
      <c r="R98" s="415">
        <f>S98/S$88</f>
        <v>0.49321874580367936</v>
      </c>
      <c r="S98" s="428">
        <v>3673</v>
      </c>
      <c r="T98" s="415">
        <f>U98/U$88</f>
        <v>0.48559804719283972</v>
      </c>
      <c r="U98" s="428">
        <v>2984</v>
      </c>
    </row>
    <row r="99" spans="1:21" ht="19.5" customHeight="1">
      <c r="A99" s="303" t="s">
        <v>16</v>
      </c>
      <c r="B99" s="304">
        <f>C99/C$98</f>
        <v>0.17772693940817696</v>
      </c>
      <c r="C99" s="305">
        <v>40475</v>
      </c>
      <c r="D99" s="412">
        <f>E99/E$98</f>
        <v>0.17222196680612387</v>
      </c>
      <c r="E99" s="426">
        <v>3746</v>
      </c>
      <c r="F99" s="412">
        <f>G99/G$98</f>
        <v>0.20487804878048779</v>
      </c>
      <c r="G99" s="430">
        <v>42</v>
      </c>
      <c r="H99" s="412">
        <f>I99/I$98</f>
        <v>0.15384615384615385</v>
      </c>
      <c r="I99" s="430">
        <v>42</v>
      </c>
      <c r="J99" s="412">
        <f>K99/K$98</f>
        <v>0.16922540125610608</v>
      </c>
      <c r="K99" s="430">
        <v>485</v>
      </c>
      <c r="L99" s="412">
        <f>M99/M$98</f>
        <v>0.20302906262791651</v>
      </c>
      <c r="M99" s="430">
        <v>496</v>
      </c>
      <c r="N99" s="412">
        <f>O99/O$98</f>
        <v>0.2</v>
      </c>
      <c r="O99" s="430">
        <v>371</v>
      </c>
      <c r="P99" s="412">
        <f>Q99/Q$98</f>
        <v>0.16062801932367149</v>
      </c>
      <c r="Q99" s="426">
        <v>1197</v>
      </c>
      <c r="R99" s="412">
        <f>S99/S$98</f>
        <v>0.17996188401851348</v>
      </c>
      <c r="S99" s="430">
        <v>661</v>
      </c>
      <c r="T99" s="412">
        <f>U99/U$98</f>
        <v>0.15147453083109919</v>
      </c>
      <c r="U99" s="430">
        <v>452</v>
      </c>
    </row>
    <row r="100" spans="1:21" ht="19.5" customHeight="1">
      <c r="A100" s="303" t="s">
        <v>17</v>
      </c>
      <c r="B100" s="304">
        <f>C100/C$98</f>
        <v>0.18772092369707163</v>
      </c>
      <c r="C100" s="305">
        <v>42751</v>
      </c>
      <c r="D100" s="413">
        <f>E100/E$98</f>
        <v>0.20261137418969244</v>
      </c>
      <c r="E100" s="426">
        <v>4407</v>
      </c>
      <c r="F100" s="413">
        <f>G100/G$98</f>
        <v>0.24390243902439024</v>
      </c>
      <c r="G100" s="430">
        <v>50</v>
      </c>
      <c r="H100" s="413">
        <f>I100/I$98</f>
        <v>0.15384615384615385</v>
      </c>
      <c r="I100" s="430">
        <v>42</v>
      </c>
      <c r="J100" s="413">
        <f>K100/K$98</f>
        <v>0.18527564549895326</v>
      </c>
      <c r="K100" s="430">
        <v>531</v>
      </c>
      <c r="L100" s="413">
        <f>M100/M$98</f>
        <v>0.19770773638968481</v>
      </c>
      <c r="M100" s="430">
        <v>483</v>
      </c>
      <c r="N100" s="413">
        <f>O100/O$98</f>
        <v>0.21940700808625338</v>
      </c>
      <c r="O100" s="430">
        <v>407</v>
      </c>
      <c r="P100" s="413">
        <f>Q100/Q$98</f>
        <v>0.20249597423510468</v>
      </c>
      <c r="Q100" s="426">
        <v>1509</v>
      </c>
      <c r="R100" s="413">
        <f>S100/S$98</f>
        <v>0.20718758508031582</v>
      </c>
      <c r="S100" s="430">
        <v>761</v>
      </c>
      <c r="T100" s="413">
        <f>U100/U$98</f>
        <v>0.20911528150134048</v>
      </c>
      <c r="U100" s="430">
        <v>624</v>
      </c>
    </row>
    <row r="101" spans="1:21" ht="19.5" customHeight="1">
      <c r="A101" s="303" t="s">
        <v>18</v>
      </c>
      <c r="B101" s="304">
        <f>C101/C$98</f>
        <v>0.38422390740195927</v>
      </c>
      <c r="C101" s="305">
        <v>87502</v>
      </c>
      <c r="D101" s="413">
        <f>E101/E$98</f>
        <v>0.39998161004091765</v>
      </c>
      <c r="E101" s="426">
        <v>8700</v>
      </c>
      <c r="F101" s="413">
        <f>G101/G$98</f>
        <v>0.3073170731707317</v>
      </c>
      <c r="G101" s="430">
        <v>63</v>
      </c>
      <c r="H101" s="413">
        <f>I101/I$98</f>
        <v>0.41391941391941389</v>
      </c>
      <c r="I101" s="430">
        <v>113</v>
      </c>
      <c r="J101" s="413">
        <f>K101/K$98</f>
        <v>0.39462665736217722</v>
      </c>
      <c r="K101" s="430">
        <v>1131</v>
      </c>
      <c r="L101" s="413">
        <f>M101/M$98</f>
        <v>0.35816618911174786</v>
      </c>
      <c r="M101" s="430">
        <v>875</v>
      </c>
      <c r="N101" s="413">
        <f>O101/O$98</f>
        <v>0.35525606469002696</v>
      </c>
      <c r="O101" s="430">
        <v>659</v>
      </c>
      <c r="P101" s="413">
        <f>Q101/Q$98</f>
        <v>0.4260601180891036</v>
      </c>
      <c r="Q101" s="426">
        <v>3175</v>
      </c>
      <c r="R101" s="413">
        <f>S101/S$98</f>
        <v>0.37707595970596242</v>
      </c>
      <c r="S101" s="430">
        <v>1385</v>
      </c>
      <c r="T101" s="413">
        <f>U101/U$98</f>
        <v>0.43532171581769435</v>
      </c>
      <c r="U101" s="430">
        <v>1299</v>
      </c>
    </row>
    <row r="102" spans="1:21" ht="19.5" customHeight="1" thickBot="1">
      <c r="A102" s="303" t="s">
        <v>19</v>
      </c>
      <c r="B102" s="304">
        <f>C102/C$98</f>
        <v>0.2503282294927921</v>
      </c>
      <c r="C102" s="308">
        <v>57009</v>
      </c>
      <c r="D102" s="414">
        <f>E102/E$98</f>
        <v>0.22518504896326605</v>
      </c>
      <c r="E102" s="427">
        <v>4898</v>
      </c>
      <c r="F102" s="414">
        <f>G102/G$98</f>
        <v>0.24390243902439024</v>
      </c>
      <c r="G102" s="431">
        <v>50</v>
      </c>
      <c r="H102" s="414">
        <f>I102/I$98</f>
        <v>0.2783882783882784</v>
      </c>
      <c r="I102" s="431">
        <v>76</v>
      </c>
      <c r="J102" s="414">
        <f>K102/K$98</f>
        <v>0.25087229588276344</v>
      </c>
      <c r="K102" s="431">
        <v>719</v>
      </c>
      <c r="L102" s="414">
        <f>M102/M$98</f>
        <v>0.24109701187065083</v>
      </c>
      <c r="M102" s="431">
        <v>589</v>
      </c>
      <c r="N102" s="414">
        <f>O102/O$98</f>
        <v>0.22533692722371967</v>
      </c>
      <c r="O102" s="431">
        <v>418</v>
      </c>
      <c r="P102" s="414">
        <f>Q102/Q$98</f>
        <v>0.21081588835212023</v>
      </c>
      <c r="Q102" s="427">
        <v>1571</v>
      </c>
      <c r="R102" s="414">
        <f>S102/S$98</f>
        <v>0.23577457119520828</v>
      </c>
      <c r="S102" s="431">
        <v>866</v>
      </c>
      <c r="T102" s="414">
        <f>U102/U$98</f>
        <v>0.20408847184986595</v>
      </c>
      <c r="U102" s="431">
        <v>609</v>
      </c>
    </row>
    <row r="103" spans="1:21" ht="19.5" customHeight="1" thickBot="1">
      <c r="A103" s="344" t="s">
        <v>634</v>
      </c>
      <c r="B103" s="300">
        <f>C103/$C$103</f>
        <v>1</v>
      </c>
      <c r="C103" s="301">
        <f>CENTRO!C103</f>
        <v>531839</v>
      </c>
      <c r="D103" s="411">
        <f>E103/$E$103</f>
        <v>1</v>
      </c>
      <c r="E103" s="432">
        <v>49927</v>
      </c>
      <c r="F103" s="433"/>
      <c r="G103" s="434" t="s">
        <v>482</v>
      </c>
      <c r="H103" s="433"/>
      <c r="I103" s="434" t="s">
        <v>482</v>
      </c>
      <c r="J103" s="433"/>
      <c r="K103" s="434" t="s">
        <v>482</v>
      </c>
      <c r="L103" s="433"/>
      <c r="M103" s="434" t="s">
        <v>482</v>
      </c>
      <c r="N103" s="433"/>
      <c r="O103" s="434" t="s">
        <v>482</v>
      </c>
      <c r="P103" s="433"/>
      <c r="Q103" s="434" t="s">
        <v>482</v>
      </c>
      <c r="R103" s="433"/>
      <c r="S103" s="434" t="s">
        <v>482</v>
      </c>
      <c r="T103" s="433"/>
      <c r="U103" s="434" t="s">
        <v>482</v>
      </c>
    </row>
    <row r="104" spans="1:21" ht="19.5" customHeight="1">
      <c r="A104" s="303" t="s">
        <v>20</v>
      </c>
      <c r="B104" s="304">
        <f>C104/$C$103</f>
        <v>0.42403058068325189</v>
      </c>
      <c r="C104" s="316">
        <f>CENTRO!C104</f>
        <v>225516</v>
      </c>
      <c r="D104" s="416">
        <f>E104/$E$103</f>
        <v>0.3989023975003505</v>
      </c>
      <c r="E104" s="435">
        <v>19916</v>
      </c>
      <c r="F104" s="436"/>
      <c r="G104" s="437" t="s">
        <v>482</v>
      </c>
      <c r="H104" s="436"/>
      <c r="I104" s="437" t="s">
        <v>482</v>
      </c>
      <c r="J104" s="436"/>
      <c r="K104" s="437" t="s">
        <v>482</v>
      </c>
      <c r="L104" s="436"/>
      <c r="M104" s="437" t="s">
        <v>482</v>
      </c>
      <c r="N104" s="436"/>
      <c r="O104" s="437" t="s">
        <v>482</v>
      </c>
      <c r="P104" s="436"/>
      <c r="Q104" s="437" t="s">
        <v>482</v>
      </c>
      <c r="R104" s="436"/>
      <c r="S104" s="437" t="s">
        <v>482</v>
      </c>
      <c r="T104" s="436"/>
      <c r="U104" s="437" t="s">
        <v>482</v>
      </c>
    </row>
    <row r="105" spans="1:21" ht="19.5" customHeight="1">
      <c r="A105" s="321" t="s">
        <v>21</v>
      </c>
      <c r="B105" s="262">
        <f>C105/$C$103</f>
        <v>0.18375485814315987</v>
      </c>
      <c r="C105" s="322">
        <f>CENTRO!C105</f>
        <v>97728</v>
      </c>
      <c r="D105" s="417">
        <f>E105/$E$103</f>
        <v>0.21513409577983855</v>
      </c>
      <c r="E105" s="438">
        <v>10741</v>
      </c>
      <c r="F105" s="433"/>
      <c r="G105" s="434" t="s">
        <v>482</v>
      </c>
      <c r="H105" s="433"/>
      <c r="I105" s="434" t="s">
        <v>482</v>
      </c>
      <c r="J105" s="433"/>
      <c r="K105" s="434" t="s">
        <v>482</v>
      </c>
      <c r="L105" s="433"/>
      <c r="M105" s="434" t="s">
        <v>482</v>
      </c>
      <c r="N105" s="433"/>
      <c r="O105" s="434" t="s">
        <v>482</v>
      </c>
      <c r="P105" s="433"/>
      <c r="Q105" s="434" t="s">
        <v>482</v>
      </c>
      <c r="R105" s="433"/>
      <c r="S105" s="434" t="s">
        <v>482</v>
      </c>
      <c r="T105" s="433"/>
      <c r="U105" s="434" t="s">
        <v>482</v>
      </c>
    </row>
    <row r="106" spans="1:21" ht="19.5" customHeight="1">
      <c r="A106" s="321" t="s">
        <v>22</v>
      </c>
      <c r="B106" s="262">
        <f>C106/$C$103</f>
        <v>0.39221456117358827</v>
      </c>
      <c r="C106" s="322">
        <f>CENTRO!C106</f>
        <v>208595</v>
      </c>
      <c r="D106" s="417">
        <f>E106/$E$103</f>
        <v>0.38596350671981094</v>
      </c>
      <c r="E106" s="438">
        <v>19270</v>
      </c>
      <c r="F106" s="433"/>
      <c r="G106" s="434" t="s">
        <v>482</v>
      </c>
      <c r="H106" s="433"/>
      <c r="I106" s="434" t="s">
        <v>482</v>
      </c>
      <c r="J106" s="433"/>
      <c r="K106" s="434" t="s">
        <v>482</v>
      </c>
      <c r="L106" s="433"/>
      <c r="M106" s="434" t="s">
        <v>482</v>
      </c>
      <c r="N106" s="433"/>
      <c r="O106" s="434" t="s">
        <v>482</v>
      </c>
      <c r="P106" s="433"/>
      <c r="Q106" s="434" t="s">
        <v>482</v>
      </c>
      <c r="R106" s="433"/>
      <c r="S106" s="434" t="s">
        <v>482</v>
      </c>
      <c r="T106" s="433"/>
      <c r="U106" s="434" t="s">
        <v>482</v>
      </c>
    </row>
    <row r="107" spans="1:21" ht="19.5" customHeight="1">
      <c r="A107" s="327" t="s">
        <v>23</v>
      </c>
      <c r="B107" s="415">
        <f>C107/$C$103</f>
        <v>0.11678722320100632</v>
      </c>
      <c r="C107" s="328">
        <f>CENTRO!C107</f>
        <v>62112</v>
      </c>
      <c r="D107" s="418">
        <f>E107/$E$103</f>
        <v>5.880585655056382E-2</v>
      </c>
      <c r="E107" s="439">
        <v>2936</v>
      </c>
      <c r="F107" s="433"/>
      <c r="G107" s="434" t="s">
        <v>482</v>
      </c>
      <c r="H107" s="433"/>
      <c r="I107" s="434" t="s">
        <v>482</v>
      </c>
      <c r="J107" s="433"/>
      <c r="K107" s="434" t="s">
        <v>482</v>
      </c>
      <c r="L107" s="433"/>
      <c r="M107" s="434" t="s">
        <v>482</v>
      </c>
      <c r="N107" s="433"/>
      <c r="O107" s="434" t="s">
        <v>482</v>
      </c>
      <c r="P107" s="433"/>
      <c r="Q107" s="434" t="s">
        <v>482</v>
      </c>
      <c r="R107" s="433"/>
      <c r="S107" s="434" t="s">
        <v>482</v>
      </c>
      <c r="T107" s="433"/>
      <c r="U107" s="434" t="s">
        <v>482</v>
      </c>
    </row>
    <row r="108" spans="1:21" ht="19.5" customHeight="1">
      <c r="A108" s="321" t="s">
        <v>20</v>
      </c>
      <c r="B108" s="330">
        <f>C108/C$107</f>
        <v>0.34038511076764555</v>
      </c>
      <c r="C108" s="322">
        <f>CENTRO!C108</f>
        <v>21142</v>
      </c>
      <c r="D108" s="417">
        <f>E108/E$107</f>
        <v>0.29053133514986373</v>
      </c>
      <c r="E108" s="438">
        <v>853</v>
      </c>
      <c r="F108" s="433"/>
      <c r="G108" s="434" t="s">
        <v>482</v>
      </c>
      <c r="H108" s="433"/>
      <c r="I108" s="434" t="s">
        <v>482</v>
      </c>
      <c r="J108" s="433"/>
      <c r="K108" s="434" t="s">
        <v>482</v>
      </c>
      <c r="L108" s="433"/>
      <c r="M108" s="434" t="s">
        <v>482</v>
      </c>
      <c r="N108" s="433"/>
      <c r="O108" s="434" t="s">
        <v>482</v>
      </c>
      <c r="P108" s="433"/>
      <c r="Q108" s="434" t="s">
        <v>482</v>
      </c>
      <c r="R108" s="433"/>
      <c r="S108" s="434" t="s">
        <v>482</v>
      </c>
      <c r="T108" s="433"/>
      <c r="U108" s="434" t="s">
        <v>482</v>
      </c>
    </row>
    <row r="109" spans="1:21" ht="19.5" customHeight="1">
      <c r="A109" s="321" t="s">
        <v>21</v>
      </c>
      <c r="B109" s="330">
        <f>C109/C$107</f>
        <v>9.9288382277176707E-2</v>
      </c>
      <c r="C109" s="322">
        <f>CENTRO!C109</f>
        <v>6167</v>
      </c>
      <c r="D109" s="417">
        <f>E109/E$107</f>
        <v>5.4495912806539509E-2</v>
      </c>
      <c r="E109" s="438">
        <v>160</v>
      </c>
      <c r="F109" s="433"/>
      <c r="G109" s="434" t="s">
        <v>482</v>
      </c>
      <c r="H109" s="433"/>
      <c r="I109" s="434" t="s">
        <v>482</v>
      </c>
      <c r="J109" s="433"/>
      <c r="K109" s="434" t="s">
        <v>482</v>
      </c>
      <c r="L109" s="433"/>
      <c r="M109" s="434" t="s">
        <v>482</v>
      </c>
      <c r="N109" s="433"/>
      <c r="O109" s="434" t="s">
        <v>482</v>
      </c>
      <c r="P109" s="433"/>
      <c r="Q109" s="434" t="s">
        <v>482</v>
      </c>
      <c r="R109" s="433"/>
      <c r="S109" s="434" t="s">
        <v>482</v>
      </c>
      <c r="T109" s="433"/>
      <c r="U109" s="434" t="s">
        <v>482</v>
      </c>
    </row>
    <row r="110" spans="1:21" ht="19.5" customHeight="1">
      <c r="A110" s="321" t="s">
        <v>22</v>
      </c>
      <c r="B110" s="330">
        <f>C110/C$107</f>
        <v>0.56032650695517772</v>
      </c>
      <c r="C110" s="322">
        <f>CENTRO!C110</f>
        <v>34803</v>
      </c>
      <c r="D110" s="417">
        <f>E110/E$107</f>
        <v>0.65497275204359673</v>
      </c>
      <c r="E110" s="438">
        <v>1923</v>
      </c>
      <c r="F110" s="433"/>
      <c r="G110" s="434" t="s">
        <v>482</v>
      </c>
      <c r="H110" s="433"/>
      <c r="I110" s="434" t="s">
        <v>482</v>
      </c>
      <c r="J110" s="433"/>
      <c r="K110" s="434" t="s">
        <v>482</v>
      </c>
      <c r="L110" s="433"/>
      <c r="M110" s="434" t="s">
        <v>482</v>
      </c>
      <c r="N110" s="433"/>
      <c r="O110" s="434" t="s">
        <v>482</v>
      </c>
      <c r="P110" s="433"/>
      <c r="Q110" s="434" t="s">
        <v>482</v>
      </c>
      <c r="R110" s="433"/>
      <c r="S110" s="434" t="s">
        <v>482</v>
      </c>
      <c r="T110" s="433"/>
      <c r="U110" s="434" t="s">
        <v>482</v>
      </c>
    </row>
    <row r="111" spans="1:21" ht="19.5" customHeight="1">
      <c r="A111" s="327" t="s">
        <v>24</v>
      </c>
      <c r="B111" s="415">
        <f>C111/$C$103</f>
        <v>4.7307549841211341E-2</v>
      </c>
      <c r="C111" s="328">
        <f>CENTRO!C111</f>
        <v>25160</v>
      </c>
      <c r="D111" s="418">
        <f>E111/$E$103</f>
        <v>4.0879684339135136E-2</v>
      </c>
      <c r="E111" s="439">
        <v>2041</v>
      </c>
      <c r="F111" s="433"/>
      <c r="G111" s="434" t="s">
        <v>482</v>
      </c>
      <c r="H111" s="433"/>
      <c r="I111" s="434" t="s">
        <v>482</v>
      </c>
      <c r="J111" s="433"/>
      <c r="K111" s="434" t="s">
        <v>482</v>
      </c>
      <c r="L111" s="433"/>
      <c r="M111" s="434" t="s">
        <v>482</v>
      </c>
      <c r="N111" s="433"/>
      <c r="O111" s="434" t="s">
        <v>482</v>
      </c>
      <c r="P111" s="433"/>
      <c r="Q111" s="434" t="s">
        <v>482</v>
      </c>
      <c r="R111" s="433"/>
      <c r="S111" s="434" t="s">
        <v>482</v>
      </c>
      <c r="T111" s="433"/>
      <c r="U111" s="434" t="s">
        <v>482</v>
      </c>
    </row>
    <row r="112" spans="1:21" ht="19.5" customHeight="1">
      <c r="A112" s="321" t="s">
        <v>20</v>
      </c>
      <c r="B112" s="262">
        <f>C112/C$111</f>
        <v>0.44360095389507154</v>
      </c>
      <c r="C112" s="322">
        <f>CENTRO!C112</f>
        <v>11161</v>
      </c>
      <c r="D112" s="419">
        <f>E112/E$111</f>
        <v>0.46594806467417932</v>
      </c>
      <c r="E112" s="438">
        <v>951</v>
      </c>
      <c r="F112" s="440"/>
      <c r="G112" s="441" t="s">
        <v>482</v>
      </c>
      <c r="H112" s="440"/>
      <c r="I112" s="441" t="s">
        <v>482</v>
      </c>
      <c r="J112" s="440"/>
      <c r="K112" s="441" t="s">
        <v>482</v>
      </c>
      <c r="L112" s="440"/>
      <c r="M112" s="441" t="s">
        <v>482</v>
      </c>
      <c r="N112" s="440"/>
      <c r="O112" s="441" t="s">
        <v>482</v>
      </c>
      <c r="P112" s="440"/>
      <c r="Q112" s="441" t="s">
        <v>482</v>
      </c>
      <c r="R112" s="440"/>
      <c r="S112" s="441" t="s">
        <v>482</v>
      </c>
      <c r="T112" s="440"/>
      <c r="U112" s="441" t="s">
        <v>482</v>
      </c>
    </row>
    <row r="113" spans="1:21" ht="19.5" customHeight="1">
      <c r="A113" s="321" t="s">
        <v>21</v>
      </c>
      <c r="B113" s="262">
        <f>C113/C$111</f>
        <v>4.300476947535771E-2</v>
      </c>
      <c r="C113" s="322">
        <f>CENTRO!C113</f>
        <v>1082</v>
      </c>
      <c r="D113" s="419">
        <f>E113/E$111</f>
        <v>7.7413032827045564E-2</v>
      </c>
      <c r="E113" s="438">
        <v>158</v>
      </c>
      <c r="F113" s="440"/>
      <c r="G113" s="441" t="s">
        <v>482</v>
      </c>
      <c r="H113" s="440"/>
      <c r="I113" s="441" t="s">
        <v>482</v>
      </c>
      <c r="J113" s="440"/>
      <c r="K113" s="441" t="s">
        <v>482</v>
      </c>
      <c r="L113" s="440"/>
      <c r="M113" s="441" t="s">
        <v>482</v>
      </c>
      <c r="N113" s="440"/>
      <c r="O113" s="441" t="s">
        <v>482</v>
      </c>
      <c r="P113" s="440"/>
      <c r="Q113" s="441" t="s">
        <v>482</v>
      </c>
      <c r="R113" s="440"/>
      <c r="S113" s="441" t="s">
        <v>482</v>
      </c>
      <c r="T113" s="440"/>
      <c r="U113" s="441" t="s">
        <v>482</v>
      </c>
    </row>
    <row r="114" spans="1:21" ht="19.5" customHeight="1" thickBot="1">
      <c r="A114" s="321" t="s">
        <v>22</v>
      </c>
      <c r="B114" s="262">
        <f>C114/C$111</f>
        <v>0.51339427662957071</v>
      </c>
      <c r="C114" s="322">
        <f>CENTRO!C114</f>
        <v>12917</v>
      </c>
      <c r="D114" s="420">
        <f>E114/E$111</f>
        <v>0.45663890249877509</v>
      </c>
      <c r="E114" s="442">
        <v>932</v>
      </c>
      <c r="F114" s="443"/>
      <c r="G114" s="444" t="s">
        <v>482</v>
      </c>
      <c r="H114" s="443"/>
      <c r="I114" s="444" t="s">
        <v>482</v>
      </c>
      <c r="J114" s="443"/>
      <c r="K114" s="444" t="s">
        <v>482</v>
      </c>
      <c r="L114" s="443"/>
      <c r="M114" s="444" t="s">
        <v>482</v>
      </c>
      <c r="N114" s="443"/>
      <c r="O114" s="444" t="s">
        <v>482</v>
      </c>
      <c r="P114" s="443"/>
      <c r="Q114" s="444" t="s">
        <v>482</v>
      </c>
      <c r="R114" s="443"/>
      <c r="S114" s="444" t="s">
        <v>482</v>
      </c>
      <c r="T114" s="443"/>
      <c r="U114" s="444" t="s">
        <v>482</v>
      </c>
    </row>
    <row r="115" spans="1:21" ht="19.5" customHeight="1" thickBot="1">
      <c r="A115" s="243" t="s">
        <v>636</v>
      </c>
      <c r="B115" s="244"/>
      <c r="C115" s="244"/>
      <c r="D115" s="421"/>
      <c r="E115" s="421"/>
      <c r="F115" s="421"/>
      <c r="G115" s="421"/>
      <c r="H115" s="421"/>
      <c r="I115" s="421"/>
      <c r="J115" s="421"/>
      <c r="K115" s="421"/>
      <c r="L115" s="421"/>
      <c r="M115" s="421"/>
      <c r="N115" s="421"/>
      <c r="O115" s="421"/>
      <c r="P115" s="421"/>
      <c r="Q115" s="421"/>
      <c r="R115" s="445"/>
      <c r="S115" s="445"/>
      <c r="T115" s="445"/>
      <c r="U115" s="446"/>
    </row>
    <row r="116" spans="1:21" ht="19.5" customHeight="1">
      <c r="A116" s="336" t="s">
        <v>329</v>
      </c>
      <c r="B116" s="337">
        <f>IF(CENTRO!B116,CENTRO!B116,"")</f>
        <v>4.5368987216383251E-2</v>
      </c>
      <c r="C116" s="338">
        <f>IF(CENTRO!C116,CENTRO!C116,"")</f>
        <v>117021</v>
      </c>
      <c r="D116" s="422">
        <f>E116/E$123</f>
        <v>3.3202283498492031E-2</v>
      </c>
      <c r="E116" s="447">
        <v>6165</v>
      </c>
      <c r="F116" s="422">
        <f>G116/G$123</f>
        <v>5.136379737867517E-2</v>
      </c>
      <c r="G116" s="447">
        <v>145</v>
      </c>
      <c r="H116" s="422">
        <f>I116/I$123</f>
        <v>1.2437810945273632E-2</v>
      </c>
      <c r="I116" s="447">
        <v>30</v>
      </c>
      <c r="J116" s="422">
        <f>K116/K$123</f>
        <v>4.0151237267571457E-2</v>
      </c>
      <c r="K116" s="447">
        <v>1423</v>
      </c>
      <c r="L116" s="422">
        <f>M116/M$123</f>
        <v>4.9848903582405658E-2</v>
      </c>
      <c r="M116" s="447">
        <v>1930</v>
      </c>
      <c r="N116" s="422">
        <f>O116/O$123</f>
        <v>1.6141874773796597E-2</v>
      </c>
      <c r="O116" s="447">
        <v>446</v>
      </c>
      <c r="P116" s="422">
        <f>Q116/Q$123</f>
        <v>3.4681950493038786E-2</v>
      </c>
      <c r="Q116" s="447">
        <v>1537</v>
      </c>
      <c r="R116" s="422">
        <f>S116/S$123</f>
        <v>1.8227446836613394E-2</v>
      </c>
      <c r="S116" s="447">
        <v>414</v>
      </c>
      <c r="T116" s="448">
        <f>U116/U$123</f>
        <v>2.0641610045583555E-2</v>
      </c>
      <c r="U116" s="449">
        <v>240</v>
      </c>
    </row>
    <row r="117" spans="1:21" ht="19.5" customHeight="1">
      <c r="A117" s="336" t="s">
        <v>330</v>
      </c>
      <c r="B117" s="251">
        <f>IF(CENTRO!B117,CENTRO!B117,"")</f>
        <v>0.1099310398838142</v>
      </c>
      <c r="C117" s="339">
        <f>IF(CENTRO!C117,CENTRO!C117,"")</f>
        <v>283547</v>
      </c>
      <c r="D117" s="423">
        <f t="shared" ref="D117:D122" si="17">E117/E$123</f>
        <v>8.4484058595433009E-2</v>
      </c>
      <c r="E117" s="450">
        <v>15687</v>
      </c>
      <c r="F117" s="423">
        <f t="shared" ref="F117:F122" si="18">G117/G$123</f>
        <v>0.13885936946510805</v>
      </c>
      <c r="G117" s="450">
        <v>392</v>
      </c>
      <c r="H117" s="423">
        <f t="shared" ref="H117:H122" si="19">I117/I$123</f>
        <v>3.2338308457711441E-2</v>
      </c>
      <c r="I117" s="450">
        <v>78</v>
      </c>
      <c r="J117" s="423">
        <f t="shared" ref="J117:J122" si="20">K117/K$123</f>
        <v>9.9968962501058092E-2</v>
      </c>
      <c r="K117" s="450">
        <v>3543</v>
      </c>
      <c r="L117" s="423">
        <f t="shared" ref="L117:L122" si="21">M117/M$123</f>
        <v>0.13275821990340161</v>
      </c>
      <c r="M117" s="450">
        <v>5140</v>
      </c>
      <c r="N117" s="423">
        <f t="shared" ref="N117:N122" si="22">O117/O$123</f>
        <v>6.5761853058269995E-2</v>
      </c>
      <c r="O117" s="450">
        <v>1817</v>
      </c>
      <c r="P117" s="423">
        <f t="shared" ref="P117:T122" si="23">Q117/Q$123</f>
        <v>7.7284112191709733E-2</v>
      </c>
      <c r="Q117" s="450">
        <v>3425</v>
      </c>
      <c r="R117" s="423">
        <f t="shared" si="23"/>
        <v>3.6234755426407785E-2</v>
      </c>
      <c r="S117" s="450">
        <v>823</v>
      </c>
      <c r="T117" s="423">
        <f t="shared" si="23"/>
        <v>4.0337146297411197E-2</v>
      </c>
      <c r="U117" s="450">
        <v>469</v>
      </c>
    </row>
    <row r="118" spans="1:21" ht="19.5" customHeight="1">
      <c r="A118" s="336" t="s">
        <v>350</v>
      </c>
      <c r="B118" s="304">
        <f>IF(CENTRO!B118,CENTRO!B118,"")</f>
        <v>0.26295255682027452</v>
      </c>
      <c r="C118" s="339">
        <f>IF(CENTRO!C118,CENTRO!C118,"")</f>
        <v>678238</v>
      </c>
      <c r="D118" s="423">
        <f t="shared" si="17"/>
        <v>0.20498707453683757</v>
      </c>
      <c r="E118" s="450">
        <v>38062</v>
      </c>
      <c r="F118" s="423">
        <f t="shared" si="18"/>
        <v>0.29968119022316686</v>
      </c>
      <c r="G118" s="450">
        <v>846</v>
      </c>
      <c r="H118" s="423">
        <f t="shared" si="19"/>
        <v>0.11525704809286899</v>
      </c>
      <c r="I118" s="450">
        <v>278</v>
      </c>
      <c r="J118" s="423">
        <f t="shared" si="20"/>
        <v>0.23732400327304534</v>
      </c>
      <c r="K118" s="450">
        <v>8411</v>
      </c>
      <c r="L118" s="423">
        <f t="shared" si="21"/>
        <v>0.27951545832580005</v>
      </c>
      <c r="M118" s="450">
        <v>10822</v>
      </c>
      <c r="N118" s="423">
        <f t="shared" si="22"/>
        <v>0.16876583423814695</v>
      </c>
      <c r="O118" s="450">
        <v>4663</v>
      </c>
      <c r="P118" s="423">
        <f>Q118/Q$123</f>
        <v>0.21086716158584742</v>
      </c>
      <c r="Q118" s="450">
        <v>9345</v>
      </c>
      <c r="R118" s="423">
        <f>S118/S$123</f>
        <v>0.10998106811077357</v>
      </c>
      <c r="S118" s="450">
        <v>2498</v>
      </c>
      <c r="T118" s="423">
        <f>U118/U$123</f>
        <v>0.10312204351939451</v>
      </c>
      <c r="U118" s="450">
        <v>1199</v>
      </c>
    </row>
    <row r="119" spans="1:21" ht="19.5" customHeight="1">
      <c r="A119" s="336" t="s">
        <v>25</v>
      </c>
      <c r="B119" s="304">
        <f>IF(CENTRO!B119,CENTRO!B119,"")</f>
        <v>0.19185582850033556</v>
      </c>
      <c r="C119" s="339">
        <f>IF(CENTRO!C119,CENTRO!C119,"")</f>
        <v>494857</v>
      </c>
      <c r="D119" s="423">
        <f t="shared" si="17"/>
        <v>0.18655751831107281</v>
      </c>
      <c r="E119" s="450">
        <v>34640</v>
      </c>
      <c r="F119" s="423">
        <f t="shared" si="18"/>
        <v>0.24335812964930925</v>
      </c>
      <c r="G119" s="450">
        <v>687</v>
      </c>
      <c r="H119" s="423">
        <f t="shared" si="19"/>
        <v>0.16210613598673301</v>
      </c>
      <c r="I119" s="450">
        <v>391</v>
      </c>
      <c r="J119" s="423">
        <f t="shared" si="20"/>
        <v>0.19787816370869896</v>
      </c>
      <c r="K119" s="450">
        <v>7013</v>
      </c>
      <c r="L119" s="423">
        <f t="shared" si="21"/>
        <v>0.1951855773949428</v>
      </c>
      <c r="M119" s="450">
        <v>7557</v>
      </c>
      <c r="N119" s="423">
        <f t="shared" si="22"/>
        <v>0.1986970684039088</v>
      </c>
      <c r="O119" s="450">
        <v>5490</v>
      </c>
      <c r="P119" s="423">
        <f t="shared" si="23"/>
        <v>0.17853194033892186</v>
      </c>
      <c r="Q119" s="450">
        <v>7912</v>
      </c>
      <c r="R119" s="423">
        <f t="shared" si="23"/>
        <v>0.170563113635363</v>
      </c>
      <c r="S119" s="450">
        <v>3874</v>
      </c>
      <c r="T119" s="423">
        <f t="shared" si="23"/>
        <v>0.14758751182592242</v>
      </c>
      <c r="U119" s="450">
        <v>1716</v>
      </c>
    </row>
    <row r="120" spans="1:21" ht="19.5" customHeight="1">
      <c r="A120" s="336" t="s">
        <v>351</v>
      </c>
      <c r="B120" s="340">
        <f>IF(CENTRO!B120,CENTRO!B120,"")</f>
        <v>9.3593769203242569E-2</v>
      </c>
      <c r="C120" s="339">
        <f>IF(CENTRO!C120,CENTRO!C120,"")</f>
        <v>241408</v>
      </c>
      <c r="D120" s="423">
        <f t="shared" si="17"/>
        <v>0.11394872899612236</v>
      </c>
      <c r="E120" s="450">
        <v>21158</v>
      </c>
      <c r="F120" s="423">
        <f t="shared" si="18"/>
        <v>8.501594048884166E-2</v>
      </c>
      <c r="G120" s="450">
        <v>240</v>
      </c>
      <c r="H120" s="423">
        <f t="shared" si="19"/>
        <v>9.4941956882255388E-2</v>
      </c>
      <c r="I120" s="450">
        <v>229</v>
      </c>
      <c r="J120" s="423">
        <f t="shared" si="20"/>
        <v>0.10885697356169409</v>
      </c>
      <c r="K120" s="450">
        <v>3858</v>
      </c>
      <c r="L120" s="423">
        <f t="shared" si="21"/>
        <v>9.6055996074075986E-2</v>
      </c>
      <c r="M120" s="450">
        <v>3719</v>
      </c>
      <c r="N120" s="423">
        <f t="shared" si="22"/>
        <v>0.13239232718060079</v>
      </c>
      <c r="O120" s="450">
        <v>3658</v>
      </c>
      <c r="P120" s="423">
        <f t="shared" si="23"/>
        <v>0.1179682740257689</v>
      </c>
      <c r="Q120" s="450">
        <v>5228</v>
      </c>
      <c r="R120" s="423">
        <f t="shared" si="23"/>
        <v>0.11486813719015541</v>
      </c>
      <c r="S120" s="450">
        <v>2609</v>
      </c>
      <c r="T120" s="423">
        <f t="shared" si="23"/>
        <v>0.13907284768211919</v>
      </c>
      <c r="U120" s="450">
        <v>1617</v>
      </c>
    </row>
    <row r="121" spans="1:21" ht="22.5" customHeight="1">
      <c r="A121" s="336" t="s">
        <v>352</v>
      </c>
      <c r="B121" s="251">
        <f>IF(CENTRO!B121,CENTRO!B121,"")</f>
        <v>0.29511766099320091</v>
      </c>
      <c r="C121" s="339">
        <f>IF(CENTRO!C121,CENTRO!C121,"")</f>
        <v>761202</v>
      </c>
      <c r="D121" s="423">
        <f t="shared" si="17"/>
        <v>0.37614713485566564</v>
      </c>
      <c r="E121" s="450">
        <v>69843</v>
      </c>
      <c r="F121" s="423">
        <f t="shared" si="18"/>
        <v>0.18172157279489903</v>
      </c>
      <c r="G121" s="450">
        <v>513</v>
      </c>
      <c r="H121" s="423">
        <f t="shared" si="19"/>
        <v>0.58208955223880599</v>
      </c>
      <c r="I121" s="450">
        <v>1404</v>
      </c>
      <c r="J121" s="423">
        <f t="shared" si="20"/>
        <v>0.31536920515786798</v>
      </c>
      <c r="K121" s="450">
        <v>11177</v>
      </c>
      <c r="L121" s="423">
        <f t="shared" si="21"/>
        <v>0.24568019216364903</v>
      </c>
      <c r="M121" s="451">
        <v>9512</v>
      </c>
      <c r="N121" s="423">
        <f t="shared" si="22"/>
        <v>0.41758957654723128</v>
      </c>
      <c r="O121" s="451">
        <v>11538</v>
      </c>
      <c r="P121" s="423">
        <f t="shared" si="23"/>
        <v>0.38001218494031636</v>
      </c>
      <c r="Q121" s="451">
        <v>16841</v>
      </c>
      <c r="R121" s="423">
        <f t="shared" si="23"/>
        <v>0.54920089816404705</v>
      </c>
      <c r="S121" s="451">
        <v>12474</v>
      </c>
      <c r="T121" s="423">
        <f t="shared" si="23"/>
        <v>0.54906682721252253</v>
      </c>
      <c r="U121" s="450">
        <v>6384</v>
      </c>
    </row>
    <row r="122" spans="1:21" ht="19.5" customHeight="1" thickBot="1">
      <c r="A122" s="341" t="s">
        <v>353</v>
      </c>
      <c r="B122" s="342">
        <f>IF(CENTRO!B122,CENTRO!B122,"")</f>
        <v>1.180157382748999E-3</v>
      </c>
      <c r="C122" s="343">
        <f>IF(CENTRO!C122,CENTRO!C122,"")</f>
        <v>3044</v>
      </c>
      <c r="D122" s="424">
        <f t="shared" si="17"/>
        <v>6.7320120637656179E-4</v>
      </c>
      <c r="E122" s="452">
        <v>125</v>
      </c>
      <c r="F122" s="424">
        <f t="shared" si="18"/>
        <v>0</v>
      </c>
      <c r="G122" s="452">
        <v>0</v>
      </c>
      <c r="H122" s="424">
        <f t="shared" si="19"/>
        <v>8.2918739635157548E-4</v>
      </c>
      <c r="I122" s="452">
        <v>2</v>
      </c>
      <c r="J122" s="424">
        <f t="shared" si="20"/>
        <v>4.5145453006405011E-4</v>
      </c>
      <c r="K122" s="452">
        <v>16</v>
      </c>
      <c r="L122" s="424">
        <f t="shared" si="21"/>
        <v>9.5565255572487538E-4</v>
      </c>
      <c r="M122" s="452">
        <v>37</v>
      </c>
      <c r="N122" s="424">
        <f t="shared" si="22"/>
        <v>6.5146579804560263E-4</v>
      </c>
      <c r="O122" s="452">
        <v>18</v>
      </c>
      <c r="P122" s="424">
        <f t="shared" si="23"/>
        <v>6.5437642439695825E-4</v>
      </c>
      <c r="Q122" s="452">
        <v>29</v>
      </c>
      <c r="R122" s="424">
        <f t="shared" si="23"/>
        <v>9.2458063663980981E-4</v>
      </c>
      <c r="S122" s="452">
        <v>21</v>
      </c>
      <c r="T122" s="424">
        <f t="shared" si="23"/>
        <v>1.7201341704652963E-4</v>
      </c>
      <c r="U122" s="452">
        <v>2</v>
      </c>
    </row>
    <row r="123" spans="1:21" ht="19.5" customHeight="1" thickBot="1">
      <c r="A123" s="243" t="s">
        <v>325</v>
      </c>
      <c r="B123" s="370" t="str">
        <f>IF(CENTRO!B123,CENTRO!B123,"")</f>
        <v/>
      </c>
      <c r="C123" s="370">
        <f>IF(CENTRO!C123,CENTRO!C123,"")</f>
        <v>2579317</v>
      </c>
      <c r="D123" s="372">
        <f t="shared" ref="D123:Q123" si="24">SUM(D116:D122)</f>
        <v>1</v>
      </c>
      <c r="E123" s="372">
        <f t="shared" si="24"/>
        <v>185680</v>
      </c>
      <c r="F123" s="372">
        <f t="shared" si="24"/>
        <v>1</v>
      </c>
      <c r="G123" s="372">
        <f t="shared" si="24"/>
        <v>2823</v>
      </c>
      <c r="H123" s="372">
        <f t="shared" si="24"/>
        <v>1</v>
      </c>
      <c r="I123" s="372">
        <f t="shared" si="24"/>
        <v>2412</v>
      </c>
      <c r="J123" s="372">
        <f t="shared" si="24"/>
        <v>1</v>
      </c>
      <c r="K123" s="372">
        <f t="shared" si="24"/>
        <v>35441</v>
      </c>
      <c r="L123" s="372">
        <f t="shared" si="24"/>
        <v>1</v>
      </c>
      <c r="M123" s="372">
        <f t="shared" si="24"/>
        <v>38717</v>
      </c>
      <c r="N123" s="372">
        <f t="shared" si="24"/>
        <v>1</v>
      </c>
      <c r="O123" s="372">
        <f t="shared" si="24"/>
        <v>27630</v>
      </c>
      <c r="P123" s="372">
        <f t="shared" si="24"/>
        <v>1</v>
      </c>
      <c r="Q123" s="372">
        <f t="shared" si="24"/>
        <v>44317</v>
      </c>
      <c r="R123" s="409">
        <f>SUM(R116:R122)</f>
        <v>1</v>
      </c>
      <c r="S123" s="409">
        <f>SUM(S116:S122)</f>
        <v>22713</v>
      </c>
      <c r="T123" s="409">
        <f>SUM(T116:T122)</f>
        <v>0.99999999999999989</v>
      </c>
      <c r="U123" s="410">
        <f>SUM(U116:U122)</f>
        <v>11627</v>
      </c>
    </row>
    <row r="124" spans="1:21" ht="22.5" customHeight="1">
      <c r="A124" s="255" t="s">
        <v>450</v>
      </c>
      <c r="B124" s="573">
        <f>IF(CENTRO!B124,CENTRO!B124,"")</f>
        <v>1</v>
      </c>
      <c r="C124" s="312">
        <f>IF(CENTRO!C124,CENTRO!C124,"")</f>
        <v>3423</v>
      </c>
      <c r="D124" s="573">
        <f>E124/C$124</f>
        <v>4.4697633654688866E-2</v>
      </c>
      <c r="E124" s="312">
        <v>153</v>
      </c>
      <c r="F124" s="171"/>
      <c r="G124" s="170"/>
      <c r="H124" s="171"/>
      <c r="I124" s="170"/>
      <c r="J124" s="171"/>
      <c r="K124" s="170"/>
      <c r="L124" s="171"/>
      <c r="M124" s="170"/>
      <c r="N124" s="171"/>
      <c r="O124" s="170"/>
      <c r="P124" s="171"/>
      <c r="Q124" s="170"/>
      <c r="R124" s="171"/>
      <c r="S124" s="170"/>
      <c r="T124" s="171"/>
      <c r="U124" s="170"/>
    </row>
    <row r="125" spans="1:21" ht="19.5" customHeight="1">
      <c r="A125" s="255" t="s">
        <v>346</v>
      </c>
      <c r="B125" s="262">
        <f>IF(CENTRO!B125,CENTRO!B125,"")</f>
        <v>0.51329243353783227</v>
      </c>
      <c r="C125" s="339">
        <f>IF(CENTRO!C125,CENTRO!C125,"")</f>
        <v>1757</v>
      </c>
      <c r="D125" s="262">
        <f>E125/$E$124</f>
        <v>0.53594771241830064</v>
      </c>
      <c r="E125" s="339">
        <v>82</v>
      </c>
      <c r="F125" s="171"/>
      <c r="G125" s="170"/>
      <c r="H125" s="171"/>
      <c r="I125" s="170"/>
      <c r="J125" s="171"/>
      <c r="K125" s="170"/>
      <c r="L125" s="171"/>
      <c r="M125" s="170"/>
      <c r="N125" s="171"/>
      <c r="O125" s="170"/>
      <c r="P125" s="171"/>
      <c r="Q125" s="170"/>
      <c r="R125" s="171"/>
      <c r="S125" s="170"/>
      <c r="T125" s="171"/>
      <c r="U125" s="170"/>
    </row>
    <row r="126" spans="1:21" ht="19.5" customHeight="1" thickBot="1">
      <c r="A126" s="574" t="s">
        <v>347</v>
      </c>
      <c r="B126" s="262">
        <f>IF(CENTRO!B126,CENTRO!B126,"")</f>
        <v>0.48670756646216767</v>
      </c>
      <c r="C126" s="343">
        <f>IF(CENTRO!C126,CENTRO!C126,"")</f>
        <v>1666</v>
      </c>
      <c r="D126" s="262">
        <f>E126/$E$124</f>
        <v>0.46405228758169936</v>
      </c>
      <c r="E126" s="343">
        <v>71</v>
      </c>
      <c r="F126" s="171"/>
      <c r="G126" s="170"/>
      <c r="H126" s="171"/>
      <c r="I126" s="170"/>
      <c r="J126" s="171"/>
      <c r="K126" s="170"/>
      <c r="L126" s="171"/>
      <c r="M126" s="170"/>
      <c r="N126" s="171"/>
      <c r="O126" s="170"/>
      <c r="P126" s="171"/>
      <c r="Q126" s="170"/>
      <c r="R126" s="171"/>
      <c r="S126" s="170"/>
      <c r="T126" s="171"/>
      <c r="U126" s="170"/>
    </row>
    <row r="127" spans="1:21" ht="24.75" customHeight="1" thickBot="1">
      <c r="A127" s="224" t="s">
        <v>26</v>
      </c>
      <c r="B127" s="240"/>
      <c r="C127" s="240"/>
      <c r="D127" s="240"/>
      <c r="E127" s="240"/>
      <c r="F127" s="166"/>
      <c r="G127" s="166"/>
      <c r="H127" s="166"/>
      <c r="I127" s="166"/>
      <c r="J127" s="166"/>
      <c r="K127" s="166"/>
      <c r="L127" s="166"/>
      <c r="M127" s="166"/>
      <c r="N127" s="166"/>
      <c r="O127" s="166"/>
      <c r="P127" s="166"/>
      <c r="Q127" s="166"/>
      <c r="R127" s="166"/>
      <c r="S127" s="166"/>
      <c r="T127" s="166"/>
      <c r="U127" s="167"/>
    </row>
    <row r="128" spans="1:21" ht="19.5" customHeight="1" thickBot="1">
      <c r="A128" s="243" t="s">
        <v>570</v>
      </c>
      <c r="B128" s="244"/>
      <c r="C128" s="244"/>
      <c r="D128" s="244"/>
      <c r="E128" s="244"/>
      <c r="F128" s="97"/>
      <c r="G128" s="97"/>
      <c r="H128" s="97"/>
      <c r="I128" s="97"/>
      <c r="J128" s="97"/>
      <c r="K128" s="97"/>
      <c r="L128" s="97"/>
      <c r="M128" s="97"/>
      <c r="N128" s="97"/>
      <c r="O128" s="97"/>
      <c r="P128" s="97"/>
      <c r="Q128" s="97"/>
      <c r="R128" s="152"/>
      <c r="S128" s="152"/>
      <c r="T128" s="152"/>
      <c r="U128" s="153"/>
    </row>
    <row r="129" spans="1:21" ht="19.5" customHeight="1">
      <c r="A129" s="768" t="s">
        <v>247</v>
      </c>
      <c r="B129" s="239">
        <v>0.29967280000000002</v>
      </c>
      <c r="C129" s="265"/>
      <c r="D129" s="239">
        <v>0.28729280000000001</v>
      </c>
      <c r="E129" s="265"/>
      <c r="F129" s="174"/>
      <c r="G129" s="183"/>
      <c r="H129" s="174"/>
      <c r="I129" s="183"/>
      <c r="J129" s="174"/>
      <c r="K129" s="183"/>
      <c r="L129" s="174"/>
      <c r="M129" s="183"/>
      <c r="N129" s="174"/>
      <c r="O129" s="183"/>
      <c r="P129" s="174"/>
      <c r="Q129" s="183"/>
      <c r="R129" s="174"/>
      <c r="S129" s="183"/>
      <c r="T129" s="174"/>
      <c r="U129" s="183"/>
    </row>
    <row r="130" spans="1:21" ht="19.5" customHeight="1">
      <c r="A130" s="255" t="s">
        <v>248</v>
      </c>
      <c r="B130" s="262">
        <v>0.2520676</v>
      </c>
      <c r="C130" s="265"/>
      <c r="D130" s="769"/>
      <c r="E130" s="265"/>
      <c r="F130" s="174"/>
      <c r="G130" s="183"/>
      <c r="H130" s="174"/>
      <c r="I130" s="183"/>
      <c r="J130" s="174"/>
      <c r="K130" s="183"/>
      <c r="L130" s="174"/>
      <c r="M130" s="183"/>
      <c r="N130" s="174"/>
      <c r="O130" s="183"/>
      <c r="P130" s="174"/>
      <c r="Q130" s="183"/>
      <c r="R130" s="174"/>
      <c r="S130" s="183"/>
      <c r="T130" s="174"/>
      <c r="U130" s="183"/>
    </row>
    <row r="131" spans="1:21" ht="19.5" customHeight="1">
      <c r="A131" s="574" t="s">
        <v>249</v>
      </c>
      <c r="B131" s="262">
        <v>0.33997309999999997</v>
      </c>
      <c r="C131" s="265"/>
      <c r="D131" s="769"/>
      <c r="E131" s="265"/>
      <c r="F131" s="174"/>
      <c r="G131" s="183"/>
      <c r="H131" s="174"/>
      <c r="I131" s="183"/>
      <c r="J131" s="174"/>
      <c r="K131" s="183"/>
      <c r="L131" s="174"/>
      <c r="M131" s="183"/>
      <c r="N131" s="174"/>
      <c r="O131" s="183"/>
      <c r="P131" s="174"/>
      <c r="Q131" s="183"/>
      <c r="R131" s="174"/>
      <c r="S131" s="183"/>
      <c r="T131" s="174"/>
      <c r="U131" s="183"/>
    </row>
    <row r="132" spans="1:21" ht="19.5" customHeight="1">
      <c r="A132" s="768" t="s">
        <v>269</v>
      </c>
      <c r="B132" s="239">
        <v>0.18914329999999999</v>
      </c>
      <c r="C132" s="265"/>
      <c r="D132" s="239">
        <v>0.1625355</v>
      </c>
      <c r="E132" s="265"/>
      <c r="F132" s="174"/>
      <c r="G132" s="183"/>
      <c r="H132" s="174"/>
      <c r="I132" s="183"/>
      <c r="J132" s="174"/>
      <c r="K132" s="183"/>
      <c r="L132" s="174"/>
      <c r="M132" s="183"/>
      <c r="N132" s="174"/>
      <c r="O132" s="183"/>
      <c r="P132" s="174"/>
      <c r="Q132" s="183"/>
      <c r="R132" s="174"/>
      <c r="S132" s="183"/>
      <c r="T132" s="174"/>
      <c r="U132" s="183"/>
    </row>
    <row r="133" spans="1:21" ht="19.5" customHeight="1">
      <c r="A133" s="255" t="s">
        <v>250</v>
      </c>
      <c r="B133" s="262">
        <v>0.20170299999999999</v>
      </c>
      <c r="C133" s="265"/>
      <c r="D133" s="769"/>
      <c r="E133" s="265"/>
      <c r="F133" s="174"/>
      <c r="G133" s="183"/>
      <c r="H133" s="174"/>
      <c r="I133" s="183"/>
      <c r="J133" s="174"/>
      <c r="K133" s="183"/>
      <c r="L133" s="174"/>
      <c r="M133" s="183"/>
      <c r="N133" s="174"/>
      <c r="O133" s="183"/>
      <c r="P133" s="174"/>
      <c r="Q133" s="183"/>
      <c r="R133" s="174"/>
      <c r="S133" s="183"/>
      <c r="T133" s="174"/>
      <c r="U133" s="183"/>
    </row>
    <row r="134" spans="1:21" ht="19.5" customHeight="1">
      <c r="A134" s="574" t="s">
        <v>270</v>
      </c>
      <c r="B134" s="262">
        <v>0.1785109</v>
      </c>
      <c r="C134" s="265"/>
      <c r="D134" s="769"/>
      <c r="E134" s="265"/>
      <c r="F134" s="174"/>
      <c r="G134" s="183"/>
      <c r="H134" s="174"/>
      <c r="I134" s="183"/>
      <c r="J134" s="174"/>
      <c r="K134" s="183"/>
      <c r="L134" s="174"/>
      <c r="M134" s="183"/>
      <c r="N134" s="174"/>
      <c r="O134" s="183"/>
      <c r="P134" s="174"/>
      <c r="Q134" s="183"/>
      <c r="R134" s="174"/>
      <c r="S134" s="183"/>
      <c r="T134" s="174"/>
      <c r="U134" s="183"/>
    </row>
    <row r="135" spans="1:21" ht="19.5" customHeight="1">
      <c r="A135" s="768" t="s">
        <v>251</v>
      </c>
      <c r="B135" s="760">
        <v>0.66344389999999998</v>
      </c>
      <c r="C135" s="265"/>
      <c r="D135" s="239">
        <v>0.65920900000000004</v>
      </c>
      <c r="E135" s="265"/>
      <c r="F135" s="174"/>
      <c r="G135" s="183"/>
      <c r="H135" s="174"/>
      <c r="I135" s="183"/>
      <c r="J135" s="174"/>
      <c r="K135" s="183"/>
      <c r="L135" s="174"/>
      <c r="M135" s="183"/>
      <c r="N135" s="174"/>
      <c r="O135" s="183"/>
      <c r="P135" s="174"/>
      <c r="Q135" s="183"/>
      <c r="R135" s="174"/>
      <c r="S135" s="183"/>
      <c r="T135" s="174"/>
      <c r="U135" s="183"/>
    </row>
    <row r="136" spans="1:21" ht="19.5" customHeight="1">
      <c r="A136" s="255" t="s">
        <v>252</v>
      </c>
      <c r="B136" s="262">
        <v>0.62373880000000004</v>
      </c>
      <c r="C136" s="265"/>
      <c r="D136" s="769"/>
      <c r="E136" s="265"/>
      <c r="F136" s="174"/>
      <c r="G136" s="183"/>
      <c r="H136" s="174"/>
      <c r="I136" s="183"/>
      <c r="J136" s="174"/>
      <c r="K136" s="183"/>
      <c r="L136" s="174"/>
      <c r="M136" s="183"/>
      <c r="N136" s="174"/>
      <c r="O136" s="183"/>
      <c r="P136" s="174"/>
      <c r="Q136" s="183"/>
      <c r="R136" s="174"/>
      <c r="S136" s="183"/>
      <c r="T136" s="174"/>
      <c r="U136" s="183"/>
    </row>
    <row r="137" spans="1:21" ht="19.5" customHeight="1" thickBot="1">
      <c r="A137" s="770" t="s">
        <v>253</v>
      </c>
      <c r="B137" s="307">
        <v>0.69705640000000002</v>
      </c>
      <c r="C137" s="771"/>
      <c r="D137" s="772"/>
      <c r="E137" s="771"/>
      <c r="F137" s="174"/>
      <c r="G137" s="183"/>
      <c r="H137" s="174"/>
      <c r="I137" s="183"/>
      <c r="J137" s="174"/>
      <c r="K137" s="183"/>
      <c r="L137" s="174"/>
      <c r="M137" s="183"/>
      <c r="N137" s="174"/>
      <c r="O137" s="183"/>
      <c r="P137" s="174"/>
      <c r="Q137" s="183"/>
      <c r="R137" s="174"/>
      <c r="S137" s="183"/>
      <c r="T137" s="174"/>
      <c r="U137" s="183"/>
    </row>
    <row r="138" spans="1:21" ht="19.5" customHeight="1" thickBot="1">
      <c r="A138" s="243" t="s">
        <v>569</v>
      </c>
      <c r="B138" s="244"/>
      <c r="C138" s="244"/>
      <c r="D138" s="244"/>
      <c r="E138" s="244"/>
      <c r="F138" s="97"/>
      <c r="G138" s="97"/>
      <c r="H138" s="97"/>
      <c r="I138" s="97"/>
      <c r="J138" s="97"/>
      <c r="K138" s="97"/>
      <c r="L138" s="97"/>
      <c r="M138" s="97"/>
      <c r="N138" s="97"/>
      <c r="O138" s="97"/>
      <c r="P138" s="97"/>
      <c r="Q138" s="97"/>
      <c r="R138" s="152"/>
      <c r="S138" s="152"/>
      <c r="T138" s="152"/>
      <c r="U138" s="153"/>
    </row>
    <row r="139" spans="1:21" ht="19.5" customHeight="1">
      <c r="A139" s="773" t="s">
        <v>335</v>
      </c>
      <c r="B139" s="774">
        <v>0.72318819999999995</v>
      </c>
      <c r="C139" s="775"/>
      <c r="D139" s="760">
        <v>0.73237189999999996</v>
      </c>
      <c r="E139" s="775"/>
      <c r="F139" s="174"/>
      <c r="G139" s="183"/>
      <c r="H139" s="174"/>
      <c r="I139" s="183"/>
      <c r="J139" s="174"/>
      <c r="K139" s="183"/>
      <c r="L139" s="174"/>
      <c r="M139" s="183"/>
      <c r="N139" s="174"/>
      <c r="O139" s="183"/>
      <c r="P139" s="174"/>
      <c r="Q139" s="183"/>
      <c r="R139" s="174"/>
      <c r="S139" s="183"/>
      <c r="T139" s="174"/>
      <c r="U139" s="183"/>
    </row>
    <row r="140" spans="1:21" ht="19.5" customHeight="1">
      <c r="A140" s="255" t="s">
        <v>254</v>
      </c>
      <c r="B140" s="776">
        <v>0.77402360000000003</v>
      </c>
      <c r="C140" s="265"/>
      <c r="D140" s="769"/>
      <c r="E140" s="265"/>
      <c r="F140" s="174"/>
      <c r="G140" s="183"/>
      <c r="H140" s="174"/>
      <c r="I140" s="183"/>
      <c r="J140" s="174"/>
      <c r="K140" s="183"/>
      <c r="L140" s="174"/>
      <c r="M140" s="183"/>
      <c r="N140" s="174"/>
      <c r="O140" s="183"/>
      <c r="P140" s="174"/>
      <c r="Q140" s="183"/>
      <c r="R140" s="174"/>
      <c r="S140" s="183"/>
      <c r="T140" s="174"/>
      <c r="U140" s="183"/>
    </row>
    <row r="141" spans="1:21" ht="19.5" customHeight="1">
      <c r="A141" s="574" t="s">
        <v>255</v>
      </c>
      <c r="B141" s="776">
        <v>0.68015320000000001</v>
      </c>
      <c r="C141" s="265"/>
      <c r="D141" s="769"/>
      <c r="E141" s="265"/>
      <c r="F141" s="174"/>
      <c r="G141" s="183"/>
      <c r="H141" s="174"/>
      <c r="I141" s="183"/>
      <c r="J141" s="174"/>
      <c r="K141" s="183"/>
      <c r="L141" s="174"/>
      <c r="M141" s="183"/>
      <c r="N141" s="174"/>
      <c r="O141" s="183"/>
      <c r="P141" s="174"/>
      <c r="Q141" s="183"/>
      <c r="R141" s="174"/>
      <c r="S141" s="183"/>
      <c r="T141" s="174"/>
      <c r="U141" s="183"/>
    </row>
    <row r="142" spans="1:21" ht="19.5" customHeight="1">
      <c r="A142" s="768" t="s">
        <v>256</v>
      </c>
      <c r="B142" s="777">
        <v>0.2018633</v>
      </c>
      <c r="C142" s="778"/>
      <c r="D142" s="239">
        <v>0.20132610000000001</v>
      </c>
      <c r="E142" s="779"/>
      <c r="F142" s="174"/>
      <c r="G142" s="183"/>
      <c r="H142" s="174"/>
      <c r="I142" s="183"/>
      <c r="J142" s="174"/>
      <c r="K142" s="183"/>
      <c r="L142" s="174"/>
      <c r="M142" s="183"/>
      <c r="N142" s="174"/>
      <c r="O142" s="183"/>
      <c r="P142" s="174"/>
      <c r="Q142" s="183"/>
      <c r="R142" s="174"/>
      <c r="S142" s="183"/>
      <c r="T142" s="174"/>
      <c r="U142" s="183"/>
    </row>
    <row r="143" spans="1:21" ht="19.5" customHeight="1">
      <c r="A143" s="255" t="s">
        <v>271</v>
      </c>
      <c r="B143" s="776">
        <v>0.1904894</v>
      </c>
      <c r="C143" s="778"/>
      <c r="D143" s="769"/>
      <c r="E143" s="265"/>
      <c r="F143" s="174"/>
      <c r="G143" s="183"/>
      <c r="H143" s="174"/>
      <c r="I143" s="183"/>
      <c r="J143" s="174"/>
      <c r="K143" s="183"/>
      <c r="L143" s="174"/>
      <c r="M143" s="183"/>
      <c r="N143" s="174"/>
      <c r="O143" s="183"/>
      <c r="P143" s="174"/>
      <c r="Q143" s="183"/>
      <c r="R143" s="174"/>
      <c r="S143" s="183"/>
      <c r="T143" s="174"/>
      <c r="U143" s="183"/>
    </row>
    <row r="144" spans="1:21" ht="19.5" customHeight="1">
      <c r="A144" s="574" t="s">
        <v>272</v>
      </c>
      <c r="B144" s="776">
        <v>0.21149190000000001</v>
      </c>
      <c r="C144" s="778"/>
      <c r="D144" s="769"/>
      <c r="E144" s="265"/>
      <c r="F144" s="174"/>
      <c r="G144" s="183"/>
      <c r="H144" s="174"/>
      <c r="I144" s="183"/>
      <c r="J144" s="174"/>
      <c r="K144" s="183"/>
      <c r="L144" s="174"/>
      <c r="M144" s="183"/>
      <c r="N144" s="174"/>
      <c r="O144" s="183"/>
      <c r="P144" s="174"/>
      <c r="Q144" s="183"/>
      <c r="R144" s="174"/>
      <c r="S144" s="183"/>
      <c r="T144" s="174"/>
      <c r="U144" s="183"/>
    </row>
    <row r="145" spans="1:21" ht="19.5" customHeight="1">
      <c r="A145" s="768" t="s">
        <v>257</v>
      </c>
      <c r="B145" s="777">
        <v>0.39776030000000001</v>
      </c>
      <c r="C145" s="265"/>
      <c r="D145" s="239">
        <v>0.37148629999999999</v>
      </c>
      <c r="E145" s="265"/>
      <c r="F145" s="174"/>
      <c r="G145" s="183"/>
      <c r="H145" s="174"/>
      <c r="I145" s="183"/>
      <c r="J145" s="174"/>
      <c r="K145" s="183"/>
      <c r="L145" s="174"/>
      <c r="M145" s="183"/>
      <c r="N145" s="174"/>
      <c r="O145" s="183"/>
      <c r="P145" s="174"/>
      <c r="Q145" s="183"/>
      <c r="R145" s="174"/>
      <c r="S145" s="183"/>
      <c r="T145" s="174"/>
      <c r="U145" s="183"/>
    </row>
    <row r="146" spans="1:21" ht="19.5" customHeight="1">
      <c r="A146" s="255" t="s">
        <v>258</v>
      </c>
      <c r="B146" s="776">
        <v>0.36643409999999998</v>
      </c>
      <c r="C146" s="265"/>
      <c r="D146" s="769"/>
      <c r="E146" s="265"/>
      <c r="F146" s="174"/>
      <c r="G146" s="183"/>
      <c r="H146" s="174"/>
      <c r="I146" s="183"/>
      <c r="J146" s="174"/>
      <c r="K146" s="183"/>
      <c r="L146" s="174"/>
      <c r="M146" s="183"/>
      <c r="N146" s="174"/>
      <c r="O146" s="183"/>
      <c r="P146" s="174"/>
      <c r="Q146" s="183"/>
      <c r="R146" s="174"/>
      <c r="S146" s="183"/>
      <c r="T146" s="174"/>
      <c r="U146" s="183"/>
    </row>
    <row r="147" spans="1:21" ht="19.5" customHeight="1">
      <c r="A147" s="574" t="s">
        <v>259</v>
      </c>
      <c r="B147" s="776">
        <v>0.42427969999999998</v>
      </c>
      <c r="C147" s="265"/>
      <c r="D147" s="769"/>
      <c r="E147" s="265"/>
      <c r="F147" s="174"/>
      <c r="G147" s="183"/>
      <c r="H147" s="174"/>
      <c r="I147" s="183"/>
      <c r="J147" s="174"/>
      <c r="K147" s="183"/>
      <c r="L147" s="174"/>
      <c r="M147" s="183"/>
      <c r="N147" s="174"/>
      <c r="O147" s="183"/>
      <c r="P147" s="174"/>
      <c r="Q147" s="183"/>
      <c r="R147" s="174"/>
      <c r="S147" s="183"/>
      <c r="T147" s="174"/>
      <c r="U147" s="183"/>
    </row>
    <row r="148" spans="1:21" ht="19.5" customHeight="1">
      <c r="A148" s="768" t="s">
        <v>260</v>
      </c>
      <c r="B148" s="777">
        <v>0.188167</v>
      </c>
      <c r="C148" s="265"/>
      <c r="D148" s="239">
        <v>0.16457350000000001</v>
      </c>
      <c r="E148" s="265"/>
      <c r="F148" s="174"/>
      <c r="G148" s="183"/>
      <c r="H148" s="174"/>
      <c r="I148" s="183"/>
      <c r="J148" s="174"/>
      <c r="K148" s="183"/>
      <c r="L148" s="174"/>
      <c r="M148" s="183"/>
      <c r="N148" s="174"/>
      <c r="O148" s="183"/>
      <c r="P148" s="174"/>
      <c r="Q148" s="183"/>
      <c r="R148" s="174"/>
      <c r="S148" s="183"/>
      <c r="T148" s="174"/>
      <c r="U148" s="183"/>
    </row>
    <row r="149" spans="1:21" ht="19.5" customHeight="1">
      <c r="A149" s="255" t="s">
        <v>261</v>
      </c>
      <c r="B149" s="776">
        <v>0.19712270000000001</v>
      </c>
      <c r="C149" s="265"/>
      <c r="D149" s="769"/>
      <c r="E149" s="265"/>
      <c r="F149" s="174"/>
      <c r="G149" s="183"/>
      <c r="H149" s="174"/>
      <c r="I149" s="183"/>
      <c r="J149" s="174"/>
      <c r="K149" s="183"/>
      <c r="L149" s="174"/>
      <c r="M149" s="183"/>
      <c r="N149" s="174"/>
      <c r="O149" s="183"/>
      <c r="P149" s="174"/>
      <c r="Q149" s="183"/>
      <c r="R149" s="174"/>
      <c r="S149" s="183"/>
      <c r="T149" s="174"/>
      <c r="U149" s="183"/>
    </row>
    <row r="150" spans="1:21" ht="19.5" customHeight="1">
      <c r="A150" s="574" t="s">
        <v>262</v>
      </c>
      <c r="B150" s="776">
        <v>0.18058550000000001</v>
      </c>
      <c r="C150" s="265"/>
      <c r="D150" s="769"/>
      <c r="E150" s="265"/>
      <c r="F150" s="174"/>
      <c r="G150" s="183"/>
      <c r="H150" s="174"/>
      <c r="I150" s="183"/>
      <c r="J150" s="174"/>
      <c r="K150" s="183"/>
      <c r="L150" s="174"/>
      <c r="M150" s="183"/>
      <c r="N150" s="174"/>
      <c r="O150" s="183"/>
      <c r="P150" s="174"/>
      <c r="Q150" s="183"/>
      <c r="R150" s="174"/>
      <c r="S150" s="183"/>
      <c r="T150" s="174"/>
      <c r="U150" s="183"/>
    </row>
    <row r="151" spans="1:21" ht="19.5" customHeight="1">
      <c r="A151" s="768" t="s">
        <v>263</v>
      </c>
      <c r="B151" s="777">
        <v>6.028994E-2</v>
      </c>
      <c r="C151" s="265"/>
      <c r="D151" s="239">
        <v>5.2695689999999996E-2</v>
      </c>
      <c r="E151" s="265"/>
      <c r="F151" s="174"/>
      <c r="G151" s="183"/>
      <c r="H151" s="174"/>
      <c r="I151" s="183"/>
      <c r="J151" s="174"/>
      <c r="K151" s="183"/>
      <c r="L151" s="174"/>
      <c r="M151" s="183"/>
      <c r="N151" s="174"/>
      <c r="O151" s="183"/>
      <c r="P151" s="174"/>
      <c r="Q151" s="183"/>
      <c r="R151" s="174"/>
      <c r="S151" s="183"/>
      <c r="T151" s="174"/>
      <c r="U151" s="183"/>
    </row>
    <row r="152" spans="1:21" ht="19.5" customHeight="1">
      <c r="A152" s="255" t="s">
        <v>264</v>
      </c>
      <c r="B152" s="776">
        <v>6.886225E-2</v>
      </c>
      <c r="C152" s="265"/>
      <c r="D152" s="769"/>
      <c r="E152" s="265"/>
      <c r="F152" s="174"/>
      <c r="G152" s="183"/>
      <c r="H152" s="174"/>
      <c r="I152" s="183"/>
      <c r="J152" s="174"/>
      <c r="K152" s="183"/>
      <c r="L152" s="174"/>
      <c r="M152" s="183"/>
      <c r="N152" s="174"/>
      <c r="O152" s="183"/>
      <c r="P152" s="174"/>
      <c r="Q152" s="183"/>
      <c r="R152" s="174"/>
      <c r="S152" s="183"/>
      <c r="T152" s="174"/>
      <c r="U152" s="183"/>
    </row>
    <row r="153" spans="1:21" ht="19.5" customHeight="1">
      <c r="A153" s="574" t="s">
        <v>265</v>
      </c>
      <c r="B153" s="776">
        <v>5.3033009999999998E-2</v>
      </c>
      <c r="C153" s="265"/>
      <c r="D153" s="769"/>
      <c r="E153" s="265"/>
      <c r="F153" s="174"/>
      <c r="G153" s="183"/>
      <c r="H153" s="174"/>
      <c r="I153" s="183"/>
      <c r="J153" s="174"/>
      <c r="K153" s="183"/>
      <c r="L153" s="174"/>
      <c r="M153" s="183"/>
      <c r="N153" s="174"/>
      <c r="O153" s="183"/>
      <c r="P153" s="174"/>
      <c r="Q153" s="183"/>
      <c r="R153" s="174"/>
      <c r="S153" s="183"/>
      <c r="T153" s="174"/>
      <c r="U153" s="183"/>
    </row>
    <row r="154" spans="1:21" ht="19.5" customHeight="1">
      <c r="A154" s="768" t="s">
        <v>273</v>
      </c>
      <c r="B154" s="777">
        <v>0.1217434</v>
      </c>
      <c r="C154" s="265"/>
      <c r="D154" s="239">
        <v>0.1088964</v>
      </c>
      <c r="E154" s="265"/>
      <c r="F154" s="174"/>
      <c r="G154" s="183"/>
      <c r="H154" s="174"/>
      <c r="I154" s="183"/>
      <c r="J154" s="174"/>
      <c r="K154" s="183"/>
      <c r="L154" s="174"/>
      <c r="M154" s="183"/>
      <c r="N154" s="174"/>
      <c r="O154" s="183"/>
      <c r="P154" s="174"/>
      <c r="Q154" s="183"/>
      <c r="R154" s="174"/>
      <c r="S154" s="183"/>
      <c r="T154" s="174"/>
      <c r="U154" s="183"/>
    </row>
    <row r="155" spans="1:21" ht="19.5" customHeight="1">
      <c r="A155" s="255" t="s">
        <v>274</v>
      </c>
      <c r="B155" s="776">
        <v>0.13318360000000001</v>
      </c>
      <c r="C155" s="265"/>
      <c r="D155" s="769"/>
      <c r="E155" s="265"/>
      <c r="F155" s="174"/>
      <c r="G155" s="183"/>
      <c r="H155" s="174"/>
      <c r="I155" s="183"/>
      <c r="J155" s="174"/>
      <c r="K155" s="183"/>
      <c r="L155" s="174"/>
      <c r="M155" s="183"/>
      <c r="N155" s="174"/>
      <c r="O155" s="183"/>
      <c r="P155" s="174"/>
      <c r="Q155" s="183"/>
      <c r="R155" s="174"/>
      <c r="S155" s="183"/>
      <c r="T155" s="174"/>
      <c r="U155" s="183"/>
    </row>
    <row r="156" spans="1:21" ht="19.5" customHeight="1">
      <c r="A156" s="574" t="s">
        <v>275</v>
      </c>
      <c r="B156" s="776">
        <v>0.11205859999999999</v>
      </c>
      <c r="C156" s="265"/>
      <c r="D156" s="769"/>
      <c r="E156" s="265"/>
      <c r="F156" s="174"/>
      <c r="G156" s="183"/>
      <c r="H156" s="174"/>
      <c r="I156" s="183"/>
      <c r="J156" s="174"/>
      <c r="K156" s="183"/>
      <c r="L156" s="174"/>
      <c r="M156" s="183"/>
      <c r="N156" s="174"/>
      <c r="O156" s="183"/>
      <c r="P156" s="174"/>
      <c r="Q156" s="183"/>
      <c r="R156" s="174"/>
      <c r="S156" s="183"/>
      <c r="T156" s="174"/>
      <c r="U156" s="183"/>
    </row>
    <row r="157" spans="1:21" ht="19.5" customHeight="1">
      <c r="A157" s="768" t="s">
        <v>365</v>
      </c>
      <c r="B157" s="777">
        <v>0.33500069999999998</v>
      </c>
      <c r="C157" s="265"/>
      <c r="D157" s="239">
        <v>0.33332720000000005</v>
      </c>
      <c r="E157" s="265"/>
      <c r="F157" s="174"/>
      <c r="G157" s="183"/>
      <c r="H157" s="174"/>
      <c r="I157" s="183"/>
      <c r="J157" s="174"/>
      <c r="K157" s="183"/>
      <c r="L157" s="174"/>
      <c r="M157" s="183"/>
      <c r="N157" s="174"/>
      <c r="O157" s="183"/>
      <c r="P157" s="174"/>
      <c r="Q157" s="183"/>
      <c r="R157" s="174"/>
      <c r="S157" s="183"/>
      <c r="T157" s="174"/>
      <c r="U157" s="183"/>
    </row>
    <row r="158" spans="1:21" ht="19.5" customHeight="1">
      <c r="A158" s="255" t="s">
        <v>366</v>
      </c>
      <c r="B158" s="776">
        <v>0.411325</v>
      </c>
      <c r="C158" s="265"/>
      <c r="D158" s="769"/>
      <c r="E158" s="265"/>
      <c r="F158" s="174"/>
      <c r="G158" s="183"/>
      <c r="H158" s="174"/>
      <c r="I158" s="183"/>
      <c r="J158" s="174"/>
      <c r="K158" s="183"/>
      <c r="L158" s="174"/>
      <c r="M158" s="183"/>
      <c r="N158" s="174"/>
      <c r="O158" s="183"/>
      <c r="P158" s="174"/>
      <c r="Q158" s="183"/>
      <c r="R158" s="174"/>
      <c r="S158" s="183"/>
      <c r="T158" s="174"/>
      <c r="U158" s="183"/>
    </row>
    <row r="159" spans="1:21" ht="19.5" customHeight="1">
      <c r="A159" s="574" t="s">
        <v>367</v>
      </c>
      <c r="B159" s="776">
        <v>0.27038810000000002</v>
      </c>
      <c r="C159" s="265"/>
      <c r="D159" s="769"/>
      <c r="E159" s="265"/>
      <c r="F159" s="174"/>
      <c r="G159" s="183"/>
      <c r="H159" s="174"/>
      <c r="I159" s="183"/>
      <c r="J159" s="174"/>
      <c r="K159" s="183"/>
      <c r="L159" s="174"/>
      <c r="M159" s="183"/>
      <c r="N159" s="174"/>
      <c r="O159" s="183"/>
      <c r="P159" s="174"/>
      <c r="Q159" s="183"/>
      <c r="R159" s="174"/>
      <c r="S159" s="183"/>
      <c r="T159" s="174"/>
      <c r="U159" s="183"/>
    </row>
    <row r="160" spans="1:21" ht="19.5" customHeight="1">
      <c r="A160" s="768" t="s">
        <v>364</v>
      </c>
      <c r="B160" s="777">
        <v>0.32394840000000003</v>
      </c>
      <c r="C160" s="265"/>
      <c r="D160" s="239">
        <v>0.35284579999999999</v>
      </c>
      <c r="E160" s="265"/>
      <c r="F160" s="174"/>
      <c r="G160" s="183"/>
      <c r="H160" s="174"/>
      <c r="I160" s="183"/>
      <c r="J160" s="174"/>
      <c r="K160" s="183"/>
      <c r="L160" s="174"/>
      <c r="M160" s="183"/>
      <c r="N160" s="174"/>
      <c r="O160" s="183"/>
      <c r="P160" s="174"/>
      <c r="Q160" s="183"/>
      <c r="R160" s="174"/>
      <c r="S160" s="183"/>
      <c r="T160" s="174"/>
      <c r="U160" s="183"/>
    </row>
    <row r="161" spans="1:21" ht="19.5" customHeight="1">
      <c r="A161" s="255" t="s">
        <v>362</v>
      </c>
      <c r="B161" s="776">
        <v>0.39061259999999998</v>
      </c>
      <c r="C161" s="265"/>
      <c r="D161" s="769"/>
      <c r="E161" s="265"/>
      <c r="F161" s="174"/>
      <c r="G161" s="183"/>
      <c r="H161" s="174"/>
      <c r="I161" s="183"/>
      <c r="J161" s="174"/>
      <c r="K161" s="183"/>
      <c r="L161" s="174"/>
      <c r="M161" s="183"/>
      <c r="N161" s="174"/>
      <c r="O161" s="183"/>
      <c r="P161" s="174"/>
      <c r="Q161" s="183"/>
      <c r="R161" s="174"/>
      <c r="S161" s="183"/>
      <c r="T161" s="174"/>
      <c r="U161" s="183"/>
    </row>
    <row r="162" spans="1:21" ht="19.5" customHeight="1">
      <c r="A162" s="574" t="s">
        <v>363</v>
      </c>
      <c r="B162" s="776">
        <v>0.48642829999999998</v>
      </c>
      <c r="C162" s="265"/>
      <c r="D162" s="769"/>
      <c r="E162" s="265"/>
      <c r="F162" s="174"/>
      <c r="G162" s="183"/>
      <c r="H162" s="174"/>
      <c r="I162" s="183"/>
      <c r="J162" s="174"/>
      <c r="K162" s="183"/>
      <c r="L162" s="174"/>
      <c r="M162" s="183"/>
      <c r="N162" s="174"/>
      <c r="O162" s="183"/>
      <c r="P162" s="174"/>
      <c r="Q162" s="183"/>
      <c r="R162" s="174"/>
      <c r="S162" s="183"/>
      <c r="T162" s="174"/>
      <c r="U162" s="183"/>
    </row>
    <row r="163" spans="1:21" ht="19.5" customHeight="1">
      <c r="A163" s="768" t="s">
        <v>345</v>
      </c>
      <c r="B163" s="777">
        <v>0.158</v>
      </c>
      <c r="C163" s="265"/>
      <c r="D163" s="239">
        <v>0.115</v>
      </c>
      <c r="E163" s="265"/>
      <c r="F163" s="174"/>
      <c r="G163" s="183"/>
      <c r="H163" s="174"/>
      <c r="I163" s="183"/>
      <c r="J163" s="174"/>
      <c r="K163" s="183"/>
      <c r="L163" s="174"/>
      <c r="M163" s="183"/>
      <c r="N163" s="174"/>
      <c r="O163" s="183"/>
      <c r="P163" s="174"/>
      <c r="Q163" s="183"/>
      <c r="R163" s="174"/>
      <c r="S163" s="183"/>
      <c r="T163" s="174"/>
      <c r="U163" s="183"/>
    </row>
    <row r="164" spans="1:21" ht="19.5" customHeight="1">
      <c r="A164" s="768" t="s">
        <v>266</v>
      </c>
      <c r="B164" s="777">
        <v>0.21081754999999999</v>
      </c>
      <c r="C164" s="265"/>
      <c r="D164" s="239">
        <v>0.21147029000000001</v>
      </c>
      <c r="E164" s="265"/>
      <c r="F164" s="174"/>
      <c r="G164" s="183"/>
      <c r="H164" s="174"/>
      <c r="I164" s="183"/>
      <c r="J164" s="174"/>
      <c r="K164" s="183"/>
      <c r="L164" s="174"/>
      <c r="M164" s="183"/>
      <c r="N164" s="174"/>
      <c r="O164" s="183"/>
      <c r="P164" s="174"/>
      <c r="Q164" s="183"/>
      <c r="R164" s="174"/>
      <c r="S164" s="183"/>
      <c r="T164" s="174"/>
      <c r="U164" s="183"/>
    </row>
    <row r="165" spans="1:21" ht="19.5" customHeight="1">
      <c r="A165" s="255" t="s">
        <v>267</v>
      </c>
      <c r="B165" s="776">
        <v>0.16614635999999999</v>
      </c>
      <c r="C165" s="265"/>
      <c r="D165" s="769"/>
      <c r="E165" s="265"/>
      <c r="F165" s="174"/>
      <c r="G165" s="183"/>
      <c r="H165" s="174"/>
      <c r="I165" s="183"/>
      <c r="J165" s="174"/>
      <c r="K165" s="183"/>
      <c r="L165" s="174"/>
      <c r="M165" s="183"/>
      <c r="N165" s="174"/>
      <c r="O165" s="183"/>
      <c r="P165" s="174"/>
      <c r="Q165" s="183"/>
      <c r="R165" s="174"/>
      <c r="S165" s="183"/>
      <c r="T165" s="174"/>
      <c r="U165" s="183"/>
    </row>
    <row r="166" spans="1:21" ht="19.5" customHeight="1" thickBot="1">
      <c r="A166" s="255" t="s">
        <v>268</v>
      </c>
      <c r="B166" s="776">
        <v>0.2486342</v>
      </c>
      <c r="C166" s="265"/>
      <c r="D166" s="769"/>
      <c r="E166" s="265"/>
      <c r="F166" s="174"/>
      <c r="G166" s="183"/>
      <c r="H166" s="174"/>
      <c r="I166" s="183"/>
      <c r="J166" s="174"/>
      <c r="K166" s="183"/>
      <c r="L166" s="174"/>
      <c r="M166" s="183"/>
      <c r="N166" s="174"/>
      <c r="O166" s="183"/>
      <c r="P166" s="174"/>
      <c r="Q166" s="183"/>
      <c r="R166" s="174"/>
      <c r="S166" s="183"/>
      <c r="T166" s="174"/>
      <c r="U166" s="183"/>
    </row>
    <row r="167" spans="1:21" ht="19.5" customHeight="1" thickBot="1">
      <c r="A167" s="243" t="s">
        <v>552</v>
      </c>
      <c r="B167" s="244"/>
      <c r="C167" s="244"/>
      <c r="D167" s="244"/>
      <c r="E167" s="244"/>
      <c r="F167" s="97"/>
      <c r="G167" s="97"/>
      <c r="H167" s="97"/>
      <c r="I167" s="97"/>
      <c r="J167" s="97"/>
      <c r="K167" s="97"/>
      <c r="L167" s="97"/>
      <c r="M167" s="97"/>
      <c r="N167" s="97"/>
      <c r="O167" s="97"/>
      <c r="P167" s="97"/>
      <c r="Q167" s="97"/>
      <c r="R167" s="152"/>
      <c r="S167" s="152"/>
      <c r="T167" s="152"/>
      <c r="U167" s="153"/>
    </row>
    <row r="168" spans="1:21" ht="19.5" customHeight="1">
      <c r="A168" s="768" t="s">
        <v>534</v>
      </c>
      <c r="B168" s="777">
        <v>0.57599999999999996</v>
      </c>
      <c r="C168" s="265"/>
      <c r="D168" s="769"/>
      <c r="E168" s="265"/>
      <c r="F168" s="174"/>
      <c r="G168" s="183"/>
      <c r="H168" s="174"/>
      <c r="I168" s="183"/>
      <c r="J168" s="174"/>
      <c r="K168" s="183"/>
      <c r="L168" s="174"/>
      <c r="M168" s="183"/>
      <c r="N168" s="174"/>
      <c r="O168" s="183"/>
      <c r="P168" s="174"/>
      <c r="Q168" s="183"/>
      <c r="R168" s="174"/>
      <c r="S168" s="183"/>
      <c r="T168" s="174"/>
      <c r="U168" s="183"/>
    </row>
    <row r="169" spans="1:21" ht="19.5" customHeight="1">
      <c r="A169" s="255" t="s">
        <v>544</v>
      </c>
      <c r="B169" s="776">
        <v>0.55500000000000005</v>
      </c>
      <c r="C169" s="265"/>
      <c r="D169" s="769"/>
      <c r="E169" s="265"/>
      <c r="F169" s="174"/>
      <c r="G169" s="183"/>
      <c r="H169" s="174"/>
      <c r="I169" s="183"/>
      <c r="J169" s="174"/>
      <c r="K169" s="183"/>
      <c r="L169" s="174"/>
      <c r="M169" s="183"/>
      <c r="N169" s="174"/>
      <c r="O169" s="183"/>
      <c r="P169" s="174"/>
      <c r="Q169" s="183"/>
      <c r="R169" s="174"/>
      <c r="S169" s="183"/>
      <c r="T169" s="174"/>
      <c r="U169" s="183"/>
    </row>
    <row r="170" spans="1:21" ht="19.5" customHeight="1">
      <c r="A170" s="255" t="s">
        <v>546</v>
      </c>
      <c r="B170" s="776">
        <v>0.59499999999999997</v>
      </c>
      <c r="C170" s="265"/>
      <c r="D170" s="769"/>
      <c r="E170" s="265"/>
      <c r="F170" s="174"/>
      <c r="G170" s="183"/>
      <c r="H170" s="174"/>
      <c r="I170" s="183"/>
      <c r="J170" s="174"/>
      <c r="K170" s="183"/>
      <c r="L170" s="174"/>
      <c r="M170" s="183"/>
      <c r="N170" s="174"/>
      <c r="O170" s="183"/>
      <c r="P170" s="174"/>
      <c r="Q170" s="183"/>
      <c r="R170" s="174"/>
      <c r="S170" s="183"/>
      <c r="T170" s="174"/>
      <c r="U170" s="183"/>
    </row>
    <row r="171" spans="1:21" ht="19.5" customHeight="1">
      <c r="A171" s="768" t="s">
        <v>535</v>
      </c>
      <c r="B171" s="777">
        <v>0.498</v>
      </c>
      <c r="C171" s="265"/>
      <c r="D171" s="769"/>
      <c r="E171" s="265"/>
      <c r="F171" s="174"/>
      <c r="G171" s="183"/>
      <c r="H171" s="174"/>
      <c r="I171" s="183"/>
      <c r="J171" s="174"/>
      <c r="K171" s="183"/>
      <c r="L171" s="174"/>
      <c r="M171" s="183"/>
      <c r="N171" s="174"/>
      <c r="O171" s="183"/>
      <c r="P171" s="174"/>
      <c r="Q171" s="183"/>
      <c r="R171" s="174"/>
      <c r="S171" s="183"/>
      <c r="T171" s="174"/>
      <c r="U171" s="183"/>
    </row>
    <row r="172" spans="1:21" ht="19.5" customHeight="1">
      <c r="A172" s="255" t="s">
        <v>545</v>
      </c>
      <c r="B172" s="776">
        <v>0.39600000000000002</v>
      </c>
      <c r="C172" s="265"/>
      <c r="D172" s="769"/>
      <c r="E172" s="265"/>
      <c r="F172" s="174"/>
      <c r="G172" s="183"/>
      <c r="H172" s="174"/>
      <c r="I172" s="183"/>
      <c r="J172" s="174"/>
      <c r="K172" s="183"/>
      <c r="L172" s="174"/>
      <c r="M172" s="183"/>
      <c r="N172" s="174"/>
      <c r="O172" s="183"/>
      <c r="P172" s="174"/>
      <c r="Q172" s="183"/>
      <c r="R172" s="174"/>
      <c r="S172" s="183"/>
      <c r="T172" s="174"/>
      <c r="U172" s="183"/>
    </row>
    <row r="173" spans="1:21" ht="19.5" customHeight="1">
      <c r="A173" s="255" t="s">
        <v>547</v>
      </c>
      <c r="B173" s="776">
        <v>0.58599999999999997</v>
      </c>
      <c r="C173" s="265"/>
      <c r="D173" s="769"/>
      <c r="E173" s="265"/>
      <c r="F173" s="174"/>
      <c r="G173" s="183"/>
      <c r="H173" s="174"/>
      <c r="I173" s="183"/>
      <c r="J173" s="174"/>
      <c r="K173" s="183"/>
      <c r="L173" s="174"/>
      <c r="M173" s="183"/>
      <c r="N173" s="174"/>
      <c r="O173" s="183"/>
      <c r="P173" s="174"/>
      <c r="Q173" s="183"/>
      <c r="R173" s="174"/>
      <c r="S173" s="183"/>
      <c r="T173" s="174"/>
      <c r="U173" s="183"/>
    </row>
    <row r="174" spans="1:21" ht="19.5" customHeight="1">
      <c r="A174" s="768" t="s">
        <v>536</v>
      </c>
      <c r="B174" s="777">
        <v>0.13900000000000001</v>
      </c>
      <c r="C174" s="265"/>
      <c r="D174" s="769"/>
      <c r="E174" s="265"/>
      <c r="F174" s="174"/>
      <c r="G174" s="183"/>
      <c r="H174" s="174"/>
      <c r="I174" s="183"/>
      <c r="J174" s="174"/>
      <c r="K174" s="183"/>
      <c r="L174" s="174"/>
      <c r="M174" s="183"/>
      <c r="N174" s="174"/>
      <c r="O174" s="183"/>
      <c r="P174" s="174"/>
      <c r="Q174" s="183"/>
      <c r="R174" s="174"/>
      <c r="S174" s="183"/>
      <c r="T174" s="174"/>
      <c r="U174" s="183"/>
    </row>
    <row r="175" spans="1:21" ht="19.5" customHeight="1">
      <c r="A175" s="768" t="s">
        <v>537</v>
      </c>
      <c r="B175" s="777">
        <v>0.153</v>
      </c>
      <c r="C175" s="265"/>
      <c r="D175" s="769"/>
      <c r="E175" s="265"/>
      <c r="F175" s="174"/>
      <c r="G175" s="183"/>
      <c r="H175" s="174"/>
      <c r="I175" s="183"/>
      <c r="J175" s="174"/>
      <c r="K175" s="183"/>
      <c r="L175" s="174"/>
      <c r="M175" s="183"/>
      <c r="N175" s="174"/>
      <c r="O175" s="183"/>
      <c r="P175" s="174"/>
      <c r="Q175" s="183"/>
      <c r="R175" s="174"/>
      <c r="S175" s="183"/>
      <c r="T175" s="174"/>
      <c r="U175" s="183"/>
    </row>
    <row r="176" spans="1:21" ht="19.5" customHeight="1">
      <c r="A176" s="768" t="s">
        <v>538</v>
      </c>
      <c r="B176" s="777">
        <v>0.19600000000000001</v>
      </c>
      <c r="C176" s="265"/>
      <c r="D176" s="769"/>
      <c r="E176" s="265"/>
      <c r="F176" s="174"/>
      <c r="G176" s="183"/>
      <c r="H176" s="174"/>
      <c r="I176" s="183"/>
      <c r="J176" s="174"/>
      <c r="K176" s="183"/>
      <c r="L176" s="174"/>
      <c r="M176" s="183"/>
      <c r="N176" s="174"/>
      <c r="O176" s="183"/>
      <c r="P176" s="174"/>
      <c r="Q176" s="183"/>
      <c r="R176" s="174"/>
      <c r="S176" s="183"/>
      <c r="T176" s="174"/>
      <c r="U176" s="183"/>
    </row>
    <row r="177" spans="1:60" ht="19.5" customHeight="1">
      <c r="A177" s="768" t="s">
        <v>539</v>
      </c>
      <c r="B177" s="777">
        <v>0.22700000000000001</v>
      </c>
      <c r="C177" s="265"/>
      <c r="D177" s="769"/>
      <c r="E177" s="265"/>
      <c r="F177" s="174"/>
      <c r="G177" s="183"/>
      <c r="H177" s="174"/>
      <c r="I177" s="183"/>
      <c r="J177" s="174"/>
      <c r="K177" s="183"/>
      <c r="L177" s="174"/>
      <c r="M177" s="183"/>
      <c r="N177" s="174"/>
      <c r="O177" s="183"/>
      <c r="P177" s="174"/>
      <c r="Q177" s="183"/>
      <c r="R177" s="174"/>
      <c r="S177" s="183"/>
      <c r="T177" s="174"/>
      <c r="U177" s="183"/>
    </row>
    <row r="178" spans="1:60" ht="19.5" customHeight="1">
      <c r="A178" s="255" t="s">
        <v>548</v>
      </c>
      <c r="B178" s="776">
        <v>0.67400000000000004</v>
      </c>
      <c r="C178" s="265"/>
      <c r="D178" s="769"/>
      <c r="E178" s="265"/>
      <c r="F178" s="174"/>
      <c r="G178" s="183"/>
      <c r="H178" s="174"/>
      <c r="I178" s="183"/>
      <c r="J178" s="174"/>
      <c r="K178" s="183"/>
      <c r="L178" s="174"/>
      <c r="M178" s="183"/>
      <c r="N178" s="174"/>
      <c r="O178" s="183"/>
      <c r="P178" s="174"/>
      <c r="Q178" s="183"/>
      <c r="R178" s="174"/>
      <c r="S178" s="183"/>
      <c r="T178" s="174"/>
      <c r="U178" s="183"/>
    </row>
    <row r="179" spans="1:60" ht="19.5" customHeight="1">
      <c r="A179" s="255" t="s">
        <v>549</v>
      </c>
      <c r="B179" s="776">
        <v>0.66300000000000003</v>
      </c>
      <c r="C179" s="265"/>
      <c r="D179" s="769"/>
      <c r="E179" s="265"/>
      <c r="F179" s="174"/>
      <c r="G179" s="183"/>
      <c r="H179" s="174"/>
      <c r="I179" s="183"/>
      <c r="J179" s="174"/>
      <c r="K179" s="183"/>
      <c r="L179" s="174"/>
      <c r="M179" s="183"/>
      <c r="N179" s="174"/>
      <c r="O179" s="183"/>
      <c r="P179" s="174"/>
      <c r="Q179" s="183"/>
      <c r="R179" s="174"/>
      <c r="S179" s="183"/>
      <c r="T179" s="174"/>
      <c r="U179" s="183"/>
    </row>
    <row r="180" spans="1:60" ht="19.5" customHeight="1">
      <c r="A180" s="255" t="s">
        <v>550</v>
      </c>
      <c r="B180" s="776">
        <v>0.59099999999999997</v>
      </c>
      <c r="C180" s="265"/>
      <c r="D180" s="769"/>
      <c r="E180" s="265"/>
      <c r="F180" s="174"/>
      <c r="G180" s="183"/>
      <c r="H180" s="174"/>
      <c r="I180" s="183"/>
      <c r="J180" s="174"/>
      <c r="K180" s="183"/>
      <c r="L180" s="174"/>
      <c r="M180" s="183"/>
      <c r="N180" s="174"/>
      <c r="O180" s="183"/>
      <c r="P180" s="174"/>
      <c r="Q180" s="183"/>
      <c r="R180" s="174"/>
      <c r="S180" s="183"/>
      <c r="T180" s="174"/>
      <c r="U180" s="183"/>
    </row>
    <row r="181" spans="1:60" ht="19.5" customHeight="1">
      <c r="A181" s="255" t="s">
        <v>551</v>
      </c>
      <c r="B181" s="776">
        <v>0.376</v>
      </c>
      <c r="C181" s="265"/>
      <c r="D181" s="769"/>
      <c r="E181" s="265"/>
      <c r="F181" s="174"/>
      <c r="G181" s="183"/>
      <c r="H181" s="174"/>
      <c r="I181" s="183"/>
      <c r="J181" s="174"/>
      <c r="K181" s="183"/>
      <c r="L181" s="174"/>
      <c r="M181" s="183"/>
      <c r="N181" s="174"/>
      <c r="O181" s="183"/>
      <c r="P181" s="174"/>
      <c r="Q181" s="183"/>
      <c r="R181" s="174"/>
      <c r="S181" s="183"/>
      <c r="T181" s="174"/>
      <c r="U181" s="183"/>
    </row>
    <row r="182" spans="1:60" ht="19.5" customHeight="1">
      <c r="A182" s="255" t="s">
        <v>540</v>
      </c>
      <c r="B182" s="776">
        <v>0.52200000000000002</v>
      </c>
      <c r="C182" s="265"/>
      <c r="D182" s="769"/>
      <c r="E182" s="265"/>
      <c r="F182" s="174"/>
      <c r="G182" s="183"/>
      <c r="H182" s="174"/>
      <c r="I182" s="183"/>
      <c r="J182" s="174"/>
      <c r="K182" s="183"/>
      <c r="L182" s="174"/>
      <c r="M182" s="183"/>
      <c r="N182" s="174"/>
      <c r="O182" s="183"/>
      <c r="P182" s="174"/>
      <c r="Q182" s="183"/>
      <c r="R182" s="174"/>
      <c r="S182" s="183"/>
      <c r="T182" s="174"/>
      <c r="U182" s="183"/>
    </row>
    <row r="183" spans="1:60" ht="19.5" customHeight="1">
      <c r="A183" s="255" t="s">
        <v>541</v>
      </c>
      <c r="B183" s="776">
        <v>0.57099999999999995</v>
      </c>
      <c r="C183" s="265"/>
      <c r="D183" s="769"/>
      <c r="E183" s="265"/>
      <c r="F183" s="174"/>
      <c r="G183" s="183"/>
      <c r="H183" s="174"/>
      <c r="I183" s="183"/>
      <c r="J183" s="174"/>
      <c r="K183" s="183"/>
      <c r="L183" s="174"/>
      <c r="M183" s="183"/>
      <c r="N183" s="174"/>
      <c r="O183" s="183"/>
      <c r="P183" s="174"/>
      <c r="Q183" s="183"/>
      <c r="R183" s="174"/>
      <c r="S183" s="183"/>
      <c r="T183" s="174"/>
      <c r="U183" s="183"/>
    </row>
    <row r="184" spans="1:60" ht="19.5" customHeight="1">
      <c r="A184" s="255" t="s">
        <v>542</v>
      </c>
      <c r="B184" s="776">
        <v>0.5</v>
      </c>
      <c r="C184" s="265"/>
      <c r="D184" s="769"/>
      <c r="E184" s="265"/>
      <c r="F184" s="174"/>
      <c r="G184" s="183"/>
      <c r="H184" s="174"/>
      <c r="I184" s="183"/>
      <c r="J184" s="174"/>
      <c r="K184" s="183"/>
      <c r="L184" s="174"/>
      <c r="M184" s="183"/>
      <c r="N184" s="174"/>
      <c r="O184" s="183"/>
      <c r="P184" s="174"/>
      <c r="Q184" s="183"/>
      <c r="R184" s="174"/>
      <c r="S184" s="183"/>
      <c r="T184" s="174"/>
      <c r="U184" s="183"/>
    </row>
    <row r="185" spans="1:60" ht="19.5" customHeight="1" thickBot="1">
      <c r="A185" s="255" t="s">
        <v>543</v>
      </c>
      <c r="B185" s="776">
        <v>0.39400000000000002</v>
      </c>
      <c r="C185" s="265"/>
      <c r="D185" s="769"/>
      <c r="E185" s="265"/>
      <c r="F185" s="174"/>
      <c r="G185" s="183"/>
      <c r="H185" s="174"/>
      <c r="I185" s="183"/>
      <c r="J185" s="174"/>
      <c r="K185" s="183"/>
      <c r="L185" s="174"/>
      <c r="M185" s="183"/>
      <c r="N185" s="174"/>
      <c r="O185" s="183"/>
      <c r="P185" s="174"/>
      <c r="Q185" s="183"/>
      <c r="R185" s="174"/>
      <c r="S185" s="183"/>
      <c r="T185" s="174"/>
      <c r="U185" s="183"/>
    </row>
    <row r="186" spans="1:60" ht="19.5" customHeight="1" thickBot="1">
      <c r="A186" s="243" t="s">
        <v>583</v>
      </c>
      <c r="B186" s="244"/>
      <c r="C186" s="244"/>
      <c r="D186" s="244"/>
      <c r="E186" s="244"/>
      <c r="F186" s="97"/>
      <c r="G186" s="97"/>
      <c r="H186" s="97"/>
      <c r="I186" s="97"/>
      <c r="J186" s="97"/>
      <c r="K186" s="97"/>
      <c r="L186" s="97"/>
      <c r="M186" s="97"/>
      <c r="N186" s="97"/>
      <c r="O186" s="97"/>
      <c r="P186" s="97"/>
      <c r="Q186" s="97"/>
      <c r="R186" s="152"/>
      <c r="S186" s="152"/>
      <c r="T186" s="152"/>
      <c r="U186" s="153"/>
    </row>
    <row r="187" spans="1:60" ht="19.5" customHeight="1">
      <c r="A187" s="828" t="s">
        <v>245</v>
      </c>
      <c r="B187" s="573">
        <f>C187/$C$8</f>
        <v>6.0300456212250969E-2</v>
      </c>
      <c r="C187" s="829">
        <v>200604</v>
      </c>
      <c r="D187" s="573">
        <f>E187/C187</f>
        <v>5.99589240493709E-2</v>
      </c>
      <c r="E187" s="830">
        <v>12028</v>
      </c>
      <c r="F187" s="188"/>
      <c r="G187" s="189"/>
      <c r="H187" s="190"/>
      <c r="I187" s="189"/>
      <c r="J187" s="188"/>
      <c r="K187" s="191"/>
      <c r="L187" s="190"/>
      <c r="M187" s="189"/>
      <c r="N187" s="188"/>
      <c r="O187" s="191"/>
      <c r="P187" s="190"/>
      <c r="Q187" s="189"/>
      <c r="R187" s="190"/>
      <c r="S187" s="189"/>
      <c r="T187" s="190"/>
      <c r="U187" s="189"/>
      <c r="AS187" s="2"/>
      <c r="AT187" s="2"/>
      <c r="AU187" s="2"/>
      <c r="AV187" s="2"/>
      <c r="AW187" s="2"/>
      <c r="AX187" s="2"/>
      <c r="AY187" s="2"/>
      <c r="AZ187" s="2"/>
      <c r="BA187" s="2"/>
      <c r="BB187" s="2"/>
      <c r="BC187" s="2"/>
      <c r="BD187" s="2"/>
      <c r="BE187" s="2"/>
      <c r="BF187" s="2"/>
      <c r="BG187" s="2"/>
      <c r="BH187" s="2"/>
    </row>
    <row r="188" spans="1:60" ht="19.5" customHeight="1">
      <c r="A188" s="255" t="s">
        <v>27</v>
      </c>
      <c r="B188" s="262">
        <f>C188/C$187</f>
        <v>0.48015991705050748</v>
      </c>
      <c r="C188" s="831">
        <v>96322</v>
      </c>
      <c r="D188" s="262">
        <f>E188/E$187</f>
        <v>0.48262387761888925</v>
      </c>
      <c r="E188" s="313">
        <v>5805</v>
      </c>
      <c r="F188" s="173"/>
      <c r="G188" s="183"/>
      <c r="H188" s="174"/>
      <c r="I188" s="183"/>
      <c r="J188" s="173"/>
      <c r="K188" s="184"/>
      <c r="L188" s="174"/>
      <c r="M188" s="183"/>
      <c r="N188" s="173"/>
      <c r="O188" s="184"/>
      <c r="P188" s="174"/>
      <c r="Q188" s="183"/>
      <c r="R188" s="174"/>
      <c r="S188" s="183"/>
      <c r="T188" s="174"/>
      <c r="U188" s="183"/>
      <c r="AS188" s="2"/>
      <c r="AT188" s="2"/>
      <c r="AU188" s="2"/>
      <c r="AV188" s="2"/>
      <c r="AW188" s="2"/>
      <c r="AX188" s="2"/>
      <c r="AY188" s="2"/>
      <c r="AZ188" s="2"/>
      <c r="BA188" s="2"/>
      <c r="BB188" s="2"/>
      <c r="BC188" s="2"/>
      <c r="BD188" s="2"/>
      <c r="BE188" s="2"/>
      <c r="BF188" s="2"/>
      <c r="BG188" s="2"/>
      <c r="BH188" s="2"/>
    </row>
    <row r="189" spans="1:60" ht="19.5" customHeight="1">
      <c r="A189" s="574" t="s">
        <v>11</v>
      </c>
      <c r="B189" s="262">
        <f>C189/C$187</f>
        <v>0.51984008294949258</v>
      </c>
      <c r="C189" s="832">
        <v>104282</v>
      </c>
      <c r="D189" s="262">
        <f>E189/E$187</f>
        <v>0.51737612238111075</v>
      </c>
      <c r="E189" s="833">
        <v>6223</v>
      </c>
      <c r="F189" s="200"/>
      <c r="G189" s="201"/>
      <c r="H189" s="202"/>
      <c r="I189" s="201"/>
      <c r="J189" s="203"/>
      <c r="K189" s="204"/>
      <c r="L189" s="202"/>
      <c r="M189" s="201"/>
      <c r="N189" s="203"/>
      <c r="O189" s="204"/>
      <c r="P189" s="202"/>
      <c r="Q189" s="201"/>
      <c r="R189" s="202"/>
      <c r="S189" s="201"/>
      <c r="T189" s="202"/>
      <c r="U189" s="201"/>
      <c r="AS189" s="2"/>
      <c r="AT189" s="2"/>
      <c r="AU189" s="2"/>
      <c r="AV189" s="2"/>
      <c r="AW189" s="2"/>
      <c r="AX189" s="2"/>
      <c r="AY189" s="2"/>
      <c r="AZ189" s="2"/>
      <c r="BA189" s="2"/>
      <c r="BB189" s="2"/>
      <c r="BC189" s="2"/>
      <c r="BD189" s="2"/>
      <c r="BE189" s="2"/>
      <c r="BF189" s="2"/>
      <c r="BG189" s="2"/>
      <c r="BH189" s="2"/>
    </row>
    <row r="190" spans="1:60" ht="19.5" customHeight="1" thickBot="1">
      <c r="A190" s="834" t="s">
        <v>246</v>
      </c>
      <c r="B190" s="835"/>
      <c r="C190" s="836">
        <v>108.26</v>
      </c>
      <c r="D190" s="835"/>
      <c r="E190" s="1097">
        <v>107.2</v>
      </c>
      <c r="F190" s="192"/>
      <c r="G190" s="186"/>
      <c r="H190" s="185"/>
      <c r="I190" s="186"/>
      <c r="J190" s="205"/>
      <c r="K190" s="195"/>
      <c r="L190" s="185"/>
      <c r="M190" s="186"/>
      <c r="N190" s="205"/>
      <c r="O190" s="195"/>
      <c r="P190" s="185"/>
      <c r="Q190" s="186"/>
      <c r="R190" s="185"/>
      <c r="S190" s="186"/>
      <c r="T190" s="185"/>
      <c r="U190" s="186"/>
      <c r="AS190" s="2"/>
      <c r="AT190" s="2"/>
      <c r="AU190" s="2"/>
      <c r="AV190" s="2"/>
      <c r="AW190" s="2"/>
      <c r="AX190" s="2"/>
      <c r="AY190" s="2"/>
      <c r="AZ190" s="2"/>
      <c r="BA190" s="2"/>
      <c r="BB190" s="2"/>
      <c r="BC190" s="2"/>
      <c r="BD190" s="2"/>
      <c r="BE190" s="2"/>
      <c r="BF190" s="2"/>
      <c r="BG190" s="2"/>
      <c r="BH190" s="2"/>
    </row>
    <row r="191" spans="1:60" ht="24.75" customHeight="1" thickBot="1">
      <c r="A191" s="1143" t="s">
        <v>594</v>
      </c>
      <c r="B191" s="984"/>
      <c r="C191" s="984"/>
      <c r="D191" s="1151"/>
      <c r="E191" s="1151"/>
      <c r="F191" s="166"/>
      <c r="G191" s="166"/>
      <c r="H191" s="166"/>
      <c r="I191" s="166"/>
      <c r="J191" s="166"/>
      <c r="K191" s="166"/>
      <c r="L191" s="166"/>
      <c r="M191" s="166"/>
      <c r="N191" s="166"/>
      <c r="O191" s="166"/>
      <c r="P191" s="166"/>
      <c r="Q191" s="166"/>
      <c r="R191" s="166"/>
      <c r="S191" s="166"/>
      <c r="T191" s="166"/>
      <c r="U191" s="167"/>
      <c r="AS191" s="2"/>
      <c r="AT191" s="2"/>
      <c r="AU191" s="2"/>
      <c r="AV191" s="2"/>
      <c r="AW191" s="2"/>
      <c r="AX191" s="2"/>
      <c r="AY191" s="2"/>
      <c r="AZ191" s="2"/>
      <c r="BA191" s="2"/>
      <c r="BB191" s="2"/>
      <c r="BC191" s="2"/>
      <c r="BD191" s="2"/>
      <c r="BE191" s="2"/>
      <c r="BF191" s="2"/>
      <c r="BG191" s="2"/>
      <c r="BH191" s="2"/>
    </row>
    <row r="192" spans="1:60" ht="19.5" customHeight="1" thickBot="1">
      <c r="A192" s="1145" t="s">
        <v>311</v>
      </c>
      <c r="B192" s="906"/>
      <c r="C192" s="906"/>
      <c r="D192" s="1152"/>
      <c r="E192" s="1152"/>
      <c r="F192" s="97"/>
      <c r="G192" s="97"/>
      <c r="H192" s="97"/>
      <c r="I192" s="97"/>
      <c r="J192" s="97"/>
      <c r="K192" s="97"/>
      <c r="L192" s="97"/>
      <c r="M192" s="97"/>
      <c r="N192" s="97"/>
      <c r="O192" s="97"/>
      <c r="P192" s="97"/>
      <c r="Q192" s="97"/>
      <c r="R192" s="152"/>
      <c r="S192" s="152"/>
      <c r="T192" s="152"/>
      <c r="U192" s="153"/>
      <c r="AS192" s="2"/>
      <c r="AT192" s="2"/>
      <c r="AU192" s="2"/>
      <c r="AV192" s="2"/>
      <c r="AW192" s="2"/>
      <c r="AX192" s="2"/>
      <c r="AY192" s="2"/>
      <c r="AZ192" s="2"/>
      <c r="BA192" s="2"/>
      <c r="BB192" s="2"/>
      <c r="BC192" s="2"/>
      <c r="BD192" s="2"/>
      <c r="BE192" s="2"/>
      <c r="BF192" s="2"/>
      <c r="BG192" s="2"/>
      <c r="BH192" s="2"/>
    </row>
    <row r="193" spans="1:60" ht="19.5" customHeight="1">
      <c r="A193" s="255" t="s">
        <v>157</v>
      </c>
      <c r="B193" s="641"/>
      <c r="C193" s="1122">
        <v>72</v>
      </c>
      <c r="D193" s="1159"/>
      <c r="E193" s="626">
        <v>73.599999999999994</v>
      </c>
      <c r="F193" s="174"/>
      <c r="G193" s="183"/>
      <c r="H193" s="174"/>
      <c r="I193" s="183"/>
      <c r="J193" s="174"/>
      <c r="K193" s="183"/>
      <c r="L193" s="174"/>
      <c r="M193" s="183"/>
      <c r="N193" s="174"/>
      <c r="O193" s="183"/>
      <c r="P193" s="174"/>
      <c r="Q193" s="183"/>
      <c r="R193" s="174"/>
      <c r="S193" s="183"/>
      <c r="T193" s="174"/>
      <c r="U193" s="183"/>
      <c r="AS193" s="2"/>
      <c r="AT193" s="2"/>
      <c r="AU193" s="2"/>
      <c r="AV193" s="2"/>
      <c r="AW193" s="2"/>
      <c r="AX193" s="2"/>
      <c r="AY193" s="2"/>
      <c r="AZ193" s="2"/>
      <c r="BA193" s="2"/>
      <c r="BB193" s="2"/>
      <c r="BC193" s="2"/>
      <c r="BD193" s="2"/>
      <c r="BE193" s="2"/>
      <c r="BF193" s="2"/>
      <c r="BG193" s="2"/>
      <c r="BH193" s="2"/>
    </row>
    <row r="194" spans="1:60" ht="19.5" customHeight="1">
      <c r="A194" s="255" t="s">
        <v>156</v>
      </c>
      <c r="B194" s="298"/>
      <c r="C194" s="624">
        <v>71.3</v>
      </c>
      <c r="D194" s="1160"/>
      <c r="E194" s="626">
        <v>75.8</v>
      </c>
      <c r="F194" s="174"/>
      <c r="G194" s="183"/>
      <c r="H194" s="174"/>
      <c r="I194" s="183"/>
      <c r="J194" s="174"/>
      <c r="K194" s="183"/>
      <c r="L194" s="174"/>
      <c r="M194" s="183"/>
      <c r="N194" s="174"/>
      <c r="O194" s="183"/>
      <c r="P194" s="174"/>
      <c r="Q194" s="183"/>
      <c r="R194" s="174"/>
      <c r="S194" s="183"/>
      <c r="T194" s="174"/>
      <c r="U194" s="183"/>
      <c r="AS194" s="2"/>
      <c r="AT194" s="2"/>
      <c r="AU194" s="2"/>
      <c r="AV194" s="2"/>
      <c r="AW194" s="2"/>
      <c r="AX194" s="2"/>
      <c r="AY194" s="2"/>
      <c r="AZ194" s="2"/>
      <c r="BA194" s="2"/>
      <c r="BB194" s="2"/>
      <c r="BC194" s="2"/>
      <c r="BD194" s="2"/>
      <c r="BE194" s="2"/>
      <c r="BF194" s="2"/>
      <c r="BG194" s="2"/>
      <c r="BH194" s="2"/>
    </row>
    <row r="195" spans="1:60" ht="19.5" customHeight="1" thickBot="1">
      <c r="A195" s="255" t="s">
        <v>293</v>
      </c>
      <c r="B195" s="782"/>
      <c r="C195" s="1123">
        <v>69.5</v>
      </c>
      <c r="D195" s="1161"/>
      <c r="E195" s="626">
        <v>72.099999999999994</v>
      </c>
      <c r="F195" s="174"/>
      <c r="G195" s="183"/>
      <c r="H195" s="174"/>
      <c r="I195" s="183"/>
      <c r="J195" s="174"/>
      <c r="K195" s="183"/>
      <c r="L195" s="174"/>
      <c r="M195" s="183"/>
      <c r="N195" s="174"/>
      <c r="O195" s="183"/>
      <c r="P195" s="174"/>
      <c r="Q195" s="183"/>
      <c r="R195" s="174"/>
      <c r="S195" s="183"/>
      <c r="T195" s="174"/>
      <c r="U195" s="183"/>
      <c r="AS195" s="2"/>
      <c r="AT195" s="2"/>
      <c r="AU195" s="2"/>
      <c r="AV195" s="2"/>
      <c r="AW195" s="2"/>
      <c r="AX195" s="2"/>
      <c r="AY195" s="2"/>
      <c r="AZ195" s="2"/>
      <c r="BA195" s="2"/>
      <c r="BB195" s="2"/>
      <c r="BC195" s="2"/>
      <c r="BD195" s="2"/>
      <c r="BE195" s="2"/>
      <c r="BF195" s="2"/>
      <c r="BG195" s="2"/>
      <c r="BH195" s="2"/>
    </row>
    <row r="196" spans="1:60" ht="19.5" customHeight="1" thickBot="1">
      <c r="A196" s="1146" t="s">
        <v>294</v>
      </c>
      <c r="B196" s="906"/>
      <c r="C196" s="906"/>
      <c r="D196" s="1010"/>
      <c r="E196" s="1153"/>
      <c r="F196" s="97"/>
      <c r="G196" s="97"/>
      <c r="H196" s="97"/>
      <c r="I196" s="97"/>
      <c r="J196" s="97"/>
      <c r="K196" s="97"/>
      <c r="L196" s="97"/>
      <c r="M196" s="97"/>
      <c r="N196" s="97"/>
      <c r="O196" s="97"/>
      <c r="P196" s="97"/>
      <c r="Q196" s="97"/>
      <c r="R196" s="97"/>
      <c r="S196" s="97"/>
      <c r="T196" s="97"/>
      <c r="U196" s="153"/>
      <c r="AS196" s="2"/>
      <c r="AT196" s="2"/>
      <c r="AU196" s="2"/>
      <c r="AV196" s="2"/>
      <c r="AW196" s="2"/>
      <c r="AX196" s="2"/>
      <c r="AY196" s="2"/>
      <c r="AZ196" s="2"/>
      <c r="BA196" s="2"/>
      <c r="BB196" s="2"/>
      <c r="BC196" s="2"/>
      <c r="BD196" s="2"/>
      <c r="BE196" s="2"/>
      <c r="BF196" s="2"/>
      <c r="BG196" s="2"/>
      <c r="BH196" s="2"/>
    </row>
    <row r="197" spans="1:60" ht="19.5" customHeight="1">
      <c r="A197" s="255" t="s">
        <v>295</v>
      </c>
      <c r="B197" s="298"/>
      <c r="C197" s="624">
        <v>6.9</v>
      </c>
      <c r="D197" s="1159"/>
      <c r="E197" s="626">
        <v>6.4</v>
      </c>
      <c r="F197" s="174"/>
      <c r="G197" s="183"/>
      <c r="H197" s="174"/>
      <c r="I197" s="183"/>
      <c r="J197" s="174"/>
      <c r="K197" s="183"/>
      <c r="L197" s="174"/>
      <c r="M197" s="183"/>
      <c r="N197" s="174"/>
      <c r="O197" s="183"/>
      <c r="P197" s="174"/>
      <c r="Q197" s="183"/>
      <c r="R197" s="174"/>
      <c r="S197" s="183"/>
      <c r="T197" s="174"/>
      <c r="U197" s="183"/>
      <c r="AS197" s="2"/>
      <c r="AT197" s="2"/>
      <c r="AU197" s="2"/>
      <c r="AV197" s="2"/>
      <c r="AW197" s="2"/>
      <c r="AX197" s="2"/>
      <c r="AY197" s="2"/>
      <c r="AZ197" s="2"/>
      <c r="BA197" s="2"/>
      <c r="BB197" s="2"/>
      <c r="BC197" s="2"/>
      <c r="BD197" s="2"/>
      <c r="BE197" s="2"/>
      <c r="BF197" s="2"/>
      <c r="BG197" s="2"/>
      <c r="BH197" s="2"/>
    </row>
    <row r="198" spans="1:60" ht="19.5" customHeight="1">
      <c r="A198" s="255" t="s">
        <v>296</v>
      </c>
      <c r="B198" s="298"/>
      <c r="C198" s="624">
        <v>6.4</v>
      </c>
      <c r="D198" s="1160"/>
      <c r="E198" s="626">
        <v>6.2</v>
      </c>
      <c r="F198" s="174"/>
      <c r="G198" s="183"/>
      <c r="H198" s="174"/>
      <c r="I198" s="183"/>
      <c r="J198" s="174"/>
      <c r="K198" s="183"/>
      <c r="L198" s="174"/>
      <c r="M198" s="183"/>
      <c r="N198" s="174"/>
      <c r="O198" s="183"/>
      <c r="P198" s="174"/>
      <c r="Q198" s="183"/>
      <c r="R198" s="174"/>
      <c r="S198" s="183"/>
      <c r="T198" s="174"/>
      <c r="U198" s="183"/>
      <c r="AS198" s="2"/>
      <c r="AT198" s="2"/>
      <c r="AU198" s="2"/>
      <c r="AV198" s="2"/>
      <c r="AW198" s="2"/>
      <c r="AX198" s="2"/>
      <c r="AY198" s="2"/>
      <c r="AZ198" s="2"/>
      <c r="BA198" s="2"/>
      <c r="BB198" s="2"/>
      <c r="BC198" s="2"/>
      <c r="BD198" s="2"/>
      <c r="BE198" s="2"/>
      <c r="BF198" s="2"/>
      <c r="BG198" s="2"/>
      <c r="BH198" s="2"/>
    </row>
    <row r="199" spans="1:60" ht="19.5" customHeight="1">
      <c r="A199" s="255" t="s">
        <v>297</v>
      </c>
      <c r="B199" s="298"/>
      <c r="C199" s="624">
        <v>7</v>
      </c>
      <c r="D199" s="1160"/>
      <c r="E199" s="626">
        <v>6.9</v>
      </c>
      <c r="F199" s="174"/>
      <c r="G199" s="183"/>
      <c r="H199" s="174"/>
      <c r="I199" s="183"/>
      <c r="J199" s="174"/>
      <c r="K199" s="183"/>
      <c r="L199" s="174"/>
      <c r="M199" s="183"/>
      <c r="N199" s="174"/>
      <c r="O199" s="183"/>
      <c r="P199" s="174"/>
      <c r="Q199" s="183"/>
      <c r="R199" s="174"/>
      <c r="S199" s="183"/>
      <c r="T199" s="174"/>
      <c r="U199" s="183"/>
      <c r="AS199" s="2"/>
      <c r="AT199" s="2"/>
      <c r="AU199" s="2"/>
      <c r="AV199" s="2"/>
      <c r="AW199" s="2"/>
      <c r="AX199" s="2"/>
      <c r="AY199" s="2"/>
      <c r="AZ199" s="2"/>
      <c r="BA199" s="2"/>
      <c r="BB199" s="2"/>
      <c r="BC199" s="2"/>
      <c r="BD199" s="2"/>
      <c r="BE199" s="2"/>
      <c r="BF199" s="2"/>
      <c r="BG199" s="2"/>
      <c r="BH199" s="2"/>
    </row>
    <row r="200" spans="1:60" ht="19.5" customHeight="1">
      <c r="A200" s="255" t="s">
        <v>298</v>
      </c>
      <c r="B200" s="298"/>
      <c r="C200" s="624">
        <v>6.7</v>
      </c>
      <c r="D200" s="1160"/>
      <c r="E200" s="1154">
        <v>6.5</v>
      </c>
      <c r="F200" s="188"/>
      <c r="G200" s="189"/>
      <c r="H200" s="190"/>
      <c r="I200" s="189"/>
      <c r="J200" s="188"/>
      <c r="K200" s="191"/>
      <c r="L200" s="207"/>
      <c r="M200" s="189"/>
      <c r="N200" s="188"/>
      <c r="O200" s="191"/>
      <c r="P200" s="190"/>
      <c r="Q200" s="189"/>
      <c r="R200" s="190"/>
      <c r="S200" s="189"/>
      <c r="T200" s="207"/>
      <c r="U200" s="189"/>
      <c r="AS200" s="2"/>
      <c r="AT200" s="2"/>
      <c r="AU200" s="2"/>
      <c r="AV200" s="2"/>
      <c r="AW200" s="2"/>
      <c r="AX200" s="2"/>
      <c r="AY200" s="2"/>
      <c r="AZ200" s="2"/>
      <c r="BA200" s="2"/>
      <c r="BB200" s="2"/>
      <c r="BC200" s="2"/>
      <c r="BD200" s="2"/>
      <c r="BE200" s="2"/>
      <c r="BF200" s="2"/>
      <c r="BG200" s="2"/>
      <c r="BH200" s="2"/>
    </row>
    <row r="201" spans="1:60" ht="19.5" customHeight="1">
      <c r="A201" s="255" t="s">
        <v>299</v>
      </c>
      <c r="B201" s="298"/>
      <c r="C201" s="624">
        <v>6.7</v>
      </c>
      <c r="D201" s="1160"/>
      <c r="E201" s="1154">
        <v>6.4</v>
      </c>
      <c r="F201" s="188"/>
      <c r="G201" s="189"/>
      <c r="H201" s="190"/>
      <c r="I201" s="189"/>
      <c r="J201" s="188"/>
      <c r="K201" s="191"/>
      <c r="L201" s="207"/>
      <c r="M201" s="189"/>
      <c r="N201" s="188"/>
      <c r="O201" s="191"/>
      <c r="P201" s="190"/>
      <c r="Q201" s="189"/>
      <c r="R201" s="190"/>
      <c r="S201" s="189"/>
      <c r="T201" s="207"/>
      <c r="U201" s="189"/>
      <c r="AS201" s="2"/>
      <c r="AT201" s="2"/>
      <c r="AU201" s="2"/>
      <c r="AV201" s="2"/>
      <c r="AW201" s="2"/>
      <c r="AX201" s="2"/>
      <c r="AY201" s="2"/>
      <c r="AZ201" s="2"/>
      <c r="BA201" s="2"/>
      <c r="BB201" s="2"/>
      <c r="BC201" s="2"/>
      <c r="BD201" s="2"/>
      <c r="BE201" s="2"/>
      <c r="BF201" s="2"/>
      <c r="BG201" s="2"/>
      <c r="BH201" s="2"/>
    </row>
    <row r="202" spans="1:60" ht="19.5" customHeight="1">
      <c r="A202" s="255" t="s">
        <v>300</v>
      </c>
      <c r="B202" s="298"/>
      <c r="C202" s="624">
        <v>6.5</v>
      </c>
      <c r="D202" s="1160"/>
      <c r="E202" s="1154">
        <v>6.5</v>
      </c>
      <c r="F202" s="188"/>
      <c r="G202" s="189"/>
      <c r="H202" s="190"/>
      <c r="I202" s="189"/>
      <c r="J202" s="188"/>
      <c r="K202" s="191"/>
      <c r="L202" s="207"/>
      <c r="M202" s="189"/>
      <c r="N202" s="188"/>
      <c r="O202" s="191"/>
      <c r="P202" s="190"/>
      <c r="Q202" s="189"/>
      <c r="R202" s="190"/>
      <c r="S202" s="189"/>
      <c r="T202" s="207"/>
      <c r="U202" s="189"/>
      <c r="AA202" s="29"/>
      <c r="AS202" s="2"/>
      <c r="AT202" s="2"/>
      <c r="AU202" s="2"/>
      <c r="AV202" s="2"/>
      <c r="AW202" s="2"/>
      <c r="AX202" s="2"/>
      <c r="AY202" s="2"/>
      <c r="AZ202" s="2"/>
      <c r="BA202" s="2"/>
      <c r="BB202" s="2"/>
      <c r="BC202" s="2"/>
      <c r="BD202" s="2"/>
      <c r="BE202" s="2"/>
      <c r="BF202" s="2"/>
      <c r="BG202" s="2"/>
      <c r="BH202" s="2"/>
    </row>
    <row r="203" spans="1:60" ht="19.5" customHeight="1" thickBot="1">
      <c r="A203" s="785" t="s">
        <v>306</v>
      </c>
      <c r="B203" s="786">
        <v>0.78400000000000003</v>
      </c>
      <c r="C203" s="787"/>
      <c r="D203" s="626">
        <v>0.9</v>
      </c>
      <c r="E203" s="787"/>
      <c r="F203" s="188"/>
      <c r="G203" s="189"/>
      <c r="H203" s="190"/>
      <c r="I203" s="189"/>
      <c r="J203" s="188"/>
      <c r="K203" s="208"/>
      <c r="L203" s="190"/>
      <c r="M203" s="189"/>
      <c r="N203" s="188"/>
      <c r="O203" s="191"/>
      <c r="P203" s="190"/>
      <c r="Q203" s="189"/>
      <c r="R203" s="190"/>
      <c r="S203" s="209"/>
      <c r="T203" s="190"/>
      <c r="U203" s="189"/>
      <c r="Z203" s="30"/>
      <c r="AS203" s="2"/>
      <c r="AT203" s="2"/>
      <c r="AU203" s="2"/>
      <c r="AV203" s="2"/>
      <c r="AW203" s="2"/>
      <c r="AX203" s="2"/>
      <c r="AY203" s="2"/>
      <c r="AZ203" s="2"/>
      <c r="BA203" s="2"/>
      <c r="BB203" s="2"/>
      <c r="BC203" s="2"/>
      <c r="BD203" s="2"/>
      <c r="BE203" s="2"/>
      <c r="BF203" s="2"/>
      <c r="BG203" s="2"/>
      <c r="BH203" s="2"/>
    </row>
    <row r="204" spans="1:60" ht="19.5" customHeight="1" thickBot="1">
      <c r="A204" s="1145" t="s">
        <v>313</v>
      </c>
      <c r="B204" s="1010"/>
      <c r="C204" s="1010"/>
      <c r="D204" s="1010"/>
      <c r="E204" s="1010"/>
      <c r="F204" s="97"/>
      <c r="G204" s="97"/>
      <c r="H204" s="97"/>
      <c r="I204" s="97"/>
      <c r="J204" s="97"/>
      <c r="K204" s="97"/>
      <c r="L204" s="97"/>
      <c r="M204" s="97"/>
      <c r="N204" s="97"/>
      <c r="O204" s="97"/>
      <c r="P204" s="97"/>
      <c r="Q204" s="97"/>
      <c r="R204" s="152"/>
      <c r="S204" s="152"/>
      <c r="T204" s="152"/>
      <c r="U204" s="153"/>
      <c r="AS204" s="2"/>
      <c r="AT204" s="2"/>
      <c r="AU204" s="2"/>
      <c r="AV204" s="2"/>
      <c r="AW204" s="2"/>
      <c r="AX204" s="2"/>
      <c r="AY204" s="2"/>
      <c r="AZ204" s="2"/>
      <c r="BA204" s="2"/>
      <c r="BB204" s="2"/>
      <c r="BC204" s="2"/>
      <c r="BD204" s="2"/>
      <c r="BE204" s="2"/>
      <c r="BF204" s="2"/>
      <c r="BG204" s="2"/>
      <c r="BH204" s="2"/>
    </row>
    <row r="205" spans="1:60" ht="19.5" customHeight="1">
      <c r="A205" s="255" t="s">
        <v>301</v>
      </c>
      <c r="B205" s="788">
        <v>0.29099999999999998</v>
      </c>
      <c r="C205" s="789"/>
      <c r="D205" s="626">
        <v>0.312</v>
      </c>
      <c r="E205" s="789"/>
      <c r="F205" s="190"/>
      <c r="G205" s="189"/>
      <c r="H205" s="190"/>
      <c r="I205" s="189"/>
      <c r="J205" s="188"/>
      <c r="K205" s="210"/>
      <c r="L205" s="190"/>
      <c r="M205" s="189"/>
      <c r="N205" s="188"/>
      <c r="O205" s="191"/>
      <c r="P205" s="190"/>
      <c r="Q205" s="189"/>
      <c r="R205" s="190"/>
      <c r="S205" s="211"/>
      <c r="T205" s="190"/>
      <c r="U205" s="189"/>
      <c r="Z205" s="31"/>
      <c r="AS205" s="2"/>
      <c r="AT205" s="2"/>
      <c r="AU205" s="2"/>
      <c r="AV205" s="2"/>
      <c r="AW205" s="2"/>
      <c r="AX205" s="2"/>
      <c r="AY205" s="2"/>
      <c r="AZ205" s="2"/>
      <c r="BA205" s="2"/>
      <c r="BB205" s="2"/>
      <c r="BC205" s="2"/>
      <c r="BD205" s="2"/>
      <c r="BE205" s="2"/>
      <c r="BF205" s="2"/>
      <c r="BG205" s="2"/>
      <c r="BH205" s="2"/>
    </row>
    <row r="206" spans="1:60" ht="19.5" customHeight="1">
      <c r="A206" s="255" t="s">
        <v>368</v>
      </c>
      <c r="B206" s="790">
        <v>0.187</v>
      </c>
      <c r="C206" s="266"/>
      <c r="D206" s="626">
        <v>0.186</v>
      </c>
      <c r="E206" s="266"/>
      <c r="F206" s="174"/>
      <c r="G206" s="183"/>
      <c r="H206" s="174"/>
      <c r="I206" s="183"/>
      <c r="J206" s="173"/>
      <c r="K206" s="212"/>
      <c r="L206" s="174"/>
      <c r="M206" s="183"/>
      <c r="N206" s="173"/>
      <c r="O206" s="184"/>
      <c r="P206" s="174"/>
      <c r="Q206" s="183"/>
      <c r="R206" s="174"/>
      <c r="S206" s="213"/>
      <c r="T206" s="174"/>
      <c r="U206" s="183"/>
      <c r="Z206" s="31"/>
      <c r="AS206" s="2"/>
      <c r="AT206" s="2"/>
      <c r="AU206" s="2"/>
      <c r="AV206" s="2"/>
      <c r="AW206" s="2"/>
      <c r="AX206" s="2"/>
      <c r="AY206" s="2"/>
      <c r="AZ206" s="2"/>
      <c r="BA206" s="2"/>
      <c r="BB206" s="2"/>
      <c r="BC206" s="2"/>
      <c r="BD206" s="2"/>
      <c r="BE206" s="2"/>
      <c r="BF206" s="2"/>
      <c r="BG206" s="2"/>
      <c r="BH206" s="2"/>
    </row>
    <row r="207" spans="1:60" ht="19.5" customHeight="1" thickBot="1">
      <c r="A207" s="785" t="s">
        <v>369</v>
      </c>
      <c r="B207" s="786">
        <v>0.11799999999999999</v>
      </c>
      <c r="C207" s="787"/>
      <c r="D207" s="626">
        <v>0.13300000000000001</v>
      </c>
      <c r="E207" s="266"/>
      <c r="F207" s="174"/>
      <c r="G207" s="183"/>
      <c r="H207" s="174"/>
      <c r="I207" s="183"/>
      <c r="J207" s="173"/>
      <c r="K207" s="212"/>
      <c r="L207" s="174"/>
      <c r="M207" s="183"/>
      <c r="N207" s="173"/>
      <c r="O207" s="184"/>
      <c r="P207" s="174"/>
      <c r="Q207" s="183"/>
      <c r="R207" s="174"/>
      <c r="S207" s="213"/>
      <c r="T207" s="174"/>
      <c r="U207" s="183"/>
      <c r="Z207" s="31"/>
      <c r="AS207" s="2"/>
      <c r="AT207" s="2"/>
      <c r="AU207" s="2"/>
      <c r="AV207" s="2"/>
      <c r="AW207" s="2"/>
      <c r="AX207" s="2"/>
      <c r="AY207" s="2"/>
      <c r="AZ207" s="2"/>
      <c r="BA207" s="2"/>
      <c r="BB207" s="2"/>
      <c r="BC207" s="2"/>
      <c r="BD207" s="2"/>
      <c r="BE207" s="2"/>
      <c r="BF207" s="2"/>
      <c r="BG207" s="2"/>
      <c r="BH207" s="2"/>
    </row>
    <row r="208" spans="1:60" ht="19.5" customHeight="1" thickBot="1">
      <c r="A208" s="1145" t="s">
        <v>310</v>
      </c>
      <c r="B208" s="906"/>
      <c r="C208" s="906"/>
      <c r="D208" s="1010"/>
      <c r="E208" s="1010"/>
      <c r="F208" s="97"/>
      <c r="G208" s="97"/>
      <c r="H208" s="97"/>
      <c r="I208" s="97"/>
      <c r="J208" s="97"/>
      <c r="K208" s="97"/>
      <c r="L208" s="97"/>
      <c r="M208" s="97"/>
      <c r="N208" s="97"/>
      <c r="O208" s="97"/>
      <c r="P208" s="97"/>
      <c r="Q208" s="97"/>
      <c r="R208" s="152"/>
      <c r="S208" s="152"/>
      <c r="T208" s="152"/>
      <c r="U208" s="153"/>
      <c r="AS208" s="2"/>
      <c r="AT208" s="2"/>
      <c r="AU208" s="2"/>
      <c r="AV208" s="2"/>
      <c r="AW208" s="2"/>
      <c r="AX208" s="2"/>
      <c r="AY208" s="2"/>
      <c r="AZ208" s="2"/>
      <c r="BA208" s="2"/>
      <c r="BB208" s="2"/>
      <c r="BC208" s="2"/>
      <c r="BD208" s="2"/>
      <c r="BE208" s="2"/>
      <c r="BF208" s="2"/>
      <c r="BG208" s="2"/>
      <c r="BH208" s="2"/>
    </row>
    <row r="209" spans="1:60" ht="19.5" customHeight="1">
      <c r="A209" s="255" t="s">
        <v>302</v>
      </c>
      <c r="B209" s="298"/>
      <c r="C209" s="624">
        <v>67.599999999999994</v>
      </c>
      <c r="D209" s="1162"/>
      <c r="E209" s="626">
        <v>61.7</v>
      </c>
      <c r="F209" s="188"/>
      <c r="G209" s="189"/>
      <c r="H209" s="190"/>
      <c r="I209" s="189"/>
      <c r="J209" s="188"/>
      <c r="K209" s="191"/>
      <c r="L209" s="207"/>
      <c r="M209" s="189"/>
      <c r="N209" s="188"/>
      <c r="O209" s="191"/>
      <c r="P209" s="190"/>
      <c r="Q209" s="189"/>
      <c r="R209" s="190"/>
      <c r="S209" s="189"/>
      <c r="T209" s="207"/>
      <c r="U209" s="189"/>
      <c r="AA209" s="29"/>
      <c r="AS209" s="2"/>
      <c r="AT209" s="2"/>
      <c r="AU209" s="2"/>
      <c r="AV209" s="2"/>
      <c r="AW209" s="2"/>
      <c r="AX209" s="2"/>
      <c r="AY209" s="2"/>
      <c r="AZ209" s="2"/>
      <c r="BA209" s="2"/>
      <c r="BB209" s="2"/>
      <c r="BC209" s="2"/>
      <c r="BD209" s="2"/>
      <c r="BE209" s="2"/>
      <c r="BF209" s="2"/>
      <c r="BG209" s="2"/>
      <c r="BH209" s="2"/>
    </row>
    <row r="210" spans="1:60" ht="19.5" customHeight="1">
      <c r="A210" s="255" t="s">
        <v>303</v>
      </c>
      <c r="B210" s="298"/>
      <c r="C210" s="624">
        <v>76</v>
      </c>
      <c r="D210" s="1162"/>
      <c r="E210" s="626">
        <v>73.5</v>
      </c>
      <c r="F210" s="188"/>
      <c r="G210" s="189"/>
      <c r="H210" s="190"/>
      <c r="I210" s="189"/>
      <c r="J210" s="188"/>
      <c r="K210" s="191"/>
      <c r="L210" s="207"/>
      <c r="M210" s="189"/>
      <c r="N210" s="188"/>
      <c r="O210" s="191"/>
      <c r="P210" s="190"/>
      <c r="Q210" s="189"/>
      <c r="R210" s="190"/>
      <c r="S210" s="189"/>
      <c r="T210" s="207"/>
      <c r="U210" s="189"/>
      <c r="AA210" s="29"/>
      <c r="AS210" s="2"/>
      <c r="AT210" s="2"/>
      <c r="AU210" s="2"/>
      <c r="AV210" s="2"/>
      <c r="AW210" s="2"/>
      <c r="AX210" s="2"/>
      <c r="AY210" s="2"/>
      <c r="AZ210" s="2"/>
      <c r="BA210" s="2"/>
      <c r="BB210" s="2"/>
      <c r="BC210" s="2"/>
      <c r="BD210" s="2"/>
      <c r="BE210" s="2"/>
      <c r="BF210" s="2"/>
      <c r="BG210" s="2"/>
      <c r="BH210" s="2"/>
    </row>
    <row r="211" spans="1:60" ht="19.5" customHeight="1" thickBot="1">
      <c r="A211" s="785" t="s">
        <v>304</v>
      </c>
      <c r="B211" s="793"/>
      <c r="C211" s="644">
        <v>60.2</v>
      </c>
      <c r="D211" s="1162"/>
      <c r="E211" s="626">
        <v>67.3</v>
      </c>
      <c r="F211" s="188"/>
      <c r="G211" s="189"/>
      <c r="H211" s="190"/>
      <c r="I211" s="189"/>
      <c r="J211" s="188"/>
      <c r="K211" s="191"/>
      <c r="L211" s="207"/>
      <c r="M211" s="189"/>
      <c r="N211" s="188"/>
      <c r="O211" s="191"/>
      <c r="P211" s="190"/>
      <c r="Q211" s="189"/>
      <c r="R211" s="190"/>
      <c r="S211" s="189"/>
      <c r="T211" s="207"/>
      <c r="U211" s="189"/>
      <c r="AA211" s="29"/>
      <c r="AS211" s="2"/>
      <c r="AT211" s="2"/>
      <c r="AU211" s="2"/>
      <c r="AV211" s="2"/>
      <c r="AW211" s="2"/>
      <c r="AX211" s="2"/>
      <c r="AY211" s="2"/>
      <c r="AZ211" s="2"/>
      <c r="BA211" s="2"/>
      <c r="BB211" s="2"/>
      <c r="BC211" s="2"/>
      <c r="BD211" s="2"/>
      <c r="BE211" s="2"/>
      <c r="BF211" s="2"/>
      <c r="BG211" s="2"/>
      <c r="BH211" s="2"/>
    </row>
    <row r="212" spans="1:60" ht="19.5" customHeight="1" thickBot="1">
      <c r="A212" s="1145" t="s">
        <v>309</v>
      </c>
      <c r="B212" s="906"/>
      <c r="C212" s="906"/>
      <c r="D212" s="1152"/>
      <c r="E212" s="1010"/>
      <c r="F212" s="97"/>
      <c r="G212" s="97"/>
      <c r="H212" s="97"/>
      <c r="I212" s="97"/>
      <c r="J212" s="97"/>
      <c r="K212" s="97"/>
      <c r="L212" s="97"/>
      <c r="M212" s="97"/>
      <c r="N212" s="97"/>
      <c r="O212" s="97"/>
      <c r="P212" s="97"/>
      <c r="Q212" s="97"/>
      <c r="R212" s="152"/>
      <c r="S212" s="152"/>
      <c r="T212" s="152"/>
      <c r="U212" s="153"/>
      <c r="AS212" s="2"/>
      <c r="AT212" s="2"/>
      <c r="AU212" s="2"/>
      <c r="AV212" s="2"/>
      <c r="AW212" s="2"/>
      <c r="AX212" s="2"/>
      <c r="AY212" s="2"/>
      <c r="AZ212" s="2"/>
      <c r="BA212" s="2"/>
      <c r="BB212" s="2"/>
      <c r="BC212" s="2"/>
      <c r="BD212" s="2"/>
      <c r="BE212" s="2"/>
      <c r="BF212" s="2"/>
      <c r="BG212" s="2"/>
      <c r="BH212" s="2"/>
    </row>
    <row r="213" spans="1:60" ht="19.5" customHeight="1">
      <c r="A213" s="797" t="s">
        <v>584</v>
      </c>
      <c r="B213" s="296"/>
      <c r="C213" s="624">
        <v>6.6</v>
      </c>
      <c r="D213" s="1163"/>
      <c r="E213" s="626">
        <v>6.1</v>
      </c>
      <c r="F213" s="188"/>
      <c r="G213" s="189"/>
      <c r="H213" s="190"/>
      <c r="I213" s="189"/>
      <c r="J213" s="188"/>
      <c r="K213" s="191"/>
      <c r="L213" s="190"/>
      <c r="M213" s="189"/>
      <c r="N213" s="188"/>
      <c r="O213" s="191"/>
      <c r="P213" s="190"/>
      <c r="Q213" s="189"/>
      <c r="R213" s="190"/>
      <c r="S213" s="189"/>
      <c r="T213" s="190"/>
      <c r="U213" s="189"/>
      <c r="AS213" s="2"/>
      <c r="AT213" s="2"/>
      <c r="AU213" s="2"/>
      <c r="AV213" s="2"/>
      <c r="AW213" s="2"/>
      <c r="AX213" s="2"/>
      <c r="AY213" s="2"/>
      <c r="AZ213" s="2"/>
      <c r="BA213" s="2"/>
      <c r="BB213" s="2"/>
      <c r="BC213" s="2"/>
      <c r="BD213" s="2"/>
      <c r="BE213" s="2"/>
      <c r="BF213" s="2"/>
      <c r="BG213" s="2"/>
      <c r="BH213" s="2"/>
    </row>
    <row r="214" spans="1:60" ht="19.5" customHeight="1">
      <c r="A214" s="797" t="s">
        <v>597</v>
      </c>
      <c r="B214" s="296"/>
      <c r="C214" s="624">
        <v>4.0999999999999996</v>
      </c>
      <c r="D214" s="1163"/>
      <c r="E214" s="626">
        <v>3.6</v>
      </c>
      <c r="F214" s="188"/>
      <c r="G214" s="189"/>
      <c r="H214" s="190"/>
      <c r="I214" s="189"/>
      <c r="J214" s="188"/>
      <c r="K214" s="191"/>
      <c r="L214" s="190"/>
      <c r="M214" s="189"/>
      <c r="N214" s="188"/>
      <c r="O214" s="191"/>
      <c r="P214" s="190"/>
      <c r="Q214" s="189"/>
      <c r="R214" s="190"/>
      <c r="S214" s="189"/>
      <c r="T214" s="190"/>
      <c r="U214" s="189"/>
      <c r="AS214" s="2"/>
      <c r="AT214" s="2"/>
      <c r="AU214" s="2"/>
      <c r="AV214" s="2"/>
      <c r="AW214" s="2"/>
      <c r="AX214" s="2"/>
      <c r="AY214" s="2"/>
      <c r="AZ214" s="2"/>
      <c r="BA214" s="2"/>
      <c r="BB214" s="2"/>
      <c r="BC214" s="2"/>
      <c r="BD214" s="2"/>
      <c r="BE214" s="2"/>
      <c r="BF214" s="2"/>
      <c r="BG214" s="2"/>
      <c r="BH214" s="2"/>
    </row>
    <row r="215" spans="1:60" ht="19.5" customHeight="1" thickBot="1">
      <c r="A215" s="798" t="s">
        <v>598</v>
      </c>
      <c r="B215" s="1018"/>
      <c r="C215" s="644">
        <v>4.0999999999999996</v>
      </c>
      <c r="D215" s="1163"/>
      <c r="E215" s="626">
        <v>3.5</v>
      </c>
      <c r="F215" s="188"/>
      <c r="G215" s="189"/>
      <c r="H215" s="190"/>
      <c r="I215" s="189"/>
      <c r="J215" s="188"/>
      <c r="K215" s="191"/>
      <c r="L215" s="190"/>
      <c r="M215" s="189"/>
      <c r="N215" s="188"/>
      <c r="O215" s="191"/>
      <c r="P215" s="190"/>
      <c r="Q215" s="189"/>
      <c r="R215" s="190"/>
      <c r="S215" s="189"/>
      <c r="T215" s="190"/>
      <c r="U215" s="189"/>
    </row>
    <row r="216" spans="1:60" ht="19.5" customHeight="1" thickBot="1">
      <c r="A216" s="1145" t="s">
        <v>592</v>
      </c>
      <c r="B216" s="906"/>
      <c r="C216" s="906"/>
      <c r="D216" s="1152"/>
      <c r="E216" s="1152"/>
      <c r="F216" s="97"/>
      <c r="G216" s="97"/>
      <c r="H216" s="97"/>
      <c r="I216" s="97"/>
      <c r="J216" s="97"/>
      <c r="K216" s="97"/>
      <c r="L216" s="97"/>
      <c r="M216" s="97"/>
      <c r="N216" s="97"/>
      <c r="O216" s="97"/>
      <c r="P216" s="97"/>
      <c r="Q216" s="97"/>
      <c r="R216" s="152"/>
      <c r="S216" s="152"/>
      <c r="T216" s="152"/>
      <c r="U216" s="153"/>
    </row>
    <row r="217" spans="1:60" ht="19.5" customHeight="1">
      <c r="A217" s="255" t="s">
        <v>308</v>
      </c>
      <c r="B217" s="788">
        <v>0.20899999999999999</v>
      </c>
      <c r="C217" s="789"/>
      <c r="D217" s="1155">
        <v>0.152</v>
      </c>
      <c r="E217" s="1126"/>
      <c r="F217" s="188"/>
      <c r="G217" s="189"/>
      <c r="H217" s="190"/>
      <c r="I217" s="189"/>
      <c r="J217" s="188"/>
      <c r="K217" s="191"/>
      <c r="L217" s="190"/>
      <c r="M217" s="189"/>
      <c r="N217" s="188"/>
      <c r="O217" s="191"/>
      <c r="P217" s="190"/>
      <c r="Q217" s="189"/>
      <c r="R217" s="190"/>
      <c r="S217" s="189"/>
      <c r="T217" s="190"/>
      <c r="U217" s="189"/>
    </row>
    <row r="218" spans="1:60" ht="19.5" customHeight="1">
      <c r="A218" s="255" t="s">
        <v>307</v>
      </c>
      <c r="B218" s="790">
        <v>0.46</v>
      </c>
      <c r="C218" s="266"/>
      <c r="D218" s="1156">
        <v>0.49</v>
      </c>
      <c r="E218" s="1127"/>
      <c r="F218" s="188"/>
      <c r="G218" s="189"/>
      <c r="H218" s="190"/>
      <c r="I218" s="189"/>
      <c r="J218" s="188"/>
      <c r="K218" s="191"/>
      <c r="L218" s="190"/>
      <c r="M218" s="189"/>
      <c r="N218" s="188"/>
      <c r="O218" s="191"/>
      <c r="P218" s="190"/>
      <c r="Q218" s="189"/>
      <c r="R218" s="190"/>
      <c r="S218" s="189"/>
      <c r="T218" s="190"/>
      <c r="U218" s="189"/>
    </row>
    <row r="219" spans="1:60" ht="19.5" customHeight="1">
      <c r="A219" s="255" t="s">
        <v>312</v>
      </c>
      <c r="B219" s="790">
        <v>0.38600000000000001</v>
      </c>
      <c r="C219" s="266"/>
      <c r="D219" s="1156">
        <v>0.248</v>
      </c>
      <c r="E219" s="1127"/>
      <c r="F219" s="188"/>
      <c r="G219" s="189"/>
      <c r="H219" s="190"/>
      <c r="I219" s="189"/>
      <c r="J219" s="188"/>
      <c r="K219" s="191"/>
      <c r="L219" s="190"/>
      <c r="M219" s="189"/>
      <c r="N219" s="188"/>
      <c r="O219" s="191"/>
      <c r="P219" s="190"/>
      <c r="Q219" s="189"/>
      <c r="R219" s="190"/>
      <c r="S219" s="189"/>
      <c r="T219" s="190"/>
      <c r="U219" s="189"/>
    </row>
    <row r="220" spans="1:60" ht="19.5" customHeight="1" thickBot="1">
      <c r="A220" s="255" t="s">
        <v>305</v>
      </c>
      <c r="B220" s="800">
        <v>0.16600000000000001</v>
      </c>
      <c r="C220" s="801"/>
      <c r="D220" s="1157">
        <v>0.221</v>
      </c>
      <c r="E220" s="1128"/>
      <c r="F220" s="188"/>
      <c r="G220" s="189"/>
      <c r="H220" s="190"/>
      <c r="I220" s="189"/>
      <c r="J220" s="188"/>
      <c r="K220" s="191"/>
      <c r="L220" s="190"/>
      <c r="M220" s="189"/>
      <c r="N220" s="188"/>
      <c r="O220" s="191"/>
      <c r="P220" s="190"/>
      <c r="Q220" s="189"/>
      <c r="R220" s="190"/>
      <c r="S220" s="189"/>
      <c r="T220" s="190"/>
      <c r="U220" s="189"/>
    </row>
    <row r="221" spans="1:60" ht="19.5" customHeight="1" thickBot="1">
      <c r="A221" s="1145" t="s">
        <v>593</v>
      </c>
      <c r="B221" s="906"/>
      <c r="C221" s="906"/>
      <c r="D221" s="1158"/>
      <c r="E221" s="1152"/>
      <c r="F221" s="97"/>
      <c r="G221" s="97"/>
      <c r="H221" s="97"/>
      <c r="I221" s="97"/>
      <c r="J221" s="97"/>
      <c r="K221" s="97"/>
      <c r="L221" s="97"/>
      <c r="M221" s="97"/>
      <c r="N221" s="97"/>
      <c r="O221" s="97"/>
      <c r="P221" s="97"/>
      <c r="Q221" s="97"/>
      <c r="R221" s="152"/>
      <c r="S221" s="152"/>
      <c r="T221" s="152"/>
      <c r="U221" s="153"/>
    </row>
    <row r="222" spans="1:60" ht="19.5" customHeight="1" thickBot="1">
      <c r="A222" s="255" t="s">
        <v>348</v>
      </c>
      <c r="B222" s="790">
        <v>0.76900000000000002</v>
      </c>
      <c r="C222" s="266"/>
      <c r="D222" s="1156">
        <v>0.81899999999999995</v>
      </c>
      <c r="E222" s="1127"/>
      <c r="F222" s="188"/>
      <c r="G222" s="189"/>
      <c r="H222" s="190"/>
      <c r="I222" s="189"/>
      <c r="J222" s="188"/>
      <c r="K222" s="191"/>
      <c r="L222" s="190"/>
      <c r="M222" s="189"/>
      <c r="N222" s="188"/>
      <c r="O222" s="191"/>
      <c r="P222" s="190"/>
      <c r="Q222" s="189"/>
      <c r="R222" s="190"/>
      <c r="S222" s="189"/>
      <c r="T222" s="190"/>
      <c r="U222" s="189"/>
    </row>
    <row r="223" spans="1:60" ht="24.75" customHeight="1" thickBot="1">
      <c r="A223" s="224" t="s">
        <v>374</v>
      </c>
      <c r="B223" s="240" t="str">
        <f>IF(CENTRO!B223,CENTRO!B223,"")</f>
        <v/>
      </c>
      <c r="C223" s="240" t="str">
        <f>IF(CENTRO!C223,CENTRO!C223,"")</f>
        <v/>
      </c>
      <c r="D223" s="546"/>
      <c r="E223" s="546"/>
      <c r="F223" s="546"/>
      <c r="G223" s="546"/>
      <c r="H223" s="546"/>
      <c r="I223" s="546"/>
      <c r="J223" s="546"/>
      <c r="K223" s="546"/>
      <c r="L223" s="546"/>
      <c r="M223" s="546"/>
      <c r="N223" s="546"/>
      <c r="O223" s="546"/>
      <c r="P223" s="546"/>
      <c r="Q223" s="546"/>
      <c r="R223" s="546"/>
      <c r="S223" s="546"/>
      <c r="T223" s="546"/>
      <c r="U223" s="548"/>
    </row>
    <row r="224" spans="1:60" ht="19.5" customHeight="1" thickBot="1">
      <c r="A224" s="243" t="s">
        <v>515</v>
      </c>
      <c r="B224" s="244" t="str">
        <f>IF(CENTRO!B224,CENTRO!B224,"")</f>
        <v/>
      </c>
      <c r="C224" s="244" t="str">
        <f>IF(CENTRO!C224,CENTRO!C224,"")</f>
        <v/>
      </c>
      <c r="D224" s="589"/>
      <c r="E224" s="589"/>
      <c r="F224" s="589"/>
      <c r="G224" s="589"/>
      <c r="H224" s="589"/>
      <c r="I224" s="589"/>
      <c r="J224" s="589"/>
      <c r="K224" s="589"/>
      <c r="L224" s="589"/>
      <c r="M224" s="589"/>
      <c r="N224" s="589"/>
      <c r="O224" s="589"/>
      <c r="P224" s="589"/>
      <c r="Q224" s="589"/>
      <c r="R224" s="590"/>
      <c r="S224" s="590"/>
      <c r="T224" s="590"/>
      <c r="U224" s="591"/>
    </row>
    <row r="225" spans="1:21" ht="19.5" customHeight="1">
      <c r="A225" s="986" t="s">
        <v>372</v>
      </c>
      <c r="B225" s="256" t="str">
        <f>IF(CENTRO!B225,CENTRO!B225,"")</f>
        <v/>
      </c>
      <c r="C225" s="265" t="str">
        <f>IF(CENTRO!C225,CENTRO!C225,"")</f>
        <v/>
      </c>
      <c r="D225" s="684"/>
      <c r="E225" s="1003">
        <v>6.3949244793021004E-3</v>
      </c>
      <c r="F225" s="1004" t="s">
        <v>482</v>
      </c>
      <c r="G225" s="1005">
        <v>6.9791314876492781E-3</v>
      </c>
      <c r="H225" s="1004" t="s">
        <v>482</v>
      </c>
      <c r="I225" s="1005">
        <v>5.867893767846054E-3</v>
      </c>
      <c r="J225" s="1004" t="s">
        <v>482</v>
      </c>
      <c r="K225" s="1005">
        <v>6.7652958924017941E-3</v>
      </c>
      <c r="L225" s="1004" t="s">
        <v>482</v>
      </c>
      <c r="M225" s="1005">
        <v>7.2628233830312134E-3</v>
      </c>
      <c r="N225" s="1004" t="s">
        <v>482</v>
      </c>
      <c r="O225" s="1005">
        <v>6.1617962425814573E-3</v>
      </c>
      <c r="P225" s="1004" t="s">
        <v>482</v>
      </c>
      <c r="Q225" s="1005">
        <v>6.7650408784539953E-3</v>
      </c>
      <c r="R225" s="1004" t="s">
        <v>482</v>
      </c>
      <c r="S225" s="1005">
        <v>5.7044540803562497E-3</v>
      </c>
      <c r="T225" s="1004" t="s">
        <v>482</v>
      </c>
      <c r="U225" s="1005">
        <v>5.6529601020967601E-3</v>
      </c>
    </row>
    <row r="226" spans="1:21" ht="19.5" customHeight="1" thickBot="1">
      <c r="A226" s="986" t="s">
        <v>370</v>
      </c>
      <c r="B226" s="256" t="str">
        <f>IF(CENTRO!B226,CENTRO!B226,"")</f>
        <v/>
      </c>
      <c r="C226" s="265" t="str">
        <f>IF(CENTRO!C226,CENTRO!C226,"")</f>
        <v/>
      </c>
      <c r="D226" s="684"/>
      <c r="E226" s="1006">
        <v>15</v>
      </c>
      <c r="F226" s="294" t="s">
        <v>482</v>
      </c>
      <c r="G226" s="1007">
        <v>79</v>
      </c>
      <c r="H226" s="294" t="s">
        <v>482</v>
      </c>
      <c r="I226" s="1007">
        <v>113</v>
      </c>
      <c r="J226" s="294" t="s">
        <v>482</v>
      </c>
      <c r="K226" s="1007">
        <v>83</v>
      </c>
      <c r="L226" s="294" t="s">
        <v>482</v>
      </c>
      <c r="M226" s="1007">
        <v>68</v>
      </c>
      <c r="N226" s="294" t="s">
        <v>482</v>
      </c>
      <c r="O226" s="1007">
        <v>99</v>
      </c>
      <c r="P226" s="294" t="s">
        <v>482</v>
      </c>
      <c r="Q226" s="1007">
        <v>84</v>
      </c>
      <c r="R226" s="294" t="s">
        <v>482</v>
      </c>
      <c r="S226" s="1007">
        <v>118</v>
      </c>
      <c r="T226" s="294" t="s">
        <v>482</v>
      </c>
      <c r="U226" s="1007">
        <v>121</v>
      </c>
    </row>
    <row r="227" spans="1:21" ht="19.5" customHeight="1" thickBot="1">
      <c r="A227" s="243" t="str">
        <f>CENTRO!A227</f>
        <v>1.8.2. Tasa de riesgo de pobleza o exclusión social. Indicador AROPE (2019. Encuesta de Condiciones de Vida)</v>
      </c>
      <c r="B227" s="244"/>
      <c r="C227" s="244"/>
      <c r="D227" s="42"/>
      <c r="E227" s="42"/>
      <c r="F227" s="42"/>
      <c r="G227" s="97"/>
      <c r="H227" s="97"/>
      <c r="I227" s="97"/>
      <c r="J227" s="97"/>
      <c r="K227" s="97"/>
      <c r="L227" s="97"/>
      <c r="M227" s="97"/>
      <c r="N227" s="97"/>
      <c r="O227" s="97"/>
      <c r="P227" s="97"/>
      <c r="Q227" s="97"/>
      <c r="R227" s="152"/>
      <c r="S227" s="152"/>
      <c r="T227" s="152"/>
      <c r="U227" s="153"/>
    </row>
    <row r="228" spans="1:21" ht="19.5" customHeight="1">
      <c r="A228" s="631" t="s">
        <v>373</v>
      </c>
      <c r="B228" s="251" t="str">
        <f>CENTRO!B228</f>
        <v>26.2%</v>
      </c>
      <c r="C228" s="265"/>
      <c r="D228" s="48"/>
      <c r="E228" s="53"/>
      <c r="F228" s="45"/>
      <c r="G228" s="170"/>
      <c r="H228" s="171"/>
      <c r="I228" s="170"/>
      <c r="J228" s="171"/>
      <c r="K228" s="170"/>
      <c r="L228" s="171"/>
      <c r="M228" s="170"/>
      <c r="N228" s="171"/>
      <c r="O228" s="170"/>
      <c r="P228" s="171"/>
      <c r="Q228" s="170"/>
      <c r="R228" s="171"/>
      <c r="S228" s="170"/>
      <c r="T228" s="171"/>
      <c r="U228" s="170"/>
    </row>
    <row r="229" spans="1:21" ht="19.5" customHeight="1">
      <c r="A229" s="631" t="s">
        <v>340</v>
      </c>
      <c r="B229" s="251" t="str">
        <f>CENTRO!B229</f>
        <v>24.3%</v>
      </c>
      <c r="C229" s="265"/>
      <c r="D229" s="45"/>
      <c r="E229" s="46"/>
      <c r="F229" s="45"/>
      <c r="G229" s="170"/>
      <c r="H229" s="171"/>
      <c r="I229" s="170"/>
      <c r="J229" s="171"/>
      <c r="K229" s="170"/>
      <c r="L229" s="171"/>
      <c r="M229" s="170"/>
      <c r="N229" s="171"/>
      <c r="O229" s="170"/>
      <c r="P229" s="171"/>
      <c r="Q229" s="170"/>
      <c r="R229" s="171"/>
      <c r="S229" s="170"/>
      <c r="T229" s="171"/>
      <c r="U229" s="170"/>
    </row>
    <row r="230" spans="1:21" ht="19.5" customHeight="1">
      <c r="A230" s="631" t="s">
        <v>341</v>
      </c>
      <c r="B230" s="251" t="str">
        <f>CENTRO!B230</f>
        <v>27.9%</v>
      </c>
      <c r="C230" s="265"/>
      <c r="D230" s="45"/>
      <c r="E230" s="46"/>
      <c r="F230" s="45"/>
      <c r="G230" s="170"/>
      <c r="H230" s="171"/>
      <c r="I230" s="170"/>
      <c r="J230" s="171"/>
      <c r="K230" s="170"/>
      <c r="L230" s="171"/>
      <c r="M230" s="170"/>
      <c r="N230" s="171"/>
      <c r="O230" s="170"/>
      <c r="P230" s="171"/>
      <c r="Q230" s="170"/>
      <c r="R230" s="171"/>
      <c r="S230" s="170"/>
      <c r="T230" s="171"/>
      <c r="U230" s="170"/>
    </row>
    <row r="231" spans="1:21" ht="19.5" customHeight="1">
      <c r="A231" s="631" t="s">
        <v>342</v>
      </c>
      <c r="B231" s="251">
        <f>CENTRO!B231</f>
        <v>0.21299999999999999</v>
      </c>
      <c r="C231" s="265"/>
      <c r="D231" s="45"/>
      <c r="E231" s="46"/>
      <c r="F231" s="45"/>
      <c r="G231" s="170"/>
      <c r="H231" s="171"/>
      <c r="I231" s="170"/>
      <c r="J231" s="171"/>
      <c r="K231" s="170"/>
      <c r="L231" s="171"/>
      <c r="M231" s="170"/>
      <c r="N231" s="171"/>
      <c r="O231" s="170"/>
      <c r="P231" s="171"/>
      <c r="Q231" s="170"/>
      <c r="R231" s="171"/>
      <c r="S231" s="170"/>
      <c r="T231" s="171"/>
      <c r="U231" s="170"/>
    </row>
    <row r="232" spans="1:21" ht="22.5" customHeight="1">
      <c r="A232" s="1058" t="s">
        <v>343</v>
      </c>
      <c r="B232" s="251">
        <f>CENTRO!B232</f>
        <v>0.371</v>
      </c>
      <c r="C232" s="265"/>
      <c r="D232" s="45"/>
      <c r="E232" s="46"/>
      <c r="F232" s="45"/>
      <c r="G232" s="170"/>
      <c r="H232" s="171"/>
      <c r="I232" s="170"/>
      <c r="J232" s="171"/>
      <c r="K232" s="170"/>
      <c r="L232" s="171"/>
      <c r="M232" s="170"/>
      <c r="N232" s="171"/>
      <c r="O232" s="170"/>
      <c r="P232" s="171"/>
      <c r="Q232" s="170"/>
      <c r="R232" s="171"/>
      <c r="S232" s="170"/>
      <c r="T232" s="171"/>
      <c r="U232" s="170"/>
    </row>
    <row r="233" spans="1:21" ht="22.5" customHeight="1" thickBot="1">
      <c r="A233" s="1058" t="s">
        <v>344</v>
      </c>
      <c r="B233" s="251">
        <f>CENTRO!B233</f>
        <v>0.61699999999999999</v>
      </c>
      <c r="C233" s="265"/>
      <c r="D233" s="45"/>
      <c r="E233" s="46"/>
      <c r="F233" s="45"/>
      <c r="G233" s="170"/>
      <c r="H233" s="171"/>
      <c r="I233" s="170"/>
      <c r="J233" s="171"/>
      <c r="K233" s="170"/>
      <c r="L233" s="171"/>
      <c r="M233" s="170"/>
      <c r="N233" s="171"/>
      <c r="O233" s="170"/>
      <c r="P233" s="171"/>
      <c r="Q233" s="170"/>
      <c r="R233" s="171"/>
      <c r="S233" s="170"/>
      <c r="T233" s="171"/>
      <c r="U233" s="170"/>
    </row>
    <row r="234" spans="1:21" ht="19.5" customHeight="1" thickBot="1">
      <c r="A234" s="243" t="s">
        <v>568</v>
      </c>
      <c r="B234" s="244"/>
      <c r="C234" s="244"/>
      <c r="D234" s="42"/>
      <c r="E234" s="42"/>
      <c r="F234" s="42"/>
      <c r="G234" s="97"/>
      <c r="H234" s="97"/>
      <c r="I234" s="97"/>
      <c r="J234" s="97"/>
      <c r="K234" s="97"/>
      <c r="L234" s="97"/>
      <c r="M234" s="97"/>
      <c r="N234" s="97"/>
      <c r="O234" s="97"/>
      <c r="P234" s="97"/>
      <c r="Q234" s="97"/>
      <c r="R234" s="152"/>
      <c r="S234" s="152"/>
      <c r="T234" s="152"/>
      <c r="U234" s="153"/>
    </row>
    <row r="235" spans="1:21" ht="19.5" customHeight="1">
      <c r="A235" s="321" t="s">
        <v>554</v>
      </c>
      <c r="B235" s="256"/>
      <c r="C235" s="1059">
        <v>0.65900000000000003</v>
      </c>
      <c r="D235" s="52"/>
      <c r="E235" s="61"/>
      <c r="F235" s="52"/>
      <c r="G235" s="183"/>
      <c r="H235" s="174"/>
      <c r="I235" s="183"/>
      <c r="J235" s="174"/>
      <c r="K235" s="183"/>
      <c r="L235" s="174"/>
      <c r="M235" s="183"/>
      <c r="N235" s="174"/>
      <c r="O235" s="183"/>
      <c r="P235" s="174"/>
      <c r="Q235" s="183"/>
      <c r="R235" s="174"/>
      <c r="S235" s="183"/>
      <c r="T235" s="174"/>
      <c r="U235" s="183"/>
    </row>
    <row r="236" spans="1:21" ht="19.5" customHeight="1">
      <c r="A236" s="321" t="s">
        <v>555</v>
      </c>
      <c r="B236" s="256"/>
      <c r="C236" s="1059">
        <v>0</v>
      </c>
      <c r="D236" s="52"/>
      <c r="E236" s="61"/>
      <c r="F236" s="52"/>
      <c r="G236" s="183"/>
      <c r="H236" s="174"/>
      <c r="I236" s="183"/>
      <c r="J236" s="174"/>
      <c r="K236" s="183"/>
      <c r="L236" s="174"/>
      <c r="M236" s="183"/>
      <c r="N236" s="174"/>
      <c r="O236" s="183"/>
      <c r="P236" s="174"/>
      <c r="Q236" s="183"/>
      <c r="R236" s="174"/>
      <c r="S236" s="183"/>
      <c r="T236" s="174"/>
      <c r="U236" s="183"/>
    </row>
    <row r="237" spans="1:21" ht="19.5" customHeight="1">
      <c r="A237" s="321" t="s">
        <v>556</v>
      </c>
      <c r="B237" s="256"/>
      <c r="C237" s="1059">
        <v>0.33700000000000002</v>
      </c>
      <c r="D237" s="52"/>
      <c r="E237" s="61"/>
      <c r="F237" s="52"/>
      <c r="G237" s="183"/>
      <c r="H237" s="174"/>
      <c r="I237" s="183"/>
      <c r="J237" s="174"/>
      <c r="K237" s="183"/>
      <c r="L237" s="174"/>
      <c r="M237" s="183"/>
      <c r="N237" s="174"/>
      <c r="O237" s="183"/>
      <c r="P237" s="174"/>
      <c r="Q237" s="183"/>
      <c r="R237" s="174"/>
      <c r="S237" s="183"/>
      <c r="T237" s="174"/>
      <c r="U237" s="183"/>
    </row>
    <row r="238" spans="1:21" ht="19.5" customHeight="1">
      <c r="A238" s="321" t="s">
        <v>553</v>
      </c>
      <c r="B238" s="256"/>
      <c r="C238" s="1059">
        <v>0.89800000000000002</v>
      </c>
      <c r="D238" s="52"/>
      <c r="E238" s="61"/>
      <c r="F238" s="52"/>
      <c r="G238" s="183"/>
      <c r="H238" s="174"/>
      <c r="I238" s="183"/>
      <c r="J238" s="174"/>
      <c r="K238" s="183"/>
      <c r="L238" s="174"/>
      <c r="M238" s="183"/>
      <c r="N238" s="174"/>
      <c r="O238" s="183"/>
      <c r="P238" s="174"/>
      <c r="Q238" s="183"/>
      <c r="R238" s="174"/>
      <c r="S238" s="183"/>
      <c r="T238" s="174"/>
      <c r="U238" s="183"/>
    </row>
    <row r="239" spans="1:21" ht="19.5" customHeight="1">
      <c r="A239" s="321" t="s">
        <v>557</v>
      </c>
      <c r="B239" s="256"/>
      <c r="C239" s="1059">
        <v>0</v>
      </c>
      <c r="D239" s="52"/>
      <c r="E239" s="61"/>
      <c r="F239" s="52"/>
      <c r="G239" s="183"/>
      <c r="H239" s="174"/>
      <c r="I239" s="183"/>
      <c r="J239" s="174"/>
      <c r="K239" s="183"/>
      <c r="L239" s="174"/>
      <c r="M239" s="183"/>
      <c r="N239" s="174"/>
      <c r="O239" s="183"/>
      <c r="P239" s="174"/>
      <c r="Q239" s="183"/>
      <c r="R239" s="174"/>
      <c r="S239" s="183"/>
      <c r="T239" s="174"/>
      <c r="U239" s="183"/>
    </row>
    <row r="240" spans="1:21" ht="19.5" customHeight="1">
      <c r="A240" s="321" t="s">
        <v>558</v>
      </c>
      <c r="B240" s="256"/>
      <c r="C240" s="1059">
        <v>8.6999999999999994E-2</v>
      </c>
      <c r="D240" s="52"/>
      <c r="E240" s="61"/>
      <c r="F240" s="52"/>
      <c r="G240" s="183"/>
      <c r="H240" s="174"/>
      <c r="I240" s="183"/>
      <c r="J240" s="174"/>
      <c r="K240" s="183"/>
      <c r="L240" s="174"/>
      <c r="M240" s="183"/>
      <c r="N240" s="174"/>
      <c r="O240" s="183"/>
      <c r="P240" s="174"/>
      <c r="Q240" s="183"/>
      <c r="R240" s="174"/>
      <c r="S240" s="183"/>
      <c r="T240" s="174"/>
      <c r="U240" s="183"/>
    </row>
    <row r="241" spans="1:21" ht="19.5" customHeight="1">
      <c r="A241" s="321" t="s">
        <v>559</v>
      </c>
      <c r="B241" s="256"/>
      <c r="C241" s="1059">
        <v>0.5</v>
      </c>
      <c r="D241" s="52"/>
      <c r="E241" s="61"/>
      <c r="F241" s="52"/>
      <c r="G241" s="183"/>
      <c r="H241" s="174"/>
      <c r="I241" s="183"/>
      <c r="J241" s="174"/>
      <c r="K241" s="183"/>
      <c r="L241" s="174"/>
      <c r="M241" s="183"/>
      <c r="N241" s="174"/>
      <c r="O241" s="183"/>
      <c r="P241" s="174"/>
      <c r="Q241" s="183"/>
      <c r="R241" s="174"/>
      <c r="S241" s="183"/>
      <c r="T241" s="174"/>
      <c r="U241" s="183"/>
    </row>
    <row r="242" spans="1:21" ht="19.5" customHeight="1">
      <c r="A242" s="321" t="s">
        <v>560</v>
      </c>
      <c r="B242" s="256"/>
      <c r="C242" s="1059">
        <v>1.9E-2</v>
      </c>
      <c r="D242" s="52"/>
      <c r="E242" s="61"/>
      <c r="F242" s="52"/>
      <c r="G242" s="183"/>
      <c r="H242" s="174"/>
      <c r="I242" s="183"/>
      <c r="J242" s="174"/>
      <c r="K242" s="183"/>
      <c r="L242" s="174"/>
      <c r="M242" s="183"/>
      <c r="N242" s="174"/>
      <c r="O242" s="183"/>
      <c r="P242" s="174"/>
      <c r="Q242" s="183"/>
      <c r="R242" s="174"/>
      <c r="S242" s="183"/>
      <c r="T242" s="174"/>
      <c r="U242" s="183"/>
    </row>
    <row r="243" spans="1:21" ht="19.5" customHeight="1">
      <c r="A243" s="321" t="s">
        <v>561</v>
      </c>
      <c r="B243" s="256"/>
      <c r="C243" s="1059">
        <v>0.46800000000000003</v>
      </c>
      <c r="D243" s="52"/>
      <c r="E243" s="61"/>
      <c r="F243" s="52"/>
      <c r="G243" s="183"/>
      <c r="H243" s="174"/>
      <c r="I243" s="183"/>
      <c r="J243" s="174"/>
      <c r="K243" s="183"/>
      <c r="L243" s="174"/>
      <c r="M243" s="183"/>
      <c r="N243" s="174"/>
      <c r="O243" s="183"/>
      <c r="P243" s="174"/>
      <c r="Q243" s="183"/>
      <c r="R243" s="174"/>
      <c r="S243" s="183"/>
      <c r="T243" s="174"/>
      <c r="U243" s="183"/>
    </row>
    <row r="244" spans="1:21" ht="19.5" customHeight="1">
      <c r="A244" s="321" t="s">
        <v>562</v>
      </c>
      <c r="B244" s="256"/>
      <c r="C244" s="1059">
        <v>0.67800000000000005</v>
      </c>
      <c r="D244" s="52"/>
      <c r="E244" s="61"/>
      <c r="F244" s="52"/>
      <c r="G244" s="183"/>
      <c r="H244" s="174"/>
      <c r="I244" s="183"/>
      <c r="J244" s="174"/>
      <c r="K244" s="183"/>
      <c r="L244" s="174"/>
      <c r="M244" s="183"/>
      <c r="N244" s="174"/>
      <c r="O244" s="183"/>
      <c r="P244" s="174"/>
      <c r="Q244" s="183"/>
      <c r="R244" s="174"/>
      <c r="S244" s="183"/>
      <c r="T244" s="174"/>
      <c r="U244" s="183"/>
    </row>
    <row r="245" spans="1:21" ht="19.5" customHeight="1">
      <c r="A245" s="321" t="s">
        <v>563</v>
      </c>
      <c r="B245" s="256"/>
      <c r="C245" s="1059">
        <v>8.9999999999999993E-3</v>
      </c>
      <c r="D245" s="52"/>
      <c r="E245" s="61"/>
      <c r="F245" s="52"/>
      <c r="G245" s="183"/>
      <c r="H245" s="174"/>
      <c r="I245" s="183"/>
      <c r="J245" s="174"/>
      <c r="K245" s="183"/>
      <c r="L245" s="174"/>
      <c r="M245" s="183"/>
      <c r="N245" s="174"/>
      <c r="O245" s="183"/>
      <c r="P245" s="174"/>
      <c r="Q245" s="183"/>
      <c r="R245" s="174"/>
      <c r="S245" s="183"/>
      <c r="T245" s="174"/>
      <c r="U245" s="183"/>
    </row>
    <row r="246" spans="1:21" ht="19.5" customHeight="1">
      <c r="A246" s="321" t="s">
        <v>564</v>
      </c>
      <c r="B246" s="256"/>
      <c r="C246" s="1059">
        <v>0.30599999999999999</v>
      </c>
      <c r="D246" s="52"/>
      <c r="E246" s="61"/>
      <c r="F246" s="52"/>
      <c r="G246" s="183"/>
      <c r="H246" s="174"/>
      <c r="I246" s="183"/>
      <c r="J246" s="174"/>
      <c r="K246" s="183"/>
      <c r="L246" s="174"/>
      <c r="M246" s="183"/>
      <c r="N246" s="174"/>
      <c r="O246" s="183"/>
      <c r="P246" s="174"/>
      <c r="Q246" s="183"/>
      <c r="R246" s="174"/>
      <c r="S246" s="183"/>
      <c r="T246" s="174"/>
      <c r="U246" s="183"/>
    </row>
    <row r="247" spans="1:21" ht="19.5" customHeight="1">
      <c r="A247" s="321" t="s">
        <v>565</v>
      </c>
      <c r="B247" s="256"/>
      <c r="C247" s="1059">
        <v>0.53500000000000003</v>
      </c>
      <c r="D247" s="52"/>
      <c r="E247" s="61"/>
      <c r="F247" s="52"/>
      <c r="G247" s="183"/>
      <c r="H247" s="174"/>
      <c r="I247" s="183"/>
      <c r="J247" s="174"/>
      <c r="K247" s="183"/>
      <c r="L247" s="174"/>
      <c r="M247" s="183"/>
      <c r="N247" s="174"/>
      <c r="O247" s="183"/>
      <c r="P247" s="174"/>
      <c r="Q247" s="183"/>
      <c r="R247" s="174"/>
      <c r="S247" s="183"/>
      <c r="T247" s="174"/>
      <c r="U247" s="183"/>
    </row>
    <row r="248" spans="1:21" ht="19.5" customHeight="1">
      <c r="A248" s="321" t="s">
        <v>566</v>
      </c>
      <c r="B248" s="256"/>
      <c r="C248" s="1059">
        <v>2.7E-2</v>
      </c>
      <c r="D248" s="52"/>
      <c r="E248" s="61"/>
      <c r="F248" s="52"/>
      <c r="G248" s="183"/>
      <c r="H248" s="174"/>
      <c r="I248" s="183"/>
      <c r="J248" s="174"/>
      <c r="K248" s="183"/>
      <c r="L248" s="174"/>
      <c r="M248" s="183"/>
      <c r="N248" s="174"/>
      <c r="O248" s="183"/>
      <c r="P248" s="174"/>
      <c r="Q248" s="183"/>
      <c r="R248" s="174"/>
      <c r="S248" s="183"/>
      <c r="T248" s="174"/>
      <c r="U248" s="183"/>
    </row>
    <row r="249" spans="1:21" ht="22.5" customHeight="1" thickBot="1">
      <c r="A249" s="321" t="s">
        <v>567</v>
      </c>
      <c r="B249" s="256"/>
      <c r="C249" s="1059">
        <v>0.42499999999999999</v>
      </c>
      <c r="D249" s="52"/>
      <c r="E249" s="61"/>
      <c r="F249" s="52"/>
      <c r="G249" s="183"/>
      <c r="H249" s="174"/>
      <c r="I249" s="183"/>
      <c r="J249" s="174"/>
      <c r="K249" s="183"/>
      <c r="L249" s="174"/>
      <c r="M249" s="183"/>
      <c r="N249" s="174"/>
      <c r="O249" s="183"/>
      <c r="P249" s="174"/>
      <c r="Q249" s="183"/>
      <c r="R249" s="174"/>
      <c r="S249" s="183"/>
      <c r="T249" s="174"/>
      <c r="U249" s="183"/>
    </row>
    <row r="250" spans="1:21" ht="24.75" customHeight="1" thickBot="1">
      <c r="A250" s="224" t="s">
        <v>279</v>
      </c>
      <c r="B250" s="39" t="str">
        <f>IF(CENTRO!B250,CENTRO!B250,"")</f>
        <v/>
      </c>
      <c r="C250" s="240" t="str">
        <f>IF(CENTRO!C250,CENTRO!C250,"")</f>
        <v/>
      </c>
      <c r="D250" s="166"/>
      <c r="E250" s="166"/>
      <c r="F250" s="166"/>
      <c r="G250" s="166"/>
      <c r="H250" s="166"/>
      <c r="I250" s="166"/>
      <c r="J250" s="166"/>
      <c r="K250" s="166"/>
      <c r="L250" s="166"/>
      <c r="M250" s="166"/>
      <c r="N250" s="166"/>
      <c r="O250" s="166"/>
      <c r="P250" s="166"/>
      <c r="Q250" s="166"/>
      <c r="R250" s="166"/>
      <c r="S250" s="166"/>
      <c r="T250" s="166"/>
      <c r="U250" s="167"/>
    </row>
    <row r="251" spans="1:21" ht="19.5" customHeight="1" thickBot="1">
      <c r="A251" s="243" t="s">
        <v>531</v>
      </c>
      <c r="B251" s="42" t="str">
        <f>IF(CENTRO!B251,CENTRO!B251,"")</f>
        <v/>
      </c>
      <c r="C251" s="244" t="str">
        <f>IF(CENTRO!C251,CENTRO!C251,"")</f>
        <v/>
      </c>
      <c r="D251" s="97"/>
      <c r="E251" s="97"/>
      <c r="F251" s="97"/>
      <c r="G251" s="97"/>
      <c r="H251" s="97"/>
      <c r="I251" s="97"/>
      <c r="J251" s="97"/>
      <c r="K251" s="97"/>
      <c r="L251" s="97"/>
      <c r="M251" s="97"/>
      <c r="N251" s="97"/>
      <c r="O251" s="97"/>
      <c r="P251" s="97"/>
      <c r="Q251" s="97"/>
      <c r="R251" s="152"/>
      <c r="S251" s="152"/>
      <c r="T251" s="152"/>
      <c r="U251" s="153"/>
    </row>
    <row r="252" spans="1:21" ht="22.5" customHeight="1">
      <c r="A252" s="574" t="s">
        <v>291</v>
      </c>
      <c r="B252" s="87" t="str">
        <f>IF(CENTRO!B252,CENTRO!B252,"")</f>
        <v/>
      </c>
      <c r="C252" s="1170">
        <f>IF(CENTRO!C252,CENTRO!C252,"")</f>
        <v>105584</v>
      </c>
      <c r="D252" s="282">
        <f>E252/C252</f>
        <v>3.828231550234884E-2</v>
      </c>
      <c r="E252" s="1173">
        <v>4042</v>
      </c>
      <c r="F252" s="174"/>
      <c r="G252" s="183"/>
      <c r="H252" s="174"/>
      <c r="I252" s="183"/>
      <c r="J252" s="174"/>
      <c r="K252" s="183"/>
      <c r="L252" s="174"/>
      <c r="M252" s="183"/>
      <c r="N252" s="174"/>
      <c r="O252" s="183"/>
      <c r="P252" s="174"/>
      <c r="Q252" s="183"/>
      <c r="R252" s="174"/>
      <c r="S252" s="183"/>
      <c r="T252" s="174"/>
      <c r="U252" s="183"/>
    </row>
    <row r="253" spans="1:21" ht="19.5" customHeight="1">
      <c r="A253" s="574" t="s">
        <v>530</v>
      </c>
      <c r="B253" s="87" t="str">
        <f>IF(CENTRO!B253,CENTRO!B253,"")</f>
        <v/>
      </c>
      <c r="C253" s="1171">
        <f>IF(CENTRO!C253,CENTRO!C253,"")</f>
        <v>5474</v>
      </c>
      <c r="D253" s="282">
        <f>E253/C253</f>
        <v>4.2016806722689079E-2</v>
      </c>
      <c r="E253" s="1173">
        <v>230</v>
      </c>
      <c r="F253" s="174"/>
      <c r="G253" s="183"/>
      <c r="H253" s="174"/>
      <c r="I253" s="183"/>
      <c r="J253" s="174"/>
      <c r="K253" s="183"/>
      <c r="L253" s="174"/>
      <c r="M253" s="183"/>
      <c r="N253" s="174"/>
      <c r="O253" s="183"/>
      <c r="P253" s="174"/>
      <c r="Q253" s="183"/>
      <c r="R253" s="174"/>
      <c r="S253" s="183"/>
      <c r="T253" s="174"/>
      <c r="U253" s="183"/>
    </row>
    <row r="254" spans="1:21" ht="19.5" customHeight="1">
      <c r="A254" s="336" t="s">
        <v>613</v>
      </c>
      <c r="B254" s="87" t="str">
        <f>IF(CENTRO!B254,CENTRO!B254,"")</f>
        <v/>
      </c>
      <c r="C254" s="1062">
        <f>IF(CENTRO!C254,CENTRO!C254,"")</f>
        <v>16314</v>
      </c>
      <c r="D254" s="340">
        <f>E254/C254</f>
        <v>2.8625720240284418E-2</v>
      </c>
      <c r="E254" s="1174">
        <v>467</v>
      </c>
      <c r="F254" s="190"/>
      <c r="G254" s="189"/>
      <c r="H254" s="190"/>
      <c r="I254" s="189"/>
      <c r="J254" s="190"/>
      <c r="K254" s="189"/>
      <c r="L254" s="190"/>
      <c r="M254" s="189"/>
      <c r="N254" s="188"/>
      <c r="O254" s="191"/>
      <c r="P254" s="190"/>
      <c r="Q254" s="189"/>
      <c r="R254" s="190"/>
      <c r="S254" s="189"/>
      <c r="T254" s="190"/>
      <c r="U254" s="189"/>
    </row>
    <row r="255" spans="1:21" ht="19.5" customHeight="1">
      <c r="A255" s="574" t="s">
        <v>612</v>
      </c>
      <c r="B255" s="87" t="str">
        <f>IF(CENTRO!B255,CENTRO!B255,"")</f>
        <v/>
      </c>
      <c r="C255" s="1171">
        <f>IF(CENTRO!C255,CENTRO!C255,"")</f>
        <v>13316</v>
      </c>
      <c r="D255" s="282">
        <f>E255/C255</f>
        <v>5.5121658155602285E-2</v>
      </c>
      <c r="E255" s="1173">
        <v>734</v>
      </c>
      <c r="F255" s="174"/>
      <c r="G255" s="183"/>
      <c r="H255" s="174"/>
      <c r="I255" s="183"/>
      <c r="J255" s="174"/>
      <c r="K255" s="183"/>
      <c r="L255" s="174"/>
      <c r="M255" s="183"/>
      <c r="N255" s="174"/>
      <c r="O255" s="183"/>
      <c r="P255" s="174"/>
      <c r="Q255" s="183"/>
      <c r="R255" s="174"/>
      <c r="S255" s="183"/>
      <c r="T255" s="174"/>
      <c r="U255" s="183"/>
    </row>
    <row r="256" spans="1:21" ht="19.5" customHeight="1" thickBot="1">
      <c r="A256" s="336" t="s">
        <v>286</v>
      </c>
      <c r="B256" s="87" t="str">
        <f>IF(CENTRO!B256,CENTRO!B256,"")</f>
        <v/>
      </c>
      <c r="C256" s="1063">
        <f>IF(CENTRO!C256,CENTRO!C256,"")</f>
        <v>7617332</v>
      </c>
      <c r="D256" s="251">
        <f>E256/C256</f>
        <v>3.81650688193714E-2</v>
      </c>
      <c r="E256" s="930">
        <v>290716</v>
      </c>
      <c r="F256" s="190"/>
      <c r="G256" s="189"/>
      <c r="H256" s="190"/>
      <c r="I256" s="189"/>
      <c r="J256" s="190"/>
      <c r="K256" s="189"/>
      <c r="L256" s="190"/>
      <c r="M256" s="189"/>
      <c r="N256" s="188"/>
      <c r="O256" s="191"/>
      <c r="P256" s="190"/>
      <c r="Q256" s="189"/>
      <c r="R256" s="190"/>
      <c r="S256" s="189"/>
      <c r="T256" s="190"/>
      <c r="U256" s="189"/>
    </row>
    <row r="257" spans="1:21" ht="19.5" customHeight="1" thickBot="1">
      <c r="A257" s="243" t="s">
        <v>533</v>
      </c>
      <c r="B257" s="42" t="str">
        <f>IF(CENTRO!B257,CENTRO!B257,"")</f>
        <v/>
      </c>
      <c r="C257" s="244" t="str">
        <f>IF(CENTRO!C257,CENTRO!C257,"")</f>
        <v/>
      </c>
      <c r="D257" s="589"/>
      <c r="E257" s="589"/>
      <c r="F257" s="97"/>
      <c r="G257" s="97"/>
      <c r="H257" s="97"/>
      <c r="I257" s="97"/>
      <c r="J257" s="97"/>
      <c r="K257" s="97"/>
      <c r="L257" s="97"/>
      <c r="M257" s="97"/>
      <c r="N257" s="97"/>
      <c r="O257" s="97"/>
      <c r="P257" s="97"/>
      <c r="Q257" s="97"/>
      <c r="R257" s="152"/>
      <c r="S257" s="152"/>
      <c r="T257" s="152"/>
      <c r="U257" s="153"/>
    </row>
    <row r="258" spans="1:21" ht="19.5" customHeight="1">
      <c r="A258" s="327" t="s">
        <v>287</v>
      </c>
      <c r="B258" s="87" t="str">
        <f>IF(CENTRO!B258,CENTRO!B258,"")</f>
        <v/>
      </c>
      <c r="C258" s="839">
        <f>IF(CENTRO!C258,CENTRO!C258,"")</f>
        <v>78375</v>
      </c>
      <c r="D258" s="282">
        <f t="shared" ref="D258:D263" si="25">E258/C258</f>
        <v>6.3885167464114836E-2</v>
      </c>
      <c r="E258" s="1026">
        <v>5007</v>
      </c>
      <c r="F258" s="174"/>
      <c r="G258" s="183"/>
      <c r="H258" s="174"/>
      <c r="I258" s="183"/>
      <c r="J258" s="174"/>
      <c r="K258" s="183"/>
      <c r="L258" s="174"/>
      <c r="M258" s="183"/>
      <c r="N258" s="174"/>
      <c r="O258" s="183"/>
      <c r="P258" s="174"/>
      <c r="Q258" s="183"/>
      <c r="R258" s="174"/>
      <c r="S258" s="183"/>
      <c r="T258" s="174"/>
      <c r="U258" s="183"/>
    </row>
    <row r="259" spans="1:21" ht="19.5" customHeight="1">
      <c r="A259" s="336" t="s">
        <v>27</v>
      </c>
      <c r="B259" s="87" t="str">
        <f>IF(CENTRO!B259,CENTRO!B259,"")</f>
        <v/>
      </c>
      <c r="C259" s="1064">
        <f>IF(CENTRO!C259,CENTRO!C259,"")</f>
        <v>19317</v>
      </c>
      <c r="D259" s="565">
        <f t="shared" si="25"/>
        <v>6.6159341512657246E-2</v>
      </c>
      <c r="E259" s="940">
        <v>1278</v>
      </c>
      <c r="F259" s="190"/>
      <c r="G259" s="189"/>
      <c r="H259" s="190"/>
      <c r="I259" s="189"/>
      <c r="J259" s="190"/>
      <c r="K259" s="189"/>
      <c r="L259" s="190"/>
      <c r="M259" s="189"/>
      <c r="N259" s="188"/>
      <c r="O259" s="191"/>
      <c r="P259" s="190"/>
      <c r="Q259" s="189"/>
      <c r="R259" s="190"/>
      <c r="S259" s="189"/>
      <c r="T259" s="190"/>
      <c r="U259" s="189"/>
    </row>
    <row r="260" spans="1:21" ht="19.5" customHeight="1">
      <c r="A260" s="336" t="s">
        <v>11</v>
      </c>
      <c r="B260" s="87" t="str">
        <f>IF(CENTRO!B260,CENTRO!B260,"")</f>
        <v/>
      </c>
      <c r="C260" s="1064">
        <f>IF(CENTRO!C260,CENTRO!C260,"")</f>
        <v>59058</v>
      </c>
      <c r="D260" s="565">
        <f t="shared" si="25"/>
        <v>6.3141318703647267E-2</v>
      </c>
      <c r="E260" s="940">
        <v>3729</v>
      </c>
      <c r="F260" s="190"/>
      <c r="G260" s="189"/>
      <c r="H260" s="190"/>
      <c r="I260" s="189"/>
      <c r="J260" s="190"/>
      <c r="K260" s="189"/>
      <c r="L260" s="190"/>
      <c r="M260" s="189"/>
      <c r="N260" s="188"/>
      <c r="O260" s="191"/>
      <c r="P260" s="190"/>
      <c r="Q260" s="189"/>
      <c r="R260" s="190"/>
      <c r="S260" s="189"/>
      <c r="T260" s="190"/>
      <c r="U260" s="189"/>
    </row>
    <row r="261" spans="1:21" ht="19.5" customHeight="1">
      <c r="A261" s="327" t="s">
        <v>292</v>
      </c>
      <c r="B261" s="87" t="str">
        <f>IF(CENTRO!B261,CENTRO!B261,"")</f>
        <v/>
      </c>
      <c r="C261" s="839">
        <f>IF(CENTRO!C261,CENTRO!C261,"")</f>
        <v>333941</v>
      </c>
      <c r="D261" s="282">
        <f t="shared" si="25"/>
        <v>8.545521514279468E-2</v>
      </c>
      <c r="E261" s="1026">
        <v>28537</v>
      </c>
      <c r="F261" s="174"/>
      <c r="G261" s="183"/>
      <c r="H261" s="174"/>
      <c r="I261" s="183"/>
      <c r="J261" s="174"/>
      <c r="K261" s="183"/>
      <c r="L261" s="174"/>
      <c r="M261" s="183"/>
      <c r="N261" s="174"/>
      <c r="O261" s="183"/>
      <c r="P261" s="174"/>
      <c r="Q261" s="183"/>
      <c r="R261" s="174"/>
      <c r="S261" s="183"/>
      <c r="T261" s="174"/>
      <c r="U261" s="183"/>
    </row>
    <row r="262" spans="1:21" ht="19.5" customHeight="1">
      <c r="A262" s="336" t="s">
        <v>27</v>
      </c>
      <c r="B262" s="87" t="str">
        <f>IF(CENTRO!B262,CENTRO!B262,"")</f>
        <v/>
      </c>
      <c r="C262" s="1064">
        <f>IF(CENTRO!C262,CENTRO!C262,"")</f>
        <v>123632</v>
      </c>
      <c r="D262" s="565">
        <f t="shared" si="25"/>
        <v>8.912741037918985E-2</v>
      </c>
      <c r="E262" s="940">
        <v>11019</v>
      </c>
      <c r="F262" s="190"/>
      <c r="G262" s="189"/>
      <c r="H262" s="190"/>
      <c r="I262" s="189"/>
      <c r="J262" s="190"/>
      <c r="K262" s="189"/>
      <c r="L262" s="190"/>
      <c r="M262" s="189"/>
      <c r="N262" s="188"/>
      <c r="O262" s="191"/>
      <c r="P262" s="190"/>
      <c r="Q262" s="189"/>
      <c r="R262" s="190"/>
      <c r="S262" s="189"/>
      <c r="T262" s="190"/>
      <c r="U262" s="189"/>
    </row>
    <row r="263" spans="1:21" ht="19.5" customHeight="1" thickBot="1">
      <c r="A263" s="336" t="s">
        <v>166</v>
      </c>
      <c r="B263" s="87" t="str">
        <f>IF(CENTRO!B263,CENTRO!B263,"")</f>
        <v/>
      </c>
      <c r="C263" s="1064">
        <f>IF(CENTRO!C263,CENTRO!C263,"")</f>
        <v>210309</v>
      </c>
      <c r="D263" s="565">
        <f t="shared" si="25"/>
        <v>8.3296482794364482E-2</v>
      </c>
      <c r="E263" s="940">
        <v>17518</v>
      </c>
      <c r="F263" s="190"/>
      <c r="G263" s="189"/>
      <c r="H263" s="190"/>
      <c r="I263" s="189"/>
      <c r="J263" s="190"/>
      <c r="K263" s="189"/>
      <c r="L263" s="190"/>
      <c r="M263" s="189"/>
      <c r="N263" s="188"/>
      <c r="O263" s="191"/>
      <c r="P263" s="190"/>
      <c r="Q263" s="189"/>
      <c r="R263" s="190"/>
      <c r="S263" s="189"/>
      <c r="T263" s="190"/>
      <c r="U263" s="189"/>
    </row>
    <row r="264" spans="1:21" ht="19.5" customHeight="1" thickBot="1">
      <c r="A264" s="243" t="s">
        <v>452</v>
      </c>
      <c r="B264" s="42" t="str">
        <f>IF(CENTRO!B264,CENTRO!B264,"")</f>
        <v/>
      </c>
      <c r="C264" s="244" t="str">
        <f>IF(CENTRO!C264,CENTRO!C264,"")</f>
        <v/>
      </c>
      <c r="D264" s="589"/>
      <c r="E264" s="589"/>
      <c r="F264" s="97"/>
      <c r="G264" s="97"/>
      <c r="H264" s="97"/>
      <c r="I264" s="97"/>
      <c r="J264" s="97"/>
      <c r="K264" s="97"/>
      <c r="L264" s="97"/>
      <c r="M264" s="97"/>
      <c r="N264" s="97"/>
      <c r="O264" s="97"/>
      <c r="P264" s="97"/>
      <c r="Q264" s="97"/>
      <c r="R264" s="152"/>
      <c r="S264" s="152"/>
      <c r="T264" s="152"/>
      <c r="U264" s="153"/>
    </row>
    <row r="265" spans="1:21" ht="19.5" customHeight="1">
      <c r="A265" s="336" t="s">
        <v>288</v>
      </c>
      <c r="B265" s="87" t="str">
        <f>IF(CENTRO!B265,CENTRO!B265,"")</f>
        <v/>
      </c>
      <c r="C265" s="1027">
        <f>IF(CENTRO!C265,CENTRO!C265,"")</f>
        <v>7883</v>
      </c>
      <c r="D265" s="340">
        <f>E265/C265</f>
        <v>3.8563998477736901E-2</v>
      </c>
      <c r="E265" s="940">
        <v>304</v>
      </c>
      <c r="F265" s="190"/>
      <c r="G265" s="189"/>
      <c r="H265" s="190"/>
      <c r="I265" s="189"/>
      <c r="J265" s="190"/>
      <c r="K265" s="189"/>
      <c r="L265" s="190"/>
      <c r="M265" s="189"/>
      <c r="N265" s="188"/>
      <c r="O265" s="191"/>
      <c r="P265" s="190"/>
      <c r="Q265" s="189"/>
      <c r="R265" s="190"/>
      <c r="S265" s="189"/>
      <c r="T265" s="190"/>
      <c r="U265" s="189"/>
    </row>
    <row r="266" spans="1:21" ht="19.5" customHeight="1">
      <c r="A266" s="336" t="s">
        <v>289</v>
      </c>
      <c r="B266" s="859" t="str">
        <f>IF(CENTRO!B266,CENTRO!B266,"")</f>
        <v/>
      </c>
      <c r="C266" s="1027">
        <f>IF(CENTRO!C266,CENTRO!C266,"")</f>
        <v>2285</v>
      </c>
      <c r="D266" s="340">
        <f>E266/C266</f>
        <v>5.7330415754923411E-2</v>
      </c>
      <c r="E266" s="940">
        <v>131</v>
      </c>
      <c r="F266" s="190"/>
      <c r="G266" s="189"/>
      <c r="H266" s="190"/>
      <c r="I266" s="189"/>
      <c r="J266" s="190"/>
      <c r="K266" s="189"/>
      <c r="L266" s="190"/>
      <c r="M266" s="189"/>
      <c r="N266" s="188"/>
      <c r="O266" s="191"/>
      <c r="P266" s="190"/>
      <c r="Q266" s="189"/>
      <c r="R266" s="190"/>
      <c r="S266" s="189"/>
      <c r="T266" s="190"/>
      <c r="U266" s="189"/>
    </row>
    <row r="267" spans="1:21" ht="22.5" customHeight="1" thickBot="1">
      <c r="A267" s="336" t="s">
        <v>290</v>
      </c>
      <c r="B267" s="859" t="str">
        <f>IF(CENTRO!B267,CENTRO!B267,"")</f>
        <v/>
      </c>
      <c r="C267" s="1027">
        <f>IF(CENTRO!C267,CENTRO!C267,"")</f>
        <v>1356</v>
      </c>
      <c r="D267" s="340">
        <f>E267/C267</f>
        <v>5.1622418879056046E-2</v>
      </c>
      <c r="E267" s="940">
        <v>70</v>
      </c>
      <c r="F267" s="190"/>
      <c r="G267" s="189"/>
      <c r="H267" s="190"/>
      <c r="I267" s="189"/>
      <c r="J267" s="190"/>
      <c r="K267" s="189"/>
      <c r="L267" s="190"/>
      <c r="M267" s="189"/>
      <c r="N267" s="188"/>
      <c r="O267" s="191"/>
      <c r="P267" s="190"/>
      <c r="Q267" s="189"/>
      <c r="R267" s="190"/>
      <c r="S267" s="189"/>
      <c r="T267" s="190"/>
      <c r="U267" s="189"/>
    </row>
    <row r="268" spans="1:21" ht="24.75" customHeight="1" thickBot="1">
      <c r="A268" s="224" t="s">
        <v>280</v>
      </c>
      <c r="B268" s="39" t="str">
        <f>IF(CENTRO!B268,CENTRO!B268,"")</f>
        <v/>
      </c>
      <c r="C268" s="39" t="str">
        <f>IF(CENTRO!C268,CENTRO!C268,"")</f>
        <v/>
      </c>
      <c r="D268" s="166"/>
      <c r="E268" s="166"/>
      <c r="F268" s="166"/>
      <c r="G268" s="166"/>
      <c r="H268" s="166"/>
      <c r="I268" s="166"/>
      <c r="J268" s="166"/>
      <c r="K268" s="166"/>
      <c r="L268" s="166"/>
      <c r="M268" s="166"/>
      <c r="N268" s="166"/>
      <c r="O268" s="166"/>
      <c r="P268" s="166"/>
      <c r="Q268" s="166"/>
      <c r="R268" s="166"/>
      <c r="S268" s="166"/>
      <c r="T268" s="166"/>
      <c r="U268" s="167"/>
    </row>
    <row r="269" spans="1:21" ht="19.5" customHeight="1" thickBot="1">
      <c r="A269" s="243" t="str">
        <f>CENTRO!A269</f>
        <v>1.10.1. Información sobre datos catastrales</v>
      </c>
      <c r="B269" s="244" t="str">
        <f>IF(CENTRO!B269,CENTRO!B269,"")</f>
        <v/>
      </c>
      <c r="C269" s="244" t="str">
        <f>IF(CENTRO!C269,CENTRO!C269,"")</f>
        <v/>
      </c>
      <c r="D269" s="1115"/>
      <c r="E269" s="1115"/>
      <c r="F269" s="196"/>
      <c r="G269" s="196"/>
      <c r="H269" s="196"/>
      <c r="I269" s="196"/>
      <c r="J269" s="196"/>
      <c r="K269" s="196"/>
      <c r="L269" s="196"/>
      <c r="M269" s="196"/>
      <c r="N269" s="196"/>
      <c r="O269" s="196"/>
      <c r="P269" s="196"/>
      <c r="Q269" s="196"/>
      <c r="R269" s="214"/>
      <c r="S269" s="214"/>
      <c r="T269" s="214"/>
      <c r="U269" s="215"/>
    </row>
    <row r="270" spans="1:21" ht="19.5" customHeight="1">
      <c r="A270" s="574" t="str">
        <f>CENTRO!A270</f>
        <v>Número de inmuebles de uso residencial (2019)</v>
      </c>
      <c r="B270" s="256"/>
      <c r="C270" s="1111">
        <f>CENTRO!C270</f>
        <v>1487537</v>
      </c>
      <c r="D270" s="549">
        <f>E270/C270</f>
        <v>6.9723979974951888E-2</v>
      </c>
      <c r="E270" s="1103">
        <v>103717</v>
      </c>
      <c r="F270" s="554">
        <f>G270/$E$270</f>
        <v>1.410569144884638E-2</v>
      </c>
      <c r="G270" s="1103">
        <v>1463</v>
      </c>
      <c r="H270" s="554">
        <f>I270/$E$270</f>
        <v>1.2698014790246535E-2</v>
      </c>
      <c r="I270" s="1103">
        <v>1317</v>
      </c>
      <c r="J270" s="554">
        <f>K270/$E$270</f>
        <v>0.1898917245967392</v>
      </c>
      <c r="K270" s="1103">
        <v>19695</v>
      </c>
      <c r="L270" s="554">
        <f>M270/$E$270</f>
        <v>0.20679348612088663</v>
      </c>
      <c r="M270" s="1103">
        <v>21448</v>
      </c>
      <c r="N270" s="554">
        <f>O270/$E$270</f>
        <v>0.13052826441181292</v>
      </c>
      <c r="O270" s="1103">
        <v>13538</v>
      </c>
      <c r="P270" s="554">
        <f>Q270/$E$270</f>
        <v>0.25907999652901648</v>
      </c>
      <c r="Q270" s="1103">
        <v>26871</v>
      </c>
      <c r="R270" s="357">
        <f>S270/$E$270</f>
        <v>0.11985499002092231</v>
      </c>
      <c r="S270" s="1101">
        <v>12431</v>
      </c>
      <c r="T270" s="357">
        <f>U270/$E$270</f>
        <v>6.7047832081529549E-2</v>
      </c>
      <c r="U270" s="1103">
        <v>6954</v>
      </c>
    </row>
    <row r="271" spans="1:21" ht="19.5" customHeight="1">
      <c r="A271" s="574" t="str">
        <f>CENTRO!A271</f>
        <v>Superficie media construida (m2) inmuebles de uso residencial (2019)</v>
      </c>
      <c r="B271" s="256"/>
      <c r="C271" s="1111">
        <f>CENTRO!C271</f>
        <v>114.93342781557067</v>
      </c>
      <c r="D271" s="555">
        <f t="shared" ref="D271" si="26">E271/C271</f>
        <v>1.2561619603973972</v>
      </c>
      <c r="E271" s="1116">
        <v>144.375</v>
      </c>
      <c r="F271" s="557">
        <f>G271/$E$271</f>
        <v>0.74112554112554108</v>
      </c>
      <c r="G271" s="1116">
        <v>107</v>
      </c>
      <c r="H271" s="557">
        <f>I271/$E$271</f>
        <v>1.8632034632034633</v>
      </c>
      <c r="I271" s="1116">
        <v>269</v>
      </c>
      <c r="J271" s="557">
        <f>K271/$E$271</f>
        <v>0.83116883116883122</v>
      </c>
      <c r="K271" s="1116">
        <v>120</v>
      </c>
      <c r="L271" s="557">
        <f>M271/$E$271</f>
        <v>0.55411255411255411</v>
      </c>
      <c r="M271" s="1116">
        <v>80</v>
      </c>
      <c r="N271" s="557">
        <f>O271/$E$271</f>
        <v>0.88658008658008658</v>
      </c>
      <c r="O271" s="1116">
        <v>128</v>
      </c>
      <c r="P271" s="557">
        <f>Q271/$E$271</f>
        <v>0.80346320346320343</v>
      </c>
      <c r="Q271" s="1116">
        <v>116</v>
      </c>
      <c r="R271" s="357">
        <f>S271/$E$271</f>
        <v>1.2883116883116883</v>
      </c>
      <c r="S271" s="1102">
        <v>186</v>
      </c>
      <c r="T271" s="357">
        <f>U271/$E$271</f>
        <v>1.0320346320346321</v>
      </c>
      <c r="U271" s="1102">
        <v>149</v>
      </c>
    </row>
    <row r="272" spans="1:21" ht="19.5" customHeight="1">
      <c r="A272" s="574" t="str">
        <f>CENTRO!A272</f>
        <v>Año medio de construcción de inmuebles de uso residencial (2019)</v>
      </c>
      <c r="B272" s="256"/>
      <c r="C272" s="1106">
        <f>CENTRO!C272</f>
        <v>1973.5332766439908</v>
      </c>
      <c r="D272" s="1118"/>
      <c r="E272" s="552">
        <v>1981.875</v>
      </c>
      <c r="F272" s="681"/>
      <c r="G272" s="552">
        <v>1960</v>
      </c>
      <c r="H272" s="681"/>
      <c r="I272" s="552">
        <v>1973</v>
      </c>
      <c r="J272" s="681"/>
      <c r="K272" s="552">
        <v>1981</v>
      </c>
      <c r="L272" s="681"/>
      <c r="M272" s="552">
        <v>1969</v>
      </c>
      <c r="N272" s="681"/>
      <c r="O272" s="552">
        <v>1980</v>
      </c>
      <c r="P272" s="681"/>
      <c r="Q272" s="552">
        <v>1990</v>
      </c>
      <c r="R272" s="681"/>
      <c r="S272" s="552">
        <v>1995</v>
      </c>
      <c r="T272" s="681"/>
      <c r="U272" s="552">
        <v>2007</v>
      </c>
    </row>
    <row r="273" spans="1:21" s="2" customFormat="1" ht="19.5" customHeight="1">
      <c r="A273" s="1090" t="s">
        <v>524</v>
      </c>
      <c r="B273" s="256" t="str">
        <f>IF(CENTRO!B273,CENTRO!B273,"")</f>
        <v/>
      </c>
      <c r="C273" s="1107">
        <f>IF(CENTRO!C273,CENTRO!C273,"")</f>
        <v>90.67</v>
      </c>
      <c r="D273" s="555">
        <f>E273/C273</f>
        <v>1.0406970331973089</v>
      </c>
      <c r="E273" s="1091">
        <v>94.36</v>
      </c>
      <c r="F273" s="557">
        <f>G273/$E$273</f>
        <v>1.0014677829588809</v>
      </c>
      <c r="G273" s="1093">
        <v>94.498500000000007</v>
      </c>
      <c r="H273" s="557">
        <f>I273/$E$273</f>
        <v>1.8307590080542604</v>
      </c>
      <c r="I273" s="1091">
        <v>172.75042000000002</v>
      </c>
      <c r="J273" s="557">
        <f>K273/$E$273</f>
        <v>1.0634204111911827</v>
      </c>
      <c r="K273" s="1093">
        <v>100.34435000000001</v>
      </c>
      <c r="L273" s="557">
        <f>M273/$E$273</f>
        <v>0.79525158965663423</v>
      </c>
      <c r="M273" s="1093">
        <v>75.039940000000001</v>
      </c>
      <c r="N273" s="557">
        <f>O273/$E$273</f>
        <v>1.0171058711318355</v>
      </c>
      <c r="O273" s="1093">
        <v>95.974109999999996</v>
      </c>
      <c r="P273" s="557">
        <f>Q273/$E$273</f>
        <v>0.892221386180585</v>
      </c>
      <c r="Q273" s="1091">
        <v>84.190010000000001</v>
      </c>
      <c r="R273" s="357">
        <f>S273/$E$273</f>
        <v>1.4715748198389147</v>
      </c>
      <c r="S273" s="1093">
        <v>138.8578</v>
      </c>
      <c r="T273" s="357">
        <f>U273/$E$273</f>
        <v>0.87430500211954221</v>
      </c>
      <c r="U273" s="1093">
        <v>82.499420000000001</v>
      </c>
    </row>
    <row r="274" spans="1:21" s="2" customFormat="1" ht="19.5" customHeight="1">
      <c r="A274" s="1090" t="s">
        <v>525</v>
      </c>
      <c r="B274" s="256" t="str">
        <f>IF(CENTRO!B274,CENTRO!B274,"")</f>
        <v/>
      </c>
      <c r="C274" s="1107">
        <f>IF(CENTRO!C274,CENTRO!C274,"")</f>
        <v>367.95</v>
      </c>
      <c r="D274" s="555">
        <f>E274/C274</f>
        <v>1.41690447071613</v>
      </c>
      <c r="E274" s="1091">
        <v>521.35</v>
      </c>
      <c r="F274" s="557">
        <f>G274/$E$274</f>
        <v>3.0877365685240239</v>
      </c>
      <c r="G274" s="1179">
        <v>1609.7914599999999</v>
      </c>
      <c r="H274" s="557">
        <f>I274/$E$274</f>
        <v>1.425936721971804</v>
      </c>
      <c r="I274" s="1093">
        <v>743.41210999999998</v>
      </c>
      <c r="J274" s="557">
        <f>K274/$E$274</f>
        <v>0.58360617627313705</v>
      </c>
      <c r="K274" s="1093">
        <v>304.26308</v>
      </c>
      <c r="L274" s="557">
        <f>M274/$E$274</f>
        <v>0.56750073846744031</v>
      </c>
      <c r="M274" s="1093">
        <v>295.86651000000001</v>
      </c>
      <c r="N274" s="557">
        <f>O274/$E$274</f>
        <v>3.7956945621943032</v>
      </c>
      <c r="O274" s="1179">
        <v>1978.88536</v>
      </c>
      <c r="P274" s="557">
        <f>Q274/$E$274</f>
        <v>0.93900686678814604</v>
      </c>
      <c r="Q274" s="1093">
        <v>489.55122999999998</v>
      </c>
      <c r="R274" s="357">
        <f>S274/$E$274</f>
        <v>0.85600609954924722</v>
      </c>
      <c r="S274" s="1093">
        <v>446.27878000000004</v>
      </c>
      <c r="T274" s="357">
        <f>U274/$E$274</f>
        <v>1.4342348326460148</v>
      </c>
      <c r="U274" s="712">
        <v>747.73832999999991</v>
      </c>
    </row>
    <row r="275" spans="1:21" s="2" customFormat="1" ht="19.5" customHeight="1">
      <c r="A275" s="1090" t="s">
        <v>457</v>
      </c>
      <c r="B275" s="256" t="str">
        <f>IF(CENTRO!B275,CENTRO!B275,"")</f>
        <v/>
      </c>
      <c r="C275" s="1108">
        <f>IF(CENTRO!C275,CENTRO!C275,"")</f>
        <v>83.4</v>
      </c>
      <c r="D275" s="555">
        <f>E275/$C275</f>
        <v>1.2525179856115107</v>
      </c>
      <c r="E275" s="1093">
        <v>104.46</v>
      </c>
      <c r="F275" s="557">
        <f>G275/$E275</f>
        <v>0.87382730231667627</v>
      </c>
      <c r="G275" s="1093">
        <v>91.28</v>
      </c>
      <c r="H275" s="557">
        <f>I275/$E275</f>
        <v>1.583285468121769</v>
      </c>
      <c r="I275" s="1093">
        <v>165.39</v>
      </c>
      <c r="J275" s="557">
        <f>K275/$E275</f>
        <v>1.0056480949645799</v>
      </c>
      <c r="K275" s="1093">
        <v>105.05</v>
      </c>
      <c r="L275" s="557">
        <f>M275/$E275</f>
        <v>0.63325674899483064</v>
      </c>
      <c r="M275" s="1093">
        <v>66.150000000000006</v>
      </c>
      <c r="N275" s="557">
        <f>O275/$E275</f>
        <v>1.0389622822132873</v>
      </c>
      <c r="O275" s="1093">
        <v>108.53</v>
      </c>
      <c r="P275" s="557">
        <f>Q275/$E275</f>
        <v>0.8472142446869616</v>
      </c>
      <c r="Q275" s="1093">
        <v>88.5</v>
      </c>
      <c r="R275" s="357">
        <f>S275/$E275</f>
        <v>1.3168677005552365</v>
      </c>
      <c r="S275" s="1093">
        <v>137.56</v>
      </c>
      <c r="T275" s="357">
        <f>U275/$E275</f>
        <v>1.2260195290063183</v>
      </c>
      <c r="U275" s="1093">
        <v>128.07</v>
      </c>
    </row>
    <row r="276" spans="1:21" s="2" customFormat="1" ht="19.5" customHeight="1" thickBot="1">
      <c r="A276" s="1090" t="s">
        <v>458</v>
      </c>
      <c r="B276" s="256" t="str">
        <f>IF(CENTRO!B276,CENTRO!B276,"")</f>
        <v/>
      </c>
      <c r="C276" s="1106">
        <f>IF(CENTRO!C276,CENTRO!C276,"")</f>
        <v>257</v>
      </c>
      <c r="D276" s="1114">
        <f>E276/$C276</f>
        <v>1.0622568093385214</v>
      </c>
      <c r="E276" s="1100">
        <v>273</v>
      </c>
      <c r="F276" s="1117">
        <f>G276/$E276</f>
        <v>0</v>
      </c>
      <c r="G276" s="1100">
        <v>0</v>
      </c>
      <c r="H276" s="1117">
        <f>I276/$E276</f>
        <v>1.0805860805860805</v>
      </c>
      <c r="I276" s="1100">
        <v>295</v>
      </c>
      <c r="J276" s="1117">
        <f>K276/$E276</f>
        <v>1.2051282051282051</v>
      </c>
      <c r="K276" s="1100">
        <v>329</v>
      </c>
      <c r="L276" s="1117">
        <f>M276/$E276</f>
        <v>1.1355311355311355</v>
      </c>
      <c r="M276" s="1100">
        <v>310</v>
      </c>
      <c r="N276" s="1117">
        <f>O276/$E276</f>
        <v>1.1135531135531136</v>
      </c>
      <c r="O276" s="1100">
        <v>304</v>
      </c>
      <c r="P276" s="1117">
        <f>Q276/$E276</f>
        <v>0.80586080586080588</v>
      </c>
      <c r="Q276" s="1100">
        <v>220</v>
      </c>
      <c r="R276" s="357">
        <f>S276/$E276</f>
        <v>1.1318681318681318</v>
      </c>
      <c r="S276" s="1023">
        <v>309</v>
      </c>
      <c r="T276" s="357">
        <f>U276/$E276</f>
        <v>0.94139194139194138</v>
      </c>
      <c r="U276" s="1100">
        <v>257</v>
      </c>
    </row>
    <row r="277" spans="1:21"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2"/>
      <c r="T277" s="152"/>
      <c r="U277" s="153"/>
    </row>
    <row r="278" spans="1:21" ht="19.5" customHeight="1">
      <c r="A278" s="843" t="s">
        <v>328</v>
      </c>
      <c r="B278" s="844">
        <f>IF(CENTRO!B278,CENTRO!B278,"")</f>
        <v>1</v>
      </c>
      <c r="C278" s="845">
        <f>IF(CENTRO!C278,CENTRO!C278,"")</f>
        <v>5020</v>
      </c>
      <c r="D278" s="199"/>
      <c r="E278" s="198"/>
      <c r="F278" s="174"/>
      <c r="G278" s="183"/>
      <c r="H278" s="174"/>
      <c r="I278" s="183"/>
      <c r="J278" s="174"/>
      <c r="K278" s="183"/>
      <c r="L278" s="174"/>
      <c r="M278" s="183"/>
      <c r="N278" s="174"/>
      <c r="O278" s="183"/>
      <c r="P278" s="174"/>
      <c r="Q278" s="183"/>
      <c r="R278" s="174"/>
      <c r="S278" s="183"/>
      <c r="T278" s="174"/>
      <c r="U278" s="183"/>
    </row>
    <row r="279" spans="1:21" ht="19.5" customHeight="1">
      <c r="A279" s="336" t="s">
        <v>326</v>
      </c>
      <c r="B279" s="565">
        <f>IF(CENTRO!B279,CENTRO!B279,"")</f>
        <v>0.29900398406374501</v>
      </c>
      <c r="C279" s="840">
        <f>IF(CENTRO!C279,CENTRO!C279,"")</f>
        <v>1501</v>
      </c>
      <c r="D279" s="174"/>
      <c r="E279" s="183"/>
      <c r="F279" s="174"/>
      <c r="G279" s="183"/>
      <c r="H279" s="174"/>
      <c r="I279" s="183"/>
      <c r="J279" s="174"/>
      <c r="K279" s="183"/>
      <c r="L279" s="174"/>
      <c r="M279" s="183"/>
      <c r="N279" s="173"/>
      <c r="O279" s="184"/>
      <c r="P279" s="174"/>
      <c r="Q279" s="183"/>
      <c r="R279" s="174"/>
      <c r="S279" s="183"/>
      <c r="T279" s="174"/>
      <c r="U279" s="183"/>
    </row>
    <row r="280" spans="1:21" ht="19.5" customHeight="1">
      <c r="A280" s="336" t="s">
        <v>327</v>
      </c>
      <c r="B280" s="565">
        <f>IF(CENTRO!B280,CENTRO!B280,"")</f>
        <v>0.62490039840637446</v>
      </c>
      <c r="C280" s="840">
        <f>IF(CENTRO!C280,CENTRO!C280,"")</f>
        <v>3137</v>
      </c>
      <c r="D280" s="174"/>
      <c r="E280" s="183"/>
      <c r="F280" s="174"/>
      <c r="G280" s="183"/>
      <c r="H280" s="174"/>
      <c r="I280" s="183"/>
      <c r="J280" s="174"/>
      <c r="K280" s="183"/>
      <c r="L280" s="174"/>
      <c r="M280" s="183"/>
      <c r="N280" s="173"/>
      <c r="O280" s="184"/>
      <c r="P280" s="174"/>
      <c r="Q280" s="183"/>
      <c r="R280" s="174"/>
      <c r="S280" s="183"/>
      <c r="T280" s="174"/>
      <c r="U280" s="183"/>
    </row>
    <row r="281" spans="1:21" ht="19.5" customHeight="1">
      <c r="A281" s="327" t="s">
        <v>514</v>
      </c>
      <c r="B281" s="247">
        <f>IF(CENTRO!B281,CENTRO!B281,"")</f>
        <v>1</v>
      </c>
      <c r="C281" s="839">
        <f>IF(CENTRO!C281,CENTRO!C281,"")</f>
        <v>1442</v>
      </c>
      <c r="D281" s="174"/>
      <c r="E281" s="183"/>
      <c r="F281" s="174"/>
      <c r="G281" s="183"/>
      <c r="H281" s="174"/>
      <c r="I281" s="183"/>
      <c r="J281" s="174"/>
      <c r="K281" s="183"/>
      <c r="L281" s="174"/>
      <c r="M281" s="183"/>
      <c r="N281" s="174"/>
      <c r="O281" s="183"/>
      <c r="P281" s="174"/>
      <c r="Q281" s="183"/>
      <c r="R281" s="174"/>
      <c r="S281" s="183"/>
      <c r="T281" s="174"/>
      <c r="U281" s="183"/>
    </row>
    <row r="282" spans="1:21" ht="19.5" customHeight="1">
      <c r="A282" s="336" t="s">
        <v>326</v>
      </c>
      <c r="B282" s="252">
        <f>IF(CENTRO!B282,CENTRO!B282,"")</f>
        <v>0.12066574202496533</v>
      </c>
      <c r="C282" s="840">
        <f>IF(CENTRO!C282,CENTRO!C282,"")</f>
        <v>174</v>
      </c>
      <c r="D282" s="174"/>
      <c r="E282" s="183"/>
      <c r="F282" s="174"/>
      <c r="G282" s="183"/>
      <c r="H282" s="174"/>
      <c r="I282" s="183"/>
      <c r="J282" s="174"/>
      <c r="K282" s="183"/>
      <c r="L282" s="174"/>
      <c r="M282" s="183"/>
      <c r="N282" s="173"/>
      <c r="O282" s="184"/>
      <c r="P282" s="174"/>
      <c r="Q282" s="183"/>
      <c r="R282" s="174"/>
      <c r="S282" s="183"/>
      <c r="T282" s="174"/>
      <c r="U282" s="183"/>
    </row>
    <row r="283" spans="1:21" ht="19.5" customHeight="1" thickBot="1">
      <c r="A283" s="841" t="s">
        <v>327</v>
      </c>
      <c r="B283" s="252">
        <f>IF(CENTRO!B283,CENTRO!B283,"")</f>
        <v>0.85367545076282936</v>
      </c>
      <c r="C283" s="842">
        <f>IF(CENTRO!C283,CENTRO!C283,"")</f>
        <v>1231</v>
      </c>
      <c r="D283" s="193"/>
      <c r="E283" s="194"/>
      <c r="F283" s="193"/>
      <c r="G283" s="194"/>
      <c r="H283" s="193"/>
      <c r="I283" s="194"/>
      <c r="J283" s="193"/>
      <c r="K283" s="194"/>
      <c r="L283" s="193"/>
      <c r="M283" s="194"/>
      <c r="N283" s="205"/>
      <c r="O283" s="195"/>
      <c r="P283" s="193"/>
      <c r="Q283" s="194"/>
      <c r="R283" s="174"/>
      <c r="S283" s="183"/>
      <c r="T283" s="174"/>
      <c r="U283" s="183"/>
    </row>
    <row r="284" spans="1:21" ht="24.75" customHeight="1" thickBot="1">
      <c r="A284" s="224" t="s">
        <v>281</v>
      </c>
      <c r="B284" s="240" t="str">
        <f>IF(CENTRO!B284,CENTRO!B284,"")</f>
        <v/>
      </c>
      <c r="C284" s="240" t="str">
        <f>IF(CENTRO!C284,CENTRO!C284,"")</f>
        <v/>
      </c>
      <c r="D284" s="546"/>
      <c r="E284" s="546"/>
      <c r="F284" s="166"/>
      <c r="G284" s="166"/>
      <c r="H284" s="166"/>
      <c r="I284" s="166"/>
      <c r="J284" s="166"/>
      <c r="K284" s="166"/>
      <c r="L284" s="166"/>
      <c r="M284" s="166"/>
      <c r="N284" s="166"/>
      <c r="O284" s="166"/>
      <c r="P284" s="166"/>
      <c r="Q284" s="166"/>
      <c r="R284" s="166"/>
      <c r="S284" s="166"/>
      <c r="T284" s="166"/>
      <c r="U284" s="167"/>
    </row>
    <row r="285" spans="1:21" ht="19.5" customHeight="1" thickBot="1">
      <c r="A285" s="1036" t="s">
        <v>516</v>
      </c>
      <c r="B285" s="1037" t="str">
        <f>IF(CENTRO!B285,CENTRO!B285,"")</f>
        <v/>
      </c>
      <c r="C285" s="1037" t="str">
        <f>IF(CENTRO!C285,CENTRO!C285,"")</f>
        <v/>
      </c>
      <c r="D285" s="937"/>
      <c r="E285" s="937"/>
      <c r="F285" s="206"/>
      <c r="G285" s="206"/>
      <c r="H285" s="206"/>
      <c r="I285" s="206"/>
      <c r="J285" s="206"/>
      <c r="K285" s="206"/>
      <c r="L285" s="206"/>
      <c r="M285" s="206"/>
      <c r="N285" s="206"/>
      <c r="O285" s="206"/>
      <c r="P285" s="206"/>
      <c r="Q285" s="206"/>
      <c r="R285" s="152"/>
      <c r="S285" s="152"/>
      <c r="T285" s="152"/>
      <c r="U285" s="153"/>
    </row>
    <row r="286" spans="1:21" ht="19.5" customHeight="1">
      <c r="A286" s="336" t="s">
        <v>574</v>
      </c>
      <c r="B286" s="256" t="str">
        <f>IF(CENTRO!B286,CENTRO!B286,"")</f>
        <v/>
      </c>
      <c r="C286" s="1034">
        <f>IF(CENTRO!C286,CENTRO!C286,"")</f>
        <v>9.25</v>
      </c>
      <c r="D286" s="705"/>
      <c r="E286" s="939"/>
      <c r="F286" s="174"/>
      <c r="G286" s="183"/>
      <c r="H286" s="174"/>
      <c r="I286" s="183"/>
      <c r="J286" s="174"/>
      <c r="K286" s="183"/>
      <c r="L286" s="174"/>
      <c r="M286" s="183"/>
      <c r="N286" s="174"/>
      <c r="O286" s="183"/>
      <c r="P286" s="174"/>
      <c r="Q286" s="183"/>
      <c r="R286" s="174"/>
      <c r="S286" s="183"/>
      <c r="T286" s="174"/>
      <c r="U286" s="183"/>
    </row>
    <row r="287" spans="1:21" ht="19.5" customHeight="1">
      <c r="A287" s="574" t="s">
        <v>361</v>
      </c>
      <c r="B287" s="256" t="str">
        <f>IF(CENTRO!B287,CENTRO!B287,"")</f>
        <v/>
      </c>
      <c r="C287" s="1034">
        <f>IF(CENTRO!C287,CENTRO!C287,"")</f>
        <v>16.690000000000001</v>
      </c>
      <c r="D287" s="705"/>
      <c r="E287" s="939"/>
      <c r="F287" s="174"/>
      <c r="G287" s="183"/>
      <c r="H287" s="174"/>
      <c r="I287" s="183"/>
      <c r="J287" s="174"/>
      <c r="K287" s="183"/>
      <c r="L287" s="174"/>
      <c r="M287" s="183"/>
      <c r="N287" s="174"/>
      <c r="O287" s="183"/>
      <c r="P287" s="174"/>
      <c r="Q287" s="183"/>
      <c r="R287" s="174"/>
      <c r="S287" s="183"/>
      <c r="T287" s="174"/>
      <c r="U287" s="183"/>
    </row>
    <row r="288" spans="1:21" ht="19.5" customHeight="1">
      <c r="A288" s="336" t="s">
        <v>336</v>
      </c>
      <c r="B288" s="256" t="str">
        <f>IF(CENTRO!B288,CENTRO!B288,"")</f>
        <v/>
      </c>
      <c r="C288" s="1034">
        <f>IF(CENTRO!C288,CENTRO!C288,"")</f>
        <v>8.8000000000000007</v>
      </c>
      <c r="D288" s="705"/>
      <c r="E288" s="939"/>
      <c r="F288" s="174"/>
      <c r="G288" s="183"/>
      <c r="H288" s="174"/>
      <c r="I288" s="183"/>
      <c r="J288" s="174"/>
      <c r="K288" s="183"/>
      <c r="L288" s="174"/>
      <c r="M288" s="183"/>
      <c r="N288" s="174"/>
      <c r="O288" s="183"/>
      <c r="P288" s="174"/>
      <c r="Q288" s="183"/>
      <c r="R288" s="174"/>
      <c r="S288" s="183"/>
      <c r="T288" s="174"/>
      <c r="U288" s="183"/>
    </row>
    <row r="289" spans="1:21" ht="19.5" customHeight="1">
      <c r="A289" s="574" t="s">
        <v>455</v>
      </c>
      <c r="B289" s="256" t="str">
        <f>IF(CENTRO!B289,CENTRO!B289,"")</f>
        <v/>
      </c>
      <c r="C289" s="1034">
        <f>IF(CENTRO!C289,CENTRO!C289,"")</f>
        <v>0.3</v>
      </c>
      <c r="D289" s="705"/>
      <c r="E289" s="939"/>
      <c r="F289" s="174"/>
      <c r="G289" s="183"/>
      <c r="H289" s="174"/>
      <c r="I289" s="183"/>
      <c r="J289" s="174"/>
      <c r="K289" s="183"/>
      <c r="L289" s="174"/>
      <c r="M289" s="183"/>
      <c r="N289" s="174"/>
      <c r="O289" s="183"/>
      <c r="P289" s="174"/>
      <c r="Q289" s="183"/>
      <c r="R289" s="174"/>
      <c r="S289" s="183"/>
      <c r="T289" s="174"/>
      <c r="U289" s="183"/>
    </row>
    <row r="290" spans="1:21" ht="19.5" customHeight="1">
      <c r="A290" s="336" t="s">
        <v>337</v>
      </c>
      <c r="B290" s="256" t="str">
        <f>IF(CENTRO!B290,CENTRO!B290,"")</f>
        <v/>
      </c>
      <c r="C290" s="1034">
        <f>IF(CENTRO!C290,CENTRO!C290,"")</f>
        <v>51.9</v>
      </c>
      <c r="D290" s="705"/>
      <c r="E290" s="939"/>
      <c r="F290" s="174"/>
      <c r="G290" s="183"/>
      <c r="H290" s="174"/>
      <c r="I290" s="183"/>
      <c r="J290" s="174"/>
      <c r="K290" s="183"/>
      <c r="L290" s="174"/>
      <c r="M290" s="183"/>
      <c r="N290" s="174"/>
      <c r="O290" s="183"/>
      <c r="P290" s="174"/>
      <c r="Q290" s="183"/>
      <c r="R290" s="174"/>
      <c r="S290" s="183"/>
      <c r="T290" s="174"/>
      <c r="U290" s="183"/>
    </row>
    <row r="291" spans="1:21" ht="19.5" customHeight="1">
      <c r="A291" s="336" t="s">
        <v>338</v>
      </c>
      <c r="B291" s="256" t="str">
        <f>IF(CENTRO!B291,CENTRO!B291,"")</f>
        <v/>
      </c>
      <c r="C291" s="1034">
        <f>IF(CENTRO!C291,CENTRO!C291,"")</f>
        <v>34.6</v>
      </c>
      <c r="D291" s="705"/>
      <c r="E291" s="939"/>
      <c r="F291" s="174"/>
      <c r="G291" s="183"/>
      <c r="H291" s="174"/>
      <c r="I291" s="183"/>
      <c r="J291" s="174"/>
      <c r="K291" s="183"/>
      <c r="L291" s="174"/>
      <c r="M291" s="183"/>
      <c r="N291" s="174"/>
      <c r="O291" s="183"/>
      <c r="P291" s="174"/>
      <c r="Q291" s="183"/>
      <c r="R291" s="174"/>
      <c r="S291" s="183"/>
      <c r="T291" s="174"/>
      <c r="U291" s="183"/>
    </row>
    <row r="292" spans="1:21" ht="19.5" customHeight="1">
      <c r="A292" s="336" t="s">
        <v>339</v>
      </c>
      <c r="B292" s="256" t="str">
        <f>IF(CENTRO!B292,CENTRO!B292,"")</f>
        <v/>
      </c>
      <c r="C292" s="1034">
        <f>IF(CENTRO!C292,CENTRO!C292,"")</f>
        <v>21.1</v>
      </c>
      <c r="D292" s="705"/>
      <c r="E292" s="939"/>
      <c r="F292" s="174"/>
      <c r="G292" s="183"/>
      <c r="H292" s="174"/>
      <c r="I292" s="183"/>
      <c r="J292" s="174"/>
      <c r="K292" s="183"/>
      <c r="L292" s="174"/>
      <c r="M292" s="183"/>
      <c r="N292" s="174"/>
      <c r="O292" s="183"/>
      <c r="P292" s="174"/>
      <c r="Q292" s="183"/>
      <c r="R292" s="174"/>
      <c r="S292" s="183"/>
      <c r="T292" s="174"/>
      <c r="U292" s="183"/>
    </row>
    <row r="293" spans="1:21" ht="19.5" customHeight="1">
      <c r="A293" s="336" t="s">
        <v>577</v>
      </c>
      <c r="B293" s="256" t="str">
        <f>IF(CENTRO!B293,CENTRO!B293,"")</f>
        <v/>
      </c>
      <c r="C293" s="1035">
        <f>IF(CENTRO!C293,CENTRO!C293,"")</f>
        <v>2</v>
      </c>
      <c r="D293" s="705"/>
      <c r="E293" s="939"/>
      <c r="F293" s="174"/>
      <c r="G293" s="183"/>
      <c r="H293" s="174"/>
      <c r="I293" s="183"/>
      <c r="J293" s="174"/>
      <c r="K293" s="183"/>
      <c r="L293" s="174"/>
      <c r="M293" s="183"/>
      <c r="N293" s="174"/>
      <c r="O293" s="183"/>
      <c r="P293" s="174"/>
      <c r="Q293" s="183"/>
      <c r="R293" s="174"/>
      <c r="S293" s="183"/>
      <c r="T293" s="174"/>
      <c r="U293" s="183"/>
    </row>
    <row r="294" spans="1:21" ht="19.5" customHeight="1" thickBot="1">
      <c r="A294" s="336" t="s">
        <v>578</v>
      </c>
      <c r="B294" s="256" t="str">
        <f>IF(CENTRO!B294,CENTRO!B294,"")</f>
        <v/>
      </c>
      <c r="C294" s="1035">
        <v>2</v>
      </c>
      <c r="D294" s="705"/>
      <c r="E294" s="939"/>
      <c r="F294" s="174"/>
      <c r="G294" s="183"/>
      <c r="H294" s="174"/>
      <c r="I294" s="183"/>
      <c r="J294" s="174"/>
      <c r="K294" s="183"/>
      <c r="L294" s="174"/>
      <c r="M294" s="183"/>
      <c r="N294" s="174"/>
      <c r="O294" s="183"/>
      <c r="P294" s="174"/>
      <c r="Q294" s="183"/>
      <c r="R294" s="174"/>
      <c r="S294" s="183"/>
      <c r="T294" s="174"/>
      <c r="U294" s="183"/>
    </row>
    <row r="295" spans="1:21" ht="19.5" customHeight="1" thickBot="1">
      <c r="A295" s="243" t="s">
        <v>517</v>
      </c>
      <c r="B295" s="244" t="str">
        <f>IF(CENTRO!B295,CENTRO!B295,"")</f>
        <v/>
      </c>
      <c r="C295" s="244" t="str">
        <f>IF(CENTRO!C295,CENTRO!C295,"")</f>
        <v/>
      </c>
      <c r="D295" s="589"/>
      <c r="E295" s="589"/>
      <c r="F295" s="97"/>
      <c r="G295" s="97"/>
      <c r="H295" s="97"/>
      <c r="I295" s="97"/>
      <c r="J295" s="97"/>
      <c r="K295" s="97"/>
      <c r="L295" s="97"/>
      <c r="M295" s="97"/>
      <c r="N295" s="97"/>
      <c r="O295" s="97"/>
      <c r="P295" s="97"/>
      <c r="Q295" s="97"/>
      <c r="R295" s="152"/>
      <c r="S295" s="152"/>
      <c r="T295" s="152"/>
      <c r="U295" s="153"/>
    </row>
    <row r="296" spans="1:21" s="2" customFormat="1" ht="19.5" customHeight="1">
      <c r="A296" s="1038" t="s">
        <v>276</v>
      </c>
      <c r="B296" s="1039" t="str">
        <f>IF(CENTRO!B296,CENTRO!B296,"")</f>
        <v/>
      </c>
      <c r="C296" s="1032">
        <f>IF(CENTRO!C296,CENTRO!C296,"")</f>
        <v>317</v>
      </c>
      <c r="D296" s="967"/>
      <c r="E296" s="1050">
        <v>297</v>
      </c>
      <c r="F296" s="188"/>
      <c r="G296" s="191"/>
      <c r="H296" s="190"/>
      <c r="I296" s="189"/>
      <c r="J296" s="190"/>
      <c r="K296" s="189"/>
      <c r="L296" s="188"/>
      <c r="M296" s="191"/>
      <c r="N296" s="190"/>
      <c r="O296" s="189"/>
      <c r="P296" s="190"/>
      <c r="Q296" s="189"/>
      <c r="R296" s="190"/>
      <c r="S296" s="189"/>
      <c r="T296" s="190"/>
      <c r="U296" s="189"/>
    </row>
    <row r="297" spans="1:21" s="2" customFormat="1" ht="19.5" customHeight="1" thickBot="1">
      <c r="A297" s="336" t="s">
        <v>277</v>
      </c>
      <c r="B297" s="859" t="str">
        <f>IF(CENTRO!B297,CENTRO!B297,"")</f>
        <v/>
      </c>
      <c r="C297" s="1033">
        <f>IF(CENTRO!C297,CENTRO!C297,"")</f>
        <v>0.87</v>
      </c>
      <c r="D297" s="1051"/>
      <c r="E297" s="1052">
        <v>0.81</v>
      </c>
      <c r="F297" s="205"/>
      <c r="G297" s="195"/>
      <c r="H297" s="193"/>
      <c r="I297" s="194"/>
      <c r="J297" s="193"/>
      <c r="K297" s="194"/>
      <c r="L297" s="205"/>
      <c r="M297" s="195"/>
      <c r="N297" s="193"/>
      <c r="O297" s="194"/>
      <c r="P297" s="193"/>
      <c r="Q297" s="194"/>
      <c r="R297" s="193"/>
      <c r="S297" s="194"/>
      <c r="T297" s="193"/>
      <c r="U297" s="194"/>
    </row>
    <row r="298" spans="1:21" ht="24.75" customHeight="1" thickBot="1">
      <c r="A298" s="224" t="s">
        <v>282</v>
      </c>
      <c r="B298" s="240"/>
      <c r="C298" s="240"/>
      <c r="D298" s="240"/>
      <c r="E298" s="546"/>
      <c r="F298" s="166"/>
      <c r="G298" s="166"/>
      <c r="H298" s="166"/>
      <c r="I298" s="166"/>
      <c r="J298" s="166"/>
      <c r="K298" s="166"/>
      <c r="L298" s="166"/>
      <c r="M298" s="166"/>
      <c r="N298" s="166"/>
      <c r="O298" s="166"/>
      <c r="P298" s="166"/>
      <c r="Q298" s="166"/>
      <c r="R298" s="166"/>
      <c r="S298" s="166"/>
      <c r="T298" s="166"/>
      <c r="U298" s="167"/>
    </row>
    <row r="299" spans="1:21" ht="19.5" customHeight="1" thickBot="1">
      <c r="A299" s="243" t="s">
        <v>575</v>
      </c>
      <c r="B299" s="244"/>
      <c r="C299" s="244"/>
      <c r="D299" s="244"/>
      <c r="E299" s="589"/>
      <c r="F299" s="97"/>
      <c r="G299" s="97"/>
      <c r="H299" s="97"/>
      <c r="I299" s="97"/>
      <c r="J299" s="97"/>
      <c r="K299" s="97"/>
      <c r="L299" s="97"/>
      <c r="M299" s="97"/>
      <c r="N299" s="97"/>
      <c r="O299" s="97"/>
      <c r="P299" s="97"/>
      <c r="Q299" s="97"/>
      <c r="R299" s="152"/>
      <c r="S299" s="152"/>
      <c r="T299" s="152"/>
      <c r="U299" s="153"/>
    </row>
    <row r="300" spans="1:21" ht="19.5" customHeight="1">
      <c r="A300" s="327" t="s">
        <v>28</v>
      </c>
      <c r="B300" s="859"/>
      <c r="C300" s="1028">
        <v>3618</v>
      </c>
      <c r="D300" s="1031">
        <f>E300/C300</f>
        <v>3.2614704256495299E-2</v>
      </c>
      <c r="E300" s="1028">
        <v>118</v>
      </c>
      <c r="F300" s="174"/>
      <c r="G300" s="183"/>
      <c r="H300" s="174"/>
      <c r="I300" s="183"/>
      <c r="J300" s="174"/>
      <c r="K300" s="183"/>
      <c r="L300" s="174"/>
      <c r="M300" s="183"/>
      <c r="N300" s="174"/>
      <c r="O300" s="183"/>
      <c r="P300" s="174"/>
      <c r="Q300" s="183"/>
      <c r="R300" s="174"/>
      <c r="S300" s="183"/>
      <c r="T300" s="174"/>
      <c r="U300" s="183"/>
    </row>
    <row r="301" spans="1:21" ht="19.5" customHeight="1">
      <c r="A301" s="327" t="s">
        <v>316</v>
      </c>
      <c r="B301" s="859"/>
      <c r="C301" s="1028">
        <v>858</v>
      </c>
      <c r="D301" s="1031">
        <f t="shared" ref="D301:D308" si="27">E301/C301</f>
        <v>1.1655011655011656E-2</v>
      </c>
      <c r="E301" s="1028">
        <v>10</v>
      </c>
      <c r="F301" s="174"/>
      <c r="G301" s="183"/>
      <c r="H301" s="174"/>
      <c r="I301" s="183"/>
      <c r="J301" s="174"/>
      <c r="K301" s="183"/>
      <c r="L301" s="174"/>
      <c r="M301" s="183"/>
      <c r="N301" s="174"/>
      <c r="O301" s="183"/>
      <c r="P301" s="174"/>
      <c r="Q301" s="183"/>
      <c r="R301" s="174"/>
      <c r="S301" s="183"/>
      <c r="T301" s="174"/>
      <c r="U301" s="183"/>
    </row>
    <row r="302" spans="1:21" ht="19.5" customHeight="1">
      <c r="A302" s="327" t="s">
        <v>30</v>
      </c>
      <c r="B302" s="859"/>
      <c r="C302" s="1028">
        <v>5051</v>
      </c>
      <c r="D302" s="1031">
        <f t="shared" si="27"/>
        <v>2.2569788160760246E-2</v>
      </c>
      <c r="E302" s="1028">
        <v>114</v>
      </c>
      <c r="F302" s="174"/>
      <c r="G302" s="183"/>
      <c r="H302" s="174"/>
      <c r="I302" s="183"/>
      <c r="J302" s="174"/>
      <c r="K302" s="183"/>
      <c r="L302" s="174"/>
      <c r="M302" s="183"/>
      <c r="N302" s="174"/>
      <c r="O302" s="183"/>
      <c r="P302" s="174"/>
      <c r="Q302" s="183"/>
      <c r="R302" s="174"/>
      <c r="S302" s="183"/>
      <c r="T302" s="174"/>
      <c r="U302" s="183"/>
    </row>
    <row r="303" spans="1:21" ht="19.5" customHeight="1">
      <c r="A303" s="327" t="s">
        <v>317</v>
      </c>
      <c r="B303" s="859"/>
      <c r="C303" s="1028">
        <v>7787</v>
      </c>
      <c r="D303" s="1031">
        <f t="shared" si="27"/>
        <v>4.9698214973674069E-2</v>
      </c>
      <c r="E303" s="1028">
        <v>387</v>
      </c>
      <c r="F303" s="174"/>
      <c r="G303" s="183"/>
      <c r="H303" s="174"/>
      <c r="I303" s="183"/>
      <c r="J303" s="174"/>
      <c r="K303" s="183"/>
      <c r="L303" s="174"/>
      <c r="M303" s="183"/>
      <c r="N303" s="174"/>
      <c r="O303" s="183"/>
      <c r="P303" s="174"/>
      <c r="Q303" s="183"/>
      <c r="R303" s="174"/>
      <c r="S303" s="183"/>
      <c r="T303" s="174"/>
      <c r="U303" s="183"/>
    </row>
    <row r="304" spans="1:21" ht="19.5" customHeight="1">
      <c r="A304" s="336" t="s">
        <v>523</v>
      </c>
      <c r="B304" s="859"/>
      <c r="C304" s="518">
        <v>24724</v>
      </c>
      <c r="D304" s="1172">
        <f>E304/C304</f>
        <v>6.5685164212910527E-2</v>
      </c>
      <c r="E304" s="518">
        <v>1624</v>
      </c>
      <c r="F304" s="174"/>
      <c r="G304" s="183"/>
      <c r="H304" s="174"/>
      <c r="I304" s="183"/>
      <c r="J304" s="174"/>
      <c r="K304" s="183"/>
      <c r="L304" s="174"/>
      <c r="M304" s="183"/>
      <c r="N304" s="173"/>
      <c r="O304" s="184"/>
      <c r="P304" s="174"/>
      <c r="Q304" s="183"/>
      <c r="R304" s="174"/>
      <c r="S304" s="183"/>
      <c r="T304" s="174"/>
      <c r="U304" s="183"/>
    </row>
    <row r="305" spans="1:44" ht="19.5" customHeight="1">
      <c r="A305" s="336" t="s">
        <v>318</v>
      </c>
      <c r="B305" s="859"/>
      <c r="C305" s="518">
        <v>374</v>
      </c>
      <c r="D305" s="1172">
        <f t="shared" si="27"/>
        <v>1.6042780748663103E-2</v>
      </c>
      <c r="E305" s="518">
        <v>6</v>
      </c>
      <c r="F305" s="174"/>
      <c r="G305" s="183"/>
      <c r="H305" s="174"/>
      <c r="I305" s="183"/>
      <c r="J305" s="174"/>
      <c r="K305" s="183"/>
      <c r="L305" s="174"/>
      <c r="M305" s="183"/>
      <c r="N305" s="173"/>
      <c r="O305" s="184"/>
      <c r="P305" s="174"/>
      <c r="Q305" s="183"/>
      <c r="R305" s="174"/>
      <c r="S305" s="183"/>
      <c r="T305" s="174"/>
      <c r="U305" s="183"/>
    </row>
    <row r="306" spans="1:44" ht="19.5" customHeight="1" thickBot="1">
      <c r="A306" s="336" t="s">
        <v>319</v>
      </c>
      <c r="B306" s="859"/>
      <c r="C306" s="518">
        <v>14170</v>
      </c>
      <c r="D306" s="1172">
        <f t="shared" si="27"/>
        <v>5.3422724064925903E-2</v>
      </c>
      <c r="E306" s="518">
        <v>757</v>
      </c>
      <c r="F306" s="174"/>
      <c r="G306" s="183"/>
      <c r="H306" s="174"/>
      <c r="I306" s="183"/>
      <c r="J306" s="174"/>
      <c r="K306" s="183"/>
      <c r="L306" s="174"/>
      <c r="M306" s="183"/>
      <c r="N306" s="173"/>
      <c r="O306" s="184"/>
      <c r="P306" s="174"/>
      <c r="Q306" s="183"/>
      <c r="R306" s="174"/>
      <c r="S306" s="183"/>
      <c r="T306" s="174"/>
      <c r="U306" s="183"/>
    </row>
    <row r="307" spans="1:44" ht="19.5" customHeight="1" thickBot="1">
      <c r="A307" s="243" t="s">
        <v>576</v>
      </c>
      <c r="B307" s="244"/>
      <c r="C307" s="244"/>
      <c r="D307" s="244"/>
      <c r="E307" s="244"/>
      <c r="F307" s="97"/>
      <c r="G307" s="97"/>
      <c r="H307" s="97"/>
      <c r="I307" s="97"/>
      <c r="J307" s="97"/>
      <c r="K307" s="97"/>
      <c r="L307" s="97"/>
      <c r="M307" s="97"/>
      <c r="N307" s="97"/>
      <c r="O307" s="97"/>
      <c r="P307" s="97"/>
      <c r="Q307" s="97"/>
      <c r="R307" s="152"/>
      <c r="S307" s="152"/>
      <c r="T307" s="152"/>
      <c r="U307" s="153"/>
    </row>
    <row r="308" spans="1:44" ht="19.5" customHeight="1">
      <c r="A308" s="327" t="s">
        <v>320</v>
      </c>
      <c r="B308" s="1029">
        <v>1</v>
      </c>
      <c r="C308" s="1030">
        <v>7479</v>
      </c>
      <c r="D308" s="1031">
        <f t="shared" si="27"/>
        <v>2.807862013638187E-2</v>
      </c>
      <c r="E308" s="1028">
        <v>210</v>
      </c>
      <c r="F308" s="174"/>
      <c r="G308" s="183"/>
      <c r="H308" s="174"/>
      <c r="I308" s="183"/>
      <c r="J308" s="174"/>
      <c r="K308" s="183"/>
      <c r="L308" s="174"/>
      <c r="M308" s="183"/>
      <c r="N308" s="174"/>
      <c r="O308" s="183"/>
      <c r="P308" s="174"/>
      <c r="Q308" s="183"/>
      <c r="R308" s="174"/>
      <c r="S308" s="183"/>
      <c r="T308" s="174"/>
      <c r="U308" s="183"/>
    </row>
    <row r="309" spans="1:44" ht="19.5" customHeight="1">
      <c r="A309" s="336" t="s">
        <v>321</v>
      </c>
      <c r="B309" s="251">
        <v>4.3200000000000002E-2</v>
      </c>
      <c r="C309" s="518">
        <v>323</v>
      </c>
      <c r="D309" s="326"/>
      <c r="E309" s="61"/>
      <c r="F309" s="174"/>
      <c r="G309" s="183"/>
      <c r="H309" s="174"/>
      <c r="I309" s="183"/>
      <c r="J309" s="174"/>
      <c r="K309" s="183"/>
      <c r="L309" s="174"/>
      <c r="M309" s="183"/>
      <c r="N309" s="173"/>
      <c r="O309" s="184"/>
      <c r="P309" s="174"/>
      <c r="Q309" s="183"/>
      <c r="R309" s="174"/>
      <c r="S309" s="183"/>
      <c r="T309" s="174"/>
      <c r="U309" s="183"/>
    </row>
    <row r="310" spans="1:44" ht="19.5" customHeight="1">
      <c r="A310" s="336" t="s">
        <v>432</v>
      </c>
      <c r="B310" s="251">
        <v>7.1099999999999997E-2</v>
      </c>
      <c r="C310" s="518">
        <v>532</v>
      </c>
      <c r="D310" s="326"/>
      <c r="E310" s="61"/>
      <c r="F310" s="174"/>
      <c r="G310" s="183"/>
      <c r="H310" s="174"/>
      <c r="I310" s="183"/>
      <c r="J310" s="174"/>
      <c r="K310" s="183"/>
      <c r="L310" s="174"/>
      <c r="M310" s="183"/>
      <c r="N310" s="173"/>
      <c r="O310" s="184"/>
      <c r="P310" s="174"/>
      <c r="Q310" s="183"/>
      <c r="R310" s="174"/>
      <c r="S310" s="183"/>
      <c r="T310" s="174"/>
      <c r="U310" s="183"/>
    </row>
    <row r="311" spans="1:44" ht="19.5" customHeight="1">
      <c r="A311" s="336" t="s">
        <v>29</v>
      </c>
      <c r="B311" s="251">
        <v>5.7000000000000002E-3</v>
      </c>
      <c r="C311" s="518">
        <v>43</v>
      </c>
      <c r="D311" s="326"/>
      <c r="E311" s="61"/>
      <c r="F311" s="174"/>
      <c r="G311" s="183"/>
      <c r="H311" s="174"/>
      <c r="I311" s="183"/>
      <c r="J311" s="174"/>
      <c r="K311" s="183"/>
      <c r="L311" s="174"/>
      <c r="M311" s="183"/>
      <c r="N311" s="173"/>
      <c r="O311" s="184"/>
      <c r="P311" s="174"/>
      <c r="Q311" s="183"/>
      <c r="R311" s="174"/>
      <c r="S311" s="183"/>
      <c r="T311" s="174"/>
      <c r="U311" s="183"/>
    </row>
    <row r="312" spans="1:44" ht="19.5" customHeight="1">
      <c r="A312" s="336" t="s">
        <v>322</v>
      </c>
      <c r="B312" s="251">
        <v>6.0000000000000001E-3</v>
      </c>
      <c r="C312" s="518">
        <v>45</v>
      </c>
      <c r="D312" s="326"/>
      <c r="E312" s="61"/>
      <c r="F312" s="174"/>
      <c r="G312" s="183"/>
      <c r="H312" s="174"/>
      <c r="I312" s="183"/>
      <c r="J312" s="174"/>
      <c r="K312" s="183"/>
      <c r="L312" s="174"/>
      <c r="M312" s="183"/>
      <c r="N312" s="173"/>
      <c r="O312" s="184"/>
      <c r="P312" s="174"/>
      <c r="Q312" s="183"/>
      <c r="R312" s="174"/>
      <c r="S312" s="183"/>
      <c r="T312" s="174"/>
      <c r="U312" s="183"/>
    </row>
    <row r="313" spans="1:44" ht="19.5" customHeight="1">
      <c r="A313" s="336" t="s">
        <v>31</v>
      </c>
      <c r="B313" s="251">
        <v>0.1096</v>
      </c>
      <c r="C313" s="518">
        <v>820</v>
      </c>
      <c r="D313" s="326"/>
      <c r="E313" s="61"/>
      <c r="F313" s="174"/>
      <c r="G313" s="183"/>
      <c r="H313" s="174"/>
      <c r="I313" s="183"/>
      <c r="J313" s="174"/>
      <c r="K313" s="183"/>
      <c r="L313" s="174"/>
      <c r="M313" s="183"/>
      <c r="N313" s="173"/>
      <c r="O313" s="184"/>
      <c r="P313" s="174"/>
      <c r="Q313" s="183"/>
      <c r="R313" s="174"/>
      <c r="S313" s="183"/>
      <c r="T313" s="174"/>
      <c r="U313" s="183"/>
    </row>
    <row r="314" spans="1:44" ht="19.5" customHeight="1">
      <c r="A314" s="336" t="s">
        <v>433</v>
      </c>
      <c r="B314" s="251">
        <v>2.0199999999999999E-2</v>
      </c>
      <c r="C314" s="518">
        <v>151</v>
      </c>
      <c r="D314" s="326"/>
      <c r="E314" s="61"/>
      <c r="F314" s="174"/>
      <c r="G314" s="183"/>
      <c r="H314" s="174"/>
      <c r="I314" s="183"/>
      <c r="J314" s="174"/>
      <c r="K314" s="183"/>
      <c r="L314" s="174"/>
      <c r="M314" s="183"/>
      <c r="N314" s="173"/>
      <c r="O314" s="184"/>
      <c r="P314" s="174"/>
      <c r="Q314" s="183"/>
      <c r="R314" s="174"/>
      <c r="S314" s="183"/>
      <c r="T314" s="174"/>
      <c r="U314" s="183"/>
    </row>
    <row r="315" spans="1:44" ht="19.5" customHeight="1">
      <c r="A315" s="336" t="s">
        <v>323</v>
      </c>
      <c r="B315" s="251">
        <v>4.5999999999999999E-2</v>
      </c>
      <c r="C315" s="518">
        <v>344</v>
      </c>
      <c r="D315" s="326"/>
      <c r="E315" s="61"/>
      <c r="F315" s="174"/>
      <c r="G315" s="183"/>
      <c r="H315" s="174"/>
      <c r="I315" s="183"/>
      <c r="J315" s="174"/>
      <c r="K315" s="183"/>
      <c r="L315" s="174"/>
      <c r="M315" s="183"/>
      <c r="N315" s="173"/>
      <c r="O315" s="184"/>
      <c r="P315" s="174"/>
      <c r="Q315" s="183"/>
      <c r="R315" s="174"/>
      <c r="S315" s="183"/>
      <c r="T315" s="174"/>
      <c r="U315" s="183"/>
    </row>
    <row r="316" spans="1:44" ht="19.5" customHeight="1" thickBot="1">
      <c r="A316" s="336" t="s">
        <v>324</v>
      </c>
      <c r="B316" s="251">
        <v>0.37719999999999998</v>
      </c>
      <c r="C316" s="518">
        <v>2821</v>
      </c>
      <c r="D316" s="326"/>
      <c r="E316" s="61"/>
      <c r="F316" s="174"/>
      <c r="G316" s="183"/>
      <c r="H316" s="174"/>
      <c r="I316" s="183"/>
      <c r="J316" s="174"/>
      <c r="K316" s="183"/>
      <c r="L316" s="174"/>
      <c r="M316" s="183"/>
      <c r="N316" s="173"/>
      <c r="O316" s="184"/>
      <c r="P316" s="174"/>
      <c r="Q316" s="183"/>
      <c r="R316" s="174"/>
      <c r="S316" s="183"/>
      <c r="T316" s="174"/>
      <c r="U316" s="183"/>
    </row>
    <row r="317" spans="1:44" s="2" customFormat="1" ht="24.75" customHeight="1" thickBot="1">
      <c r="A317" s="224" t="s">
        <v>467</v>
      </c>
      <c r="B317" s="546" t="str">
        <f>IF(CENTRO!B317,CENTRO!B317,"")</f>
        <v/>
      </c>
      <c r="C317" s="546" t="str">
        <f>IF(CENTRO!C317,CENTRO!C317,"")</f>
        <v/>
      </c>
      <c r="D317" s="546"/>
      <c r="E317" s="546"/>
      <c r="F317" s="546"/>
      <c r="G317" s="546"/>
      <c r="H317" s="546"/>
      <c r="I317" s="546"/>
      <c r="J317" s="546"/>
      <c r="K317" s="546"/>
      <c r="L317" s="546"/>
      <c r="M317" s="546"/>
      <c r="N317" s="546"/>
      <c r="O317" s="546"/>
      <c r="P317" s="546"/>
      <c r="Q317" s="546"/>
      <c r="R317" s="546"/>
      <c r="S317" s="546"/>
      <c r="T317" s="546"/>
      <c r="U317" s="548"/>
    </row>
    <row r="318" spans="1:44" s="3" customFormat="1" ht="19.5" customHeight="1">
      <c r="A318" s="350" t="s">
        <v>32</v>
      </c>
      <c r="B318" s="337">
        <f>IF(CENTRO!B318,CENTRO!B318,"")</f>
        <v>1</v>
      </c>
      <c r="C318" s="351">
        <f>IF(CENTRO!C318,CENTRO!C318,"")</f>
        <v>2397881</v>
      </c>
      <c r="D318" s="542">
        <f>E318/E$318</f>
        <v>1</v>
      </c>
      <c r="E318" s="269">
        <v>182995</v>
      </c>
      <c r="F318" s="353">
        <f>G318/G$318</f>
        <v>1</v>
      </c>
      <c r="G318" s="269">
        <v>2903</v>
      </c>
      <c r="H318" s="353">
        <f t="shared" ref="H318:H321" si="28">I318/I$318</f>
        <v>1</v>
      </c>
      <c r="I318" s="269">
        <v>2481</v>
      </c>
      <c r="J318" s="353">
        <f t="shared" ref="J318:J321" si="29">K318/K$318</f>
        <v>1</v>
      </c>
      <c r="K318" s="269">
        <v>35420</v>
      </c>
      <c r="L318" s="353">
        <f t="shared" ref="L318:L321" si="30">M318/M$318</f>
        <v>1</v>
      </c>
      <c r="M318" s="269">
        <v>36864</v>
      </c>
      <c r="N318" s="353">
        <f t="shared" ref="N318:N321" si="31">O318/O$318</f>
        <v>1</v>
      </c>
      <c r="O318" s="269">
        <v>28372</v>
      </c>
      <c r="P318" s="354">
        <f t="shared" ref="P318:P320" si="32">Q318/Q$318</f>
        <v>1</v>
      </c>
      <c r="Q318" s="269">
        <v>41495</v>
      </c>
      <c r="R318" s="354">
        <f t="shared" ref="R318:R321" si="33">S318/S$318</f>
        <v>1</v>
      </c>
      <c r="S318" s="269">
        <v>24056</v>
      </c>
      <c r="T318" s="354">
        <f t="shared" ref="T318:T320" si="34">U318/U$318</f>
        <v>1</v>
      </c>
      <c r="U318" s="269">
        <v>11404</v>
      </c>
      <c r="V318" s="19"/>
      <c r="W318" s="2"/>
      <c r="X318" s="2"/>
      <c r="Y318" s="2"/>
      <c r="Z318" s="2"/>
      <c r="AA318" s="2"/>
      <c r="AB318" s="2"/>
      <c r="AC318" s="2"/>
      <c r="AD318" s="2"/>
      <c r="AE318" s="2"/>
      <c r="AF318" s="2"/>
      <c r="AG318" s="2"/>
      <c r="AH318" s="2"/>
      <c r="AI318" s="2"/>
      <c r="AJ318" s="2"/>
      <c r="AK318" s="2"/>
      <c r="AL318" s="2"/>
      <c r="AM318" s="2"/>
      <c r="AN318" s="2"/>
      <c r="AO318" s="2"/>
      <c r="AP318" s="2"/>
      <c r="AQ318" s="2"/>
      <c r="AR318" s="2"/>
    </row>
    <row r="319" spans="1:44" s="2" customFormat="1" ht="19.5" customHeight="1">
      <c r="A319" s="350" t="s">
        <v>33</v>
      </c>
      <c r="B319" s="252">
        <f>IF(CENTRO!B319,CENTRO!B319,"")</f>
        <v>0.318</v>
      </c>
      <c r="C319" s="355">
        <f>IF(CENTRO!C319,CENTRO!C319,"")</f>
        <v>761923</v>
      </c>
      <c r="D319" s="357">
        <f t="shared" ref="D319:D321" si="35">E319/E$318</f>
        <v>0.26912757179157898</v>
      </c>
      <c r="E319" s="269">
        <v>49249</v>
      </c>
      <c r="F319" s="356">
        <f t="shared" ref="F319:F321" si="36">G319/G$318</f>
        <v>0.33034791594901824</v>
      </c>
      <c r="G319" s="269">
        <v>959</v>
      </c>
      <c r="H319" s="356">
        <f t="shared" si="28"/>
        <v>0.21281741233373638</v>
      </c>
      <c r="I319" s="269">
        <v>528</v>
      </c>
      <c r="J319" s="356">
        <f t="shared" si="29"/>
        <v>0.27111801242236022</v>
      </c>
      <c r="K319" s="269">
        <v>9603</v>
      </c>
      <c r="L319" s="356">
        <f t="shared" si="30"/>
        <v>0.32261827256944442</v>
      </c>
      <c r="M319" s="269">
        <v>11893</v>
      </c>
      <c r="N319" s="356">
        <f t="shared" si="31"/>
        <v>0.21612857747074582</v>
      </c>
      <c r="O319" s="269">
        <v>6132</v>
      </c>
      <c r="P319" s="356">
        <f t="shared" si="32"/>
        <v>0.29948186528497411</v>
      </c>
      <c r="Q319" s="269">
        <v>12427</v>
      </c>
      <c r="R319" s="356">
        <f t="shared" si="33"/>
        <v>0.20651812437645495</v>
      </c>
      <c r="S319" s="269">
        <v>4968</v>
      </c>
      <c r="T319" s="356">
        <f t="shared" si="34"/>
        <v>0.24017888460189407</v>
      </c>
      <c r="U319" s="269">
        <v>2739</v>
      </c>
      <c r="V319" s="19"/>
    </row>
    <row r="320" spans="1:44" s="2" customFormat="1" ht="19.5" customHeight="1">
      <c r="A320" s="350" t="s">
        <v>34</v>
      </c>
      <c r="B320" s="252">
        <f>IF(CENTRO!B320,CENTRO!B320,"")</f>
        <v>3.0000000000000001E-3</v>
      </c>
      <c r="C320" s="355">
        <f>IF(CENTRO!C320,CENTRO!C320,"")</f>
        <v>6945</v>
      </c>
      <c r="D320" s="357">
        <f t="shared" si="35"/>
        <v>3.0110112298150221E-3</v>
      </c>
      <c r="E320" s="269">
        <v>551</v>
      </c>
      <c r="F320" s="356">
        <f t="shared" si="36"/>
        <v>6.889424733034792E-4</v>
      </c>
      <c r="G320" s="269">
        <v>2</v>
      </c>
      <c r="H320" s="356">
        <f t="shared" si="28"/>
        <v>8.0612656187021366E-4</v>
      </c>
      <c r="I320" s="269">
        <v>2</v>
      </c>
      <c r="J320" s="356">
        <f t="shared" si="29"/>
        <v>3.3879164313946925E-3</v>
      </c>
      <c r="K320" s="269">
        <v>120</v>
      </c>
      <c r="L320" s="356">
        <f t="shared" si="30"/>
        <v>3.228081597222222E-3</v>
      </c>
      <c r="M320" s="269">
        <v>119</v>
      </c>
      <c r="N320" s="356">
        <f t="shared" si="31"/>
        <v>2.6434512900042296E-3</v>
      </c>
      <c r="O320" s="269">
        <v>75</v>
      </c>
      <c r="P320" s="356">
        <f t="shared" si="32"/>
        <v>3.0847090010844682E-3</v>
      </c>
      <c r="Q320" s="269">
        <v>128</v>
      </c>
      <c r="R320" s="356">
        <f t="shared" si="33"/>
        <v>2.9514466245427334E-3</v>
      </c>
      <c r="S320" s="269">
        <v>71</v>
      </c>
      <c r="T320" s="356">
        <f t="shared" si="34"/>
        <v>2.981410031567871E-3</v>
      </c>
      <c r="U320" s="269">
        <v>34</v>
      </c>
      <c r="V320" s="19"/>
    </row>
    <row r="321" spans="1:22" s="2" customFormat="1" ht="19.5" customHeight="1">
      <c r="A321" s="350" t="s">
        <v>206</v>
      </c>
      <c r="B321" s="252">
        <f>IF(CENTRO!B321,CENTRO!B321,"")</f>
        <v>0.68200000000000005</v>
      </c>
      <c r="C321" s="355">
        <f>IF(CENTRO!C321,CENTRO!C321,"")</f>
        <v>1623174</v>
      </c>
      <c r="D321" s="357">
        <f t="shared" si="35"/>
        <v>0.72574660509849998</v>
      </c>
      <c r="E321" s="269">
        <v>132808</v>
      </c>
      <c r="F321" s="357">
        <f t="shared" si="36"/>
        <v>0.66620737168446431</v>
      </c>
      <c r="G321" s="269">
        <v>1934</v>
      </c>
      <c r="H321" s="357">
        <f t="shared" si="28"/>
        <v>0.78516727126158803</v>
      </c>
      <c r="I321" s="269">
        <v>1948</v>
      </c>
      <c r="J321" s="357">
        <f t="shared" si="29"/>
        <v>0.72281197063805758</v>
      </c>
      <c r="K321" s="269">
        <v>25602</v>
      </c>
      <c r="L321" s="357">
        <f t="shared" si="30"/>
        <v>0.67125108506944442</v>
      </c>
      <c r="M321" s="269">
        <v>24745</v>
      </c>
      <c r="N321" s="357">
        <f t="shared" si="31"/>
        <v>0.77957140843084727</v>
      </c>
      <c r="O321" s="269">
        <v>22118</v>
      </c>
      <c r="P321" s="357">
        <f>Q321/Q$318</f>
        <v>0.69574647547897339</v>
      </c>
      <c r="Q321" s="269">
        <v>28870</v>
      </c>
      <c r="R321" s="357">
        <f t="shared" si="33"/>
        <v>0.78903392085134683</v>
      </c>
      <c r="S321" s="269">
        <v>18981</v>
      </c>
      <c r="T321" s="357">
        <f>U321/U$318</f>
        <v>0.75499824622939316</v>
      </c>
      <c r="U321" s="269">
        <v>8610</v>
      </c>
      <c r="V321" s="19"/>
    </row>
    <row r="322" spans="1:22" s="2" customFormat="1" ht="19.5" customHeight="1">
      <c r="A322" s="358" t="s">
        <v>453</v>
      </c>
      <c r="B322" s="239">
        <f>IF(CENTRO!B322,CENTRO!B322,"")</f>
        <v>0.31121678883471521</v>
      </c>
      <c r="C322" s="329">
        <f>IF(CENTRO!C322,CENTRO!C322,"")</f>
        <v>505159</v>
      </c>
      <c r="D322" s="359">
        <f>E322/$E$321</f>
        <v>0.25566230949942775</v>
      </c>
      <c r="E322" s="268">
        <v>33954</v>
      </c>
      <c r="F322" s="359">
        <f>G322/$G$321</f>
        <v>0.18459152016546018</v>
      </c>
      <c r="G322" s="268">
        <v>357</v>
      </c>
      <c r="H322" s="359">
        <f>I322/$I$321</f>
        <v>9.034907597535935E-2</v>
      </c>
      <c r="I322" s="268">
        <v>176</v>
      </c>
      <c r="J322" s="359">
        <f>K322/$K$321</f>
        <v>0.28685258964143429</v>
      </c>
      <c r="K322" s="268">
        <v>7344</v>
      </c>
      <c r="L322" s="359">
        <f>M322/$M$321</f>
        <v>0.2952919781774096</v>
      </c>
      <c r="M322" s="268">
        <v>7307</v>
      </c>
      <c r="N322" s="359">
        <f>O322/$O$321</f>
        <v>0.24116104530246857</v>
      </c>
      <c r="O322" s="268">
        <v>5334</v>
      </c>
      <c r="P322" s="359">
        <f>Q322/$Q$321</f>
        <v>0.27249740214755802</v>
      </c>
      <c r="Q322" s="268">
        <v>7867</v>
      </c>
      <c r="R322" s="359">
        <f>S322/$S$321</f>
        <v>0.19503714240556347</v>
      </c>
      <c r="S322" s="268">
        <v>3702</v>
      </c>
      <c r="T322" s="359">
        <f>U322/$U$321</f>
        <v>0.21684088269454124</v>
      </c>
      <c r="U322" s="268">
        <v>1867</v>
      </c>
      <c r="V322" s="19"/>
    </row>
    <row r="323" spans="1:22" s="2" customFormat="1" ht="19.5" customHeight="1">
      <c r="A323" s="358" t="s">
        <v>35</v>
      </c>
      <c r="B323" s="239">
        <f>IF(CENTRO!B323,CENTRO!B323,"")</f>
        <v>0.24356230447259505</v>
      </c>
      <c r="C323" s="329">
        <f>IF(CENTRO!C323,CENTRO!C323,"")</f>
        <v>395344</v>
      </c>
      <c r="D323" s="359">
        <f t="shared" ref="D323:D326" si="37">E323/$E$321</f>
        <v>0.27762634781037288</v>
      </c>
      <c r="E323" s="268">
        <v>36871</v>
      </c>
      <c r="F323" s="359">
        <f t="shared" ref="F323:F326" si="38">G323/$G$321</f>
        <v>0.30506721820062049</v>
      </c>
      <c r="G323" s="268">
        <v>590</v>
      </c>
      <c r="H323" s="359">
        <f t="shared" ref="H323:H326" si="39">I323/$I$321</f>
        <v>0.54312114989733062</v>
      </c>
      <c r="I323" s="268">
        <v>1058</v>
      </c>
      <c r="J323" s="359">
        <f t="shared" ref="J323:J326" si="40">K323/$K$321</f>
        <v>0.2636903366924459</v>
      </c>
      <c r="K323" s="268">
        <v>6751</v>
      </c>
      <c r="L323" s="359">
        <f t="shared" ref="L323:L326" si="41">M323/$M$321</f>
        <v>0.24902000404122046</v>
      </c>
      <c r="M323" s="268">
        <v>6162</v>
      </c>
      <c r="N323" s="359">
        <f t="shared" ref="N323:N326" si="42">O323/$O$321</f>
        <v>0.32258793742653041</v>
      </c>
      <c r="O323" s="268">
        <v>7135</v>
      </c>
      <c r="P323" s="359">
        <f t="shared" ref="P323:P326" si="43">Q323/$Q$321</f>
        <v>0.21589885694492553</v>
      </c>
      <c r="Q323" s="268">
        <v>6233</v>
      </c>
      <c r="R323" s="359">
        <f t="shared" ref="R323:R326" si="44">S323/$S$321</f>
        <v>0.3461882935567146</v>
      </c>
      <c r="S323" s="268">
        <v>6571</v>
      </c>
      <c r="T323" s="359">
        <f t="shared" ref="T323:T326" si="45">U323/$U$321</f>
        <v>0.27537746806039487</v>
      </c>
      <c r="U323" s="268">
        <v>2371</v>
      </c>
      <c r="V323" s="19"/>
    </row>
    <row r="324" spans="1:22" s="2" customFormat="1" ht="19.5" customHeight="1">
      <c r="A324" s="358" t="s">
        <v>37</v>
      </c>
      <c r="B324" s="239">
        <f>IF(CENTRO!B324,CENTRO!B324,"")</f>
        <v>0.19254620884760351</v>
      </c>
      <c r="C324" s="329">
        <f>IF(CENTRO!C324,CENTRO!C324,"")</f>
        <v>312536</v>
      </c>
      <c r="D324" s="359">
        <f t="shared" si="37"/>
        <v>0.23410487320040962</v>
      </c>
      <c r="E324" s="268">
        <v>31091</v>
      </c>
      <c r="F324" s="359">
        <f t="shared" si="38"/>
        <v>0.20217166494312305</v>
      </c>
      <c r="G324" s="268">
        <v>391</v>
      </c>
      <c r="H324" s="359">
        <f t="shared" si="39"/>
        <v>0.20328542094455851</v>
      </c>
      <c r="I324" s="268">
        <v>396</v>
      </c>
      <c r="J324" s="359">
        <f t="shared" si="40"/>
        <v>0.2126786969767987</v>
      </c>
      <c r="K324" s="268">
        <v>5445</v>
      </c>
      <c r="L324" s="359">
        <f t="shared" si="41"/>
        <v>0.18221863002626792</v>
      </c>
      <c r="M324" s="268">
        <v>4509</v>
      </c>
      <c r="N324" s="359">
        <f t="shared" si="42"/>
        <v>0.22872773306808933</v>
      </c>
      <c r="O324" s="268">
        <v>5059</v>
      </c>
      <c r="P324" s="359">
        <f t="shared" si="43"/>
        <v>0.26944925528229996</v>
      </c>
      <c r="Q324" s="268">
        <v>7779</v>
      </c>
      <c r="R324" s="359">
        <f t="shared" si="44"/>
        <v>0.25820557399504768</v>
      </c>
      <c r="S324" s="268">
        <v>4901</v>
      </c>
      <c r="T324" s="359">
        <f t="shared" si="45"/>
        <v>0.30325203252032518</v>
      </c>
      <c r="U324" s="268">
        <v>2611</v>
      </c>
      <c r="V324" s="19"/>
    </row>
    <row r="325" spans="1:22" s="2" customFormat="1" ht="19.5" customHeight="1">
      <c r="A325" s="358" t="s">
        <v>36</v>
      </c>
      <c r="B325" s="239">
        <f>IF(CENTRO!B325,CENTRO!B325,"")</f>
        <v>0.13804681445119255</v>
      </c>
      <c r="C325" s="329">
        <f>IF(CENTRO!C325,CENTRO!C325,"")</f>
        <v>224074</v>
      </c>
      <c r="D325" s="359">
        <f t="shared" si="37"/>
        <v>0.11551261972170351</v>
      </c>
      <c r="E325" s="268">
        <v>15341</v>
      </c>
      <c r="F325" s="359">
        <f t="shared" si="38"/>
        <v>0.11375387797311272</v>
      </c>
      <c r="G325" s="268">
        <v>220</v>
      </c>
      <c r="H325" s="359">
        <f t="shared" si="39"/>
        <v>3.8501026694045176E-2</v>
      </c>
      <c r="I325" s="268">
        <v>75</v>
      </c>
      <c r="J325" s="359">
        <f t="shared" si="40"/>
        <v>0.13096633075540973</v>
      </c>
      <c r="K325" s="268">
        <v>3353</v>
      </c>
      <c r="L325" s="359">
        <f t="shared" si="41"/>
        <v>0.16532632855122248</v>
      </c>
      <c r="M325" s="268">
        <v>4091</v>
      </c>
      <c r="N325" s="359">
        <f t="shared" si="42"/>
        <v>0.10349036983452392</v>
      </c>
      <c r="O325" s="268">
        <v>2289</v>
      </c>
      <c r="P325" s="359">
        <f t="shared" si="43"/>
        <v>0.12164877034984413</v>
      </c>
      <c r="Q325" s="268">
        <v>3512</v>
      </c>
      <c r="R325" s="359">
        <f t="shared" si="44"/>
        <v>6.5591907697170854E-2</v>
      </c>
      <c r="S325" s="268">
        <v>1245</v>
      </c>
      <c r="T325" s="359">
        <f t="shared" si="45"/>
        <v>6.4576074332171898E-2</v>
      </c>
      <c r="U325" s="268">
        <v>556</v>
      </c>
      <c r="V325" s="19"/>
    </row>
    <row r="326" spans="1:22" s="2" customFormat="1" ht="19.5" customHeight="1" thickBot="1">
      <c r="A326" s="358" t="s">
        <v>454</v>
      </c>
      <c r="B326" s="360">
        <f>IF(CENTRO!B326,CENTRO!B326,"")</f>
        <v>7.6990513647951481E-2</v>
      </c>
      <c r="C326" s="543">
        <f>IF(CENTRO!C326,CENTRO!C326,"")</f>
        <v>124969</v>
      </c>
      <c r="D326" s="359">
        <f t="shared" si="37"/>
        <v>8.9241611951087291E-2</v>
      </c>
      <c r="E326" s="363">
        <v>11852</v>
      </c>
      <c r="F326" s="359">
        <f t="shared" si="38"/>
        <v>0.16597724922440538</v>
      </c>
      <c r="G326" s="363">
        <v>321</v>
      </c>
      <c r="H326" s="359">
        <f t="shared" si="39"/>
        <v>0.11036960985626283</v>
      </c>
      <c r="I326" s="363">
        <v>215</v>
      </c>
      <c r="J326" s="359">
        <f t="shared" si="40"/>
        <v>7.5775330052339662E-2</v>
      </c>
      <c r="K326" s="363">
        <v>1940</v>
      </c>
      <c r="L326" s="359">
        <f t="shared" si="41"/>
        <v>7.1731662962214587E-2</v>
      </c>
      <c r="M326" s="363">
        <v>1775</v>
      </c>
      <c r="N326" s="359">
        <f t="shared" si="42"/>
        <v>8.2376345058323544E-2</v>
      </c>
      <c r="O326" s="363">
        <v>1822</v>
      </c>
      <c r="P326" s="359">
        <f t="shared" si="43"/>
        <v>8.9019743678559055E-2</v>
      </c>
      <c r="Q326" s="363">
        <v>2570</v>
      </c>
      <c r="R326" s="359">
        <f t="shared" si="44"/>
        <v>0.11437753543016702</v>
      </c>
      <c r="S326" s="363">
        <v>2171</v>
      </c>
      <c r="T326" s="359">
        <f t="shared" si="45"/>
        <v>0.12055749128919861</v>
      </c>
      <c r="U326" s="363">
        <v>1038</v>
      </c>
      <c r="V326" s="19"/>
    </row>
    <row r="327" spans="1:22" ht="24.75" customHeight="1" thickBot="1">
      <c r="A327" s="224" t="s">
        <v>283</v>
      </c>
      <c r="B327" s="240" t="str">
        <f>IF(CENTRO!B327,CENTRO!B327,"")</f>
        <v/>
      </c>
      <c r="C327" s="240" t="str">
        <f>IF(CENTRO!C327,CENTRO!C327,"")</f>
        <v/>
      </c>
      <c r="D327" s="546"/>
      <c r="E327" s="546"/>
      <c r="F327" s="546"/>
      <c r="G327" s="546"/>
      <c r="H327" s="546"/>
      <c r="I327" s="546"/>
      <c r="J327" s="546"/>
      <c r="K327" s="546"/>
      <c r="L327" s="546"/>
      <c r="M327" s="546"/>
      <c r="N327" s="546"/>
      <c r="O327" s="546"/>
      <c r="P327" s="546"/>
      <c r="Q327" s="546"/>
      <c r="R327" s="166"/>
      <c r="S327" s="166"/>
      <c r="T327" s="166"/>
      <c r="U327" s="167"/>
    </row>
    <row r="328" spans="1:22" ht="19.5" customHeight="1" thickBot="1">
      <c r="A328" s="243" t="s">
        <v>468</v>
      </c>
      <c r="B328" s="244" t="str">
        <f>IF(CENTRO!B328,CENTRO!B328,"")</f>
        <v/>
      </c>
      <c r="C328" s="244" t="str">
        <f>IF(CENTRO!C328,CENTRO!C328,"")</f>
        <v/>
      </c>
      <c r="D328" s="589"/>
      <c r="E328" s="589"/>
      <c r="F328" s="589"/>
      <c r="G328" s="589"/>
      <c r="H328" s="589"/>
      <c r="I328" s="589"/>
      <c r="J328" s="589"/>
      <c r="K328" s="589"/>
      <c r="L328" s="589"/>
      <c r="M328" s="589"/>
      <c r="N328" s="589"/>
      <c r="O328" s="589"/>
      <c r="P328" s="589"/>
      <c r="Q328" s="589"/>
      <c r="R328" s="589"/>
      <c r="S328" s="589"/>
      <c r="T328" s="589"/>
      <c r="U328" s="599"/>
    </row>
    <row r="329" spans="1:22" s="2" customFormat="1" ht="19.5" customHeight="1">
      <c r="A329" s="846" t="s">
        <v>38</v>
      </c>
      <c r="B329" s="641" t="str">
        <f>IF(CENTRO!B329,CENTRO!B329,"")</f>
        <v/>
      </c>
      <c r="C329" s="351">
        <f>IF(CENTRO!C329,CENTRO!C329,"")</f>
        <v>38</v>
      </c>
      <c r="D329" s="847">
        <f>E329/C329</f>
        <v>5.2631578947368418E-2</v>
      </c>
      <c r="E329" s="928">
        <v>2</v>
      </c>
      <c r="F329" s="699"/>
      <c r="G329" s="928">
        <v>0</v>
      </c>
      <c r="H329" s="699"/>
      <c r="I329" s="928">
        <v>0</v>
      </c>
      <c r="J329" s="699"/>
      <c r="K329" s="928">
        <v>1</v>
      </c>
      <c r="L329" s="699"/>
      <c r="M329" s="928">
        <v>0</v>
      </c>
      <c r="N329" s="699"/>
      <c r="O329" s="929">
        <v>0</v>
      </c>
      <c r="P329" s="699"/>
      <c r="Q329" s="928">
        <v>1</v>
      </c>
      <c r="R329" s="699"/>
      <c r="S329" s="928">
        <v>0</v>
      </c>
      <c r="T329" s="699"/>
      <c r="U329" s="928">
        <v>0</v>
      </c>
    </row>
    <row r="330" spans="1:22" s="2" customFormat="1" ht="19.5" customHeight="1">
      <c r="A330" s="574" t="s">
        <v>39</v>
      </c>
      <c r="B330" s="298" t="str">
        <f>IF(CENTRO!B330,CENTRO!B330,"")</f>
        <v/>
      </c>
      <c r="C330" s="849">
        <f>IF(CENTRO!C330,CENTRO!C330,"")</f>
        <v>90</v>
      </c>
      <c r="D330" s="847">
        <f t="shared" ref="D330:D339" si="46">E330/C330</f>
        <v>6.6666666666666666E-2</v>
      </c>
      <c r="E330" s="930">
        <v>6</v>
      </c>
      <c r="F330" s="681"/>
      <c r="G330" s="930">
        <v>1</v>
      </c>
      <c r="H330" s="681"/>
      <c r="I330" s="930">
        <v>0</v>
      </c>
      <c r="J330" s="681"/>
      <c r="K330" s="930">
        <v>1</v>
      </c>
      <c r="L330" s="681"/>
      <c r="M330" s="930">
        <v>1</v>
      </c>
      <c r="N330" s="681"/>
      <c r="O330" s="931">
        <v>2</v>
      </c>
      <c r="P330" s="681"/>
      <c r="Q330" s="930">
        <v>1</v>
      </c>
      <c r="R330" s="681"/>
      <c r="S330" s="930">
        <v>0</v>
      </c>
      <c r="T330" s="681"/>
      <c r="U330" s="930">
        <v>0</v>
      </c>
    </row>
    <row r="331" spans="1:22" s="2" customFormat="1" ht="19.5" customHeight="1">
      <c r="A331" s="574" t="s">
        <v>40</v>
      </c>
      <c r="B331" s="298" t="str">
        <f>IF(CENTRO!B331,CENTRO!B331,"")</f>
        <v/>
      </c>
      <c r="C331" s="850">
        <f>IF(CENTRO!C331,CENTRO!C331,"")</f>
        <v>97</v>
      </c>
      <c r="D331" s="847">
        <f t="shared" si="46"/>
        <v>6.1855670103092786E-2</v>
      </c>
      <c r="E331" s="930">
        <v>6</v>
      </c>
      <c r="F331" s="681"/>
      <c r="G331" s="930">
        <v>2</v>
      </c>
      <c r="H331" s="681"/>
      <c r="I331" s="930">
        <v>0</v>
      </c>
      <c r="J331" s="681"/>
      <c r="K331" s="930">
        <v>1</v>
      </c>
      <c r="L331" s="681"/>
      <c r="M331" s="930">
        <v>0</v>
      </c>
      <c r="N331" s="681"/>
      <c r="O331" s="931">
        <v>1</v>
      </c>
      <c r="P331" s="681"/>
      <c r="Q331" s="930">
        <v>2</v>
      </c>
      <c r="R331" s="681"/>
      <c r="S331" s="930">
        <v>0</v>
      </c>
      <c r="T331" s="681"/>
      <c r="U331" s="930">
        <v>0</v>
      </c>
    </row>
    <row r="332" spans="1:22" s="2" customFormat="1" ht="19.5" customHeight="1">
      <c r="A332" s="574" t="s">
        <v>168</v>
      </c>
      <c r="B332" s="298" t="str">
        <f>IF(CENTRO!B332,CENTRO!B332,"")</f>
        <v/>
      </c>
      <c r="C332" s="849">
        <f>IF(CENTRO!C332,CENTRO!C332,"")</f>
        <v>2</v>
      </c>
      <c r="D332" s="847">
        <f t="shared" si="46"/>
        <v>0</v>
      </c>
      <c r="E332" s="930">
        <v>0</v>
      </c>
      <c r="F332" s="681"/>
      <c r="G332" s="930">
        <v>0</v>
      </c>
      <c r="H332" s="681"/>
      <c r="I332" s="930">
        <v>0</v>
      </c>
      <c r="J332" s="681"/>
      <c r="K332" s="930">
        <v>0</v>
      </c>
      <c r="L332" s="681"/>
      <c r="M332" s="930">
        <v>0</v>
      </c>
      <c r="N332" s="681"/>
      <c r="O332" s="930">
        <v>0</v>
      </c>
      <c r="P332" s="681"/>
      <c r="Q332" s="930">
        <v>0</v>
      </c>
      <c r="R332" s="681"/>
      <c r="S332" s="930">
        <v>0</v>
      </c>
      <c r="T332" s="681"/>
      <c r="U332" s="930">
        <v>0</v>
      </c>
    </row>
    <row r="333" spans="1:22" s="2" customFormat="1" ht="19.5" customHeight="1">
      <c r="A333" s="574" t="s">
        <v>439</v>
      </c>
      <c r="B333" s="298" t="str">
        <f>IF(CENTRO!B333,CENTRO!B333,"")</f>
        <v/>
      </c>
      <c r="C333" s="849">
        <f>IF(CENTRO!C333,CENTRO!C333,"")</f>
        <v>3</v>
      </c>
      <c r="D333" s="847">
        <f t="shared" si="46"/>
        <v>0</v>
      </c>
      <c r="E333" s="930">
        <v>0</v>
      </c>
      <c r="F333" s="681"/>
      <c r="G333" s="930">
        <v>0</v>
      </c>
      <c r="H333" s="681"/>
      <c r="I333" s="930">
        <v>0</v>
      </c>
      <c r="J333" s="681"/>
      <c r="K333" s="930">
        <v>0</v>
      </c>
      <c r="L333" s="681"/>
      <c r="M333" s="930">
        <v>0</v>
      </c>
      <c r="N333" s="681"/>
      <c r="O333" s="931">
        <v>0</v>
      </c>
      <c r="P333" s="681"/>
      <c r="Q333" s="930">
        <v>0</v>
      </c>
      <c r="R333" s="681"/>
      <c r="S333" s="930">
        <v>0</v>
      </c>
      <c r="T333" s="681"/>
      <c r="U333" s="930">
        <v>0</v>
      </c>
    </row>
    <row r="334" spans="1:22" s="2" customFormat="1" ht="19.5" customHeight="1">
      <c r="A334" s="574" t="s">
        <v>438</v>
      </c>
      <c r="B334" s="793" t="str">
        <f>IF(CENTRO!B334,CENTRO!B334,"")</f>
        <v/>
      </c>
      <c r="C334" s="849">
        <f>IF(CENTRO!C334,CENTRO!C334,"")</f>
        <v>7</v>
      </c>
      <c r="D334" s="847">
        <f t="shared" si="46"/>
        <v>0.14285714285714285</v>
      </c>
      <c r="E334" s="932">
        <v>1</v>
      </c>
      <c r="F334" s="933"/>
      <c r="G334" s="932">
        <v>0</v>
      </c>
      <c r="H334" s="933"/>
      <c r="I334" s="932">
        <v>0</v>
      </c>
      <c r="J334" s="933"/>
      <c r="K334" s="932">
        <v>1</v>
      </c>
      <c r="L334" s="933"/>
      <c r="M334" s="932">
        <v>0</v>
      </c>
      <c r="N334" s="933"/>
      <c r="O334" s="934">
        <v>0</v>
      </c>
      <c r="P334" s="933"/>
      <c r="Q334" s="932">
        <v>0</v>
      </c>
      <c r="R334" s="933"/>
      <c r="S334" s="930">
        <v>0</v>
      </c>
      <c r="T334" s="681"/>
      <c r="U334" s="932">
        <v>0</v>
      </c>
    </row>
    <row r="335" spans="1:22" s="2" customFormat="1" ht="19.5" customHeight="1">
      <c r="A335" s="574" t="s">
        <v>41</v>
      </c>
      <c r="B335" s="793" t="str">
        <f>IF(CENTRO!B335,CENTRO!B335,"")</f>
        <v/>
      </c>
      <c r="C335" s="849">
        <f>IF(CENTRO!C335,CENTRO!C335,"")</f>
        <v>13</v>
      </c>
      <c r="D335" s="847">
        <f t="shared" si="46"/>
        <v>7.6923076923076927E-2</v>
      </c>
      <c r="E335" s="932">
        <v>1</v>
      </c>
      <c r="F335" s="933"/>
      <c r="G335" s="932">
        <v>0</v>
      </c>
      <c r="H335" s="933"/>
      <c r="I335" s="932">
        <v>0</v>
      </c>
      <c r="J335" s="933"/>
      <c r="K335" s="932">
        <v>1</v>
      </c>
      <c r="L335" s="933"/>
      <c r="M335" s="932">
        <v>0</v>
      </c>
      <c r="N335" s="933"/>
      <c r="O335" s="934">
        <v>0</v>
      </c>
      <c r="P335" s="933"/>
      <c r="Q335" s="932">
        <v>0</v>
      </c>
      <c r="R335" s="933"/>
      <c r="S335" s="930">
        <v>0</v>
      </c>
      <c r="T335" s="681"/>
      <c r="U335" s="932">
        <v>0</v>
      </c>
    </row>
    <row r="336" spans="1:22" s="2" customFormat="1" ht="19.5" customHeight="1">
      <c r="A336" s="574" t="s">
        <v>441</v>
      </c>
      <c r="B336" s="793" t="str">
        <f>IF(CENTRO!B336,CENTRO!B336,"")</f>
        <v/>
      </c>
      <c r="C336" s="849">
        <f>IF(CENTRO!C336,CENTRO!C336,"")</f>
        <v>29</v>
      </c>
      <c r="D336" s="847">
        <f t="shared" si="46"/>
        <v>3.4482758620689655E-2</v>
      </c>
      <c r="E336" s="932">
        <v>1</v>
      </c>
      <c r="F336" s="933"/>
      <c r="G336" s="932">
        <v>0</v>
      </c>
      <c r="H336" s="933"/>
      <c r="I336" s="932">
        <v>0</v>
      </c>
      <c r="J336" s="933"/>
      <c r="K336" s="932">
        <v>0</v>
      </c>
      <c r="L336" s="933"/>
      <c r="M336" s="932">
        <v>0</v>
      </c>
      <c r="N336" s="933"/>
      <c r="O336" s="934">
        <v>0</v>
      </c>
      <c r="P336" s="933"/>
      <c r="Q336" s="932">
        <v>1</v>
      </c>
      <c r="R336" s="933"/>
      <c r="S336" s="930">
        <v>0</v>
      </c>
      <c r="T336" s="681"/>
      <c r="U336" s="932">
        <v>0</v>
      </c>
    </row>
    <row r="337" spans="1:21" s="2" customFormat="1" ht="19.5" customHeight="1">
      <c r="A337" s="574" t="s">
        <v>442</v>
      </c>
      <c r="B337" s="793" t="str">
        <f>IF(CENTRO!B337,CENTRO!B337,"")</f>
        <v/>
      </c>
      <c r="C337" s="850">
        <f>IF(CENTRO!C337,CENTRO!C337,"")</f>
        <v>6</v>
      </c>
      <c r="D337" s="847">
        <f t="shared" si="46"/>
        <v>0.16666666666666666</v>
      </c>
      <c r="E337" s="932">
        <v>1</v>
      </c>
      <c r="F337" s="933"/>
      <c r="G337" s="932">
        <v>0</v>
      </c>
      <c r="H337" s="933"/>
      <c r="I337" s="932">
        <v>0</v>
      </c>
      <c r="J337" s="933"/>
      <c r="K337" s="932">
        <v>0</v>
      </c>
      <c r="L337" s="933"/>
      <c r="M337" s="932">
        <v>1</v>
      </c>
      <c r="N337" s="933"/>
      <c r="O337" s="934">
        <v>0</v>
      </c>
      <c r="P337" s="933"/>
      <c r="Q337" s="932">
        <v>0</v>
      </c>
      <c r="R337" s="933"/>
      <c r="S337" s="930">
        <v>0</v>
      </c>
      <c r="T337" s="681"/>
      <c r="U337" s="932">
        <v>0</v>
      </c>
    </row>
    <row r="338" spans="1:21" s="2" customFormat="1" ht="19.5" customHeight="1">
      <c r="A338" s="574" t="s">
        <v>443</v>
      </c>
      <c r="B338" s="793" t="str">
        <f>IF(CENTRO!B338,CENTRO!B338,"")</f>
        <v/>
      </c>
      <c r="C338" s="853">
        <f>IF(CENTRO!C338,CENTRO!C338,"")</f>
        <v>8</v>
      </c>
      <c r="D338" s="847">
        <f t="shared" si="46"/>
        <v>0.125</v>
      </c>
      <c r="E338" s="932">
        <v>1</v>
      </c>
      <c r="F338" s="933"/>
      <c r="G338" s="932">
        <v>0</v>
      </c>
      <c r="H338" s="933"/>
      <c r="I338" s="932">
        <v>0</v>
      </c>
      <c r="J338" s="933"/>
      <c r="K338" s="932">
        <v>0</v>
      </c>
      <c r="L338" s="933"/>
      <c r="M338" s="932">
        <v>1</v>
      </c>
      <c r="N338" s="933"/>
      <c r="O338" s="934">
        <v>0</v>
      </c>
      <c r="P338" s="933"/>
      <c r="Q338" s="932">
        <v>0</v>
      </c>
      <c r="R338" s="933"/>
      <c r="S338" s="930">
        <v>0</v>
      </c>
      <c r="T338" s="681"/>
      <c r="U338" s="932">
        <v>0</v>
      </c>
    </row>
    <row r="339" spans="1:21" s="2" customFormat="1" ht="19.5" customHeight="1" thickBot="1">
      <c r="A339" s="854" t="s">
        <v>448</v>
      </c>
      <c r="B339" s="855" t="str">
        <f>IF(CENTRO!B339,CENTRO!B339,"")</f>
        <v/>
      </c>
      <c r="C339" s="856">
        <f>IF(CENTRO!C339,CENTRO!C339,"")</f>
        <v>11</v>
      </c>
      <c r="D339" s="847">
        <f t="shared" si="46"/>
        <v>9.0909090909090912E-2</v>
      </c>
      <c r="E339" s="935">
        <v>1</v>
      </c>
      <c r="F339" s="681"/>
      <c r="G339" s="930">
        <v>0</v>
      </c>
      <c r="H339" s="681"/>
      <c r="I339" s="930">
        <v>0</v>
      </c>
      <c r="J339" s="681"/>
      <c r="K339" s="930">
        <v>0</v>
      </c>
      <c r="L339" s="681"/>
      <c r="M339" s="930">
        <v>0</v>
      </c>
      <c r="N339" s="681"/>
      <c r="O339" s="931">
        <v>0</v>
      </c>
      <c r="P339" s="681"/>
      <c r="Q339" s="930">
        <v>0</v>
      </c>
      <c r="R339" s="681"/>
      <c r="S339" s="930">
        <v>0</v>
      </c>
      <c r="T339" s="681"/>
      <c r="U339" s="930">
        <v>1</v>
      </c>
    </row>
    <row r="340" spans="1:21" s="2" customFormat="1" ht="19.5" customHeight="1" thickBot="1">
      <c r="A340" s="243" t="s">
        <v>469</v>
      </c>
      <c r="B340" s="244" t="str">
        <f>IF(CENTRO!B340,CENTRO!B340,"")</f>
        <v/>
      </c>
      <c r="C340" s="244" t="str">
        <f>IF(CENTRO!C340,CENTRO!C340,"")</f>
        <v/>
      </c>
      <c r="D340" s="589"/>
      <c r="E340" s="589"/>
      <c r="F340" s="589"/>
      <c r="G340" s="589"/>
      <c r="H340" s="589"/>
      <c r="I340" s="589"/>
      <c r="J340" s="589"/>
      <c r="K340" s="589"/>
      <c r="L340" s="589"/>
      <c r="M340" s="589"/>
      <c r="N340" s="589"/>
      <c r="O340" s="589"/>
      <c r="P340" s="589"/>
      <c r="Q340" s="589"/>
      <c r="R340" s="589"/>
      <c r="S340" s="589"/>
      <c r="T340" s="589"/>
      <c r="U340" s="599"/>
    </row>
    <row r="341" spans="1:21" s="2" customFormat="1" ht="19.5" customHeight="1" thickBot="1">
      <c r="A341" s="336" t="s">
        <v>440</v>
      </c>
      <c r="B341" s="793" t="str">
        <f>IF(CENTRO!B341,CENTRO!B341,"")</f>
        <v/>
      </c>
      <c r="C341" s="850">
        <f>IF(CENTRO!C341,CENTRO!C341,"")</f>
        <v>17</v>
      </c>
      <c r="D341" s="847">
        <f>E341/C341</f>
        <v>5.8823529411764705E-2</v>
      </c>
      <c r="E341" s="932">
        <v>1</v>
      </c>
      <c r="F341" s="933"/>
      <c r="G341" s="932">
        <v>0</v>
      </c>
      <c r="H341" s="933"/>
      <c r="I341" s="932">
        <v>0</v>
      </c>
      <c r="J341" s="933"/>
      <c r="K341" s="932">
        <v>0</v>
      </c>
      <c r="L341" s="933"/>
      <c r="M341" s="932">
        <v>0</v>
      </c>
      <c r="N341" s="933"/>
      <c r="O341" s="934">
        <v>0</v>
      </c>
      <c r="P341" s="933"/>
      <c r="Q341" s="932">
        <v>1</v>
      </c>
      <c r="R341" s="933"/>
      <c r="S341" s="932">
        <v>0</v>
      </c>
      <c r="T341" s="933"/>
      <c r="U341" s="932">
        <v>0</v>
      </c>
    </row>
    <row r="342" spans="1:21" s="2" customFormat="1" ht="19.5" customHeight="1" thickBot="1">
      <c r="A342" s="243" t="s">
        <v>470</v>
      </c>
      <c r="B342" s="244" t="str">
        <f>IF(CENTRO!B342,CENTRO!B342,"")</f>
        <v/>
      </c>
      <c r="C342" s="244" t="str">
        <f>IF(CENTRO!C342,CENTRO!C342,"")</f>
        <v/>
      </c>
      <c r="D342" s="589"/>
      <c r="E342" s="589"/>
      <c r="F342" s="589"/>
      <c r="G342" s="589"/>
      <c r="H342" s="589"/>
      <c r="I342" s="589"/>
      <c r="J342" s="589"/>
      <c r="K342" s="589"/>
      <c r="L342" s="589"/>
      <c r="M342" s="589"/>
      <c r="N342" s="589"/>
      <c r="O342" s="589"/>
      <c r="P342" s="589"/>
      <c r="Q342" s="589"/>
      <c r="R342" s="589"/>
      <c r="S342" s="589"/>
      <c r="T342" s="589"/>
      <c r="U342" s="599"/>
    </row>
    <row r="343" spans="1:21" s="2" customFormat="1" ht="19.5" customHeight="1">
      <c r="A343" s="858" t="s">
        <v>446</v>
      </c>
      <c r="B343" s="859" t="str">
        <f>IF(CENTRO!B343,CENTRO!B343,"")</f>
        <v/>
      </c>
      <c r="C343" s="860">
        <f>IF(CENTRO!C343,CENTRO!C343,"")</f>
        <v>16</v>
      </c>
      <c r="D343" s="936">
        <f>E343/C343</f>
        <v>6.25E-2</v>
      </c>
      <c r="E343" s="928">
        <v>1</v>
      </c>
      <c r="F343" s="699"/>
      <c r="G343" s="928">
        <v>0</v>
      </c>
      <c r="H343" s="699"/>
      <c r="I343" s="928">
        <v>0</v>
      </c>
      <c r="J343" s="699"/>
      <c r="K343" s="928">
        <v>0</v>
      </c>
      <c r="L343" s="699"/>
      <c r="M343" s="928">
        <v>1</v>
      </c>
      <c r="N343" s="699"/>
      <c r="O343" s="929">
        <v>0</v>
      </c>
      <c r="P343" s="699"/>
      <c r="Q343" s="928">
        <v>0</v>
      </c>
      <c r="R343" s="699"/>
      <c r="S343" s="928">
        <v>0</v>
      </c>
      <c r="T343" s="699"/>
      <c r="U343" s="928">
        <v>0</v>
      </c>
    </row>
    <row r="344" spans="1:21" s="2" customFormat="1" ht="19.5" customHeight="1" thickBot="1">
      <c r="A344" s="863" t="s">
        <v>447</v>
      </c>
      <c r="B344" s="855" t="str">
        <f>IF(CENTRO!B344,CENTRO!B344,"")</f>
        <v/>
      </c>
      <c r="C344" s="864">
        <f>IF(CENTRO!C344,CENTRO!C344,"")</f>
        <v>10</v>
      </c>
      <c r="D344" s="847">
        <f>E344/C344</f>
        <v>0</v>
      </c>
      <c r="E344" s="930">
        <v>0</v>
      </c>
      <c r="F344" s="681"/>
      <c r="G344" s="930">
        <v>0</v>
      </c>
      <c r="H344" s="681"/>
      <c r="I344" s="930">
        <v>0</v>
      </c>
      <c r="J344" s="681"/>
      <c r="K344" s="930">
        <v>0</v>
      </c>
      <c r="L344" s="681"/>
      <c r="M344" s="930">
        <v>0</v>
      </c>
      <c r="N344" s="681"/>
      <c r="O344" s="931">
        <v>0</v>
      </c>
      <c r="P344" s="681"/>
      <c r="Q344" s="930">
        <v>0</v>
      </c>
      <c r="R344" s="681"/>
      <c r="S344" s="930">
        <v>0</v>
      </c>
      <c r="T344" s="681"/>
      <c r="U344" s="930">
        <v>0</v>
      </c>
    </row>
    <row r="345" spans="1:21" s="2" customFormat="1" ht="19.5" customHeight="1" thickBot="1">
      <c r="A345" s="243" t="s">
        <v>471</v>
      </c>
      <c r="B345" s="244" t="str">
        <f>IF(CENTRO!B345,CENTRO!B345,"")</f>
        <v/>
      </c>
      <c r="C345" s="244" t="str">
        <f>IF(CENTRO!C345,CENTRO!C345,"")</f>
        <v/>
      </c>
      <c r="D345" s="589"/>
      <c r="E345" s="589"/>
      <c r="F345" s="589"/>
      <c r="G345" s="589"/>
      <c r="H345" s="589"/>
      <c r="I345" s="589"/>
      <c r="J345" s="589"/>
      <c r="K345" s="589"/>
      <c r="L345" s="589"/>
      <c r="M345" s="589"/>
      <c r="N345" s="589"/>
      <c r="O345" s="589"/>
      <c r="P345" s="589"/>
      <c r="Q345" s="589"/>
      <c r="R345" s="589"/>
      <c r="S345" s="589"/>
      <c r="T345" s="589"/>
      <c r="U345" s="599"/>
    </row>
    <row r="346" spans="1:21" s="2" customFormat="1" ht="19.5" customHeight="1">
      <c r="A346" s="858" t="s">
        <v>42</v>
      </c>
      <c r="B346" s="859" t="str">
        <f>IF(CENTRO!B346,CENTRO!B346,"")</f>
        <v/>
      </c>
      <c r="C346" s="860">
        <f>IF(CENTRO!C346,CENTRO!C346,"")</f>
        <v>34</v>
      </c>
      <c r="D346" s="936">
        <f>E346/C346</f>
        <v>2.9411764705882353E-2</v>
      </c>
      <c r="E346" s="928">
        <v>1</v>
      </c>
      <c r="F346" s="699"/>
      <c r="G346" s="928">
        <v>0</v>
      </c>
      <c r="H346" s="699"/>
      <c r="I346" s="928">
        <v>0</v>
      </c>
      <c r="J346" s="699"/>
      <c r="K346" s="928">
        <v>0</v>
      </c>
      <c r="L346" s="699"/>
      <c r="M346" s="928">
        <v>1</v>
      </c>
      <c r="N346" s="699"/>
      <c r="O346" s="929">
        <v>0</v>
      </c>
      <c r="P346" s="699"/>
      <c r="Q346" s="928">
        <v>0</v>
      </c>
      <c r="R346" s="699"/>
      <c r="S346" s="928">
        <v>0</v>
      </c>
      <c r="T346" s="699"/>
      <c r="U346" s="928">
        <v>0</v>
      </c>
    </row>
    <row r="347" spans="1:21" s="2" customFormat="1" ht="19.5" customHeight="1">
      <c r="A347" s="867" t="s">
        <v>43</v>
      </c>
      <c r="B347" s="859" t="str">
        <f>IF(CENTRO!B347,CENTRO!B347,"")</f>
        <v/>
      </c>
      <c r="C347" s="849">
        <f>IF(CENTRO!C347,CENTRO!C347,"")</f>
        <v>16</v>
      </c>
      <c r="D347" s="847">
        <f>E347/C347</f>
        <v>6.25E-2</v>
      </c>
      <c r="E347" s="930">
        <v>1</v>
      </c>
      <c r="F347" s="681"/>
      <c r="G347" s="930">
        <v>0</v>
      </c>
      <c r="H347" s="681"/>
      <c r="I347" s="930">
        <v>0</v>
      </c>
      <c r="J347" s="681"/>
      <c r="K347" s="930">
        <v>0</v>
      </c>
      <c r="L347" s="681"/>
      <c r="M347" s="930">
        <v>0</v>
      </c>
      <c r="N347" s="681"/>
      <c r="O347" s="931">
        <v>1</v>
      </c>
      <c r="P347" s="681"/>
      <c r="Q347" s="930">
        <v>0</v>
      </c>
      <c r="R347" s="681"/>
      <c r="S347" s="930">
        <v>0</v>
      </c>
      <c r="T347" s="681"/>
      <c r="U347" s="930">
        <v>0</v>
      </c>
    </row>
    <row r="348" spans="1:21" s="2" customFormat="1" ht="19.5" customHeight="1" thickBot="1">
      <c r="A348" s="854" t="s">
        <v>44</v>
      </c>
      <c r="B348" s="859" t="str">
        <f>IF(CENTRO!B348,CENTRO!B348,"")</f>
        <v/>
      </c>
      <c r="C348" s="856">
        <f>IF(CENTRO!C348,CENTRO!C348,"")</f>
        <v>106</v>
      </c>
      <c r="D348" s="847">
        <f>E348/C348</f>
        <v>7.5471698113207544E-2</v>
      </c>
      <c r="E348" s="552">
        <v>8</v>
      </c>
      <c r="F348" s="681"/>
      <c r="G348" s="930">
        <v>2</v>
      </c>
      <c r="H348" s="681"/>
      <c r="I348" s="930">
        <v>0</v>
      </c>
      <c r="J348" s="681"/>
      <c r="K348" s="930">
        <v>1</v>
      </c>
      <c r="L348" s="681"/>
      <c r="M348" s="930">
        <v>1</v>
      </c>
      <c r="N348" s="681"/>
      <c r="O348" s="931">
        <v>1</v>
      </c>
      <c r="P348" s="681"/>
      <c r="Q348" s="930">
        <v>1</v>
      </c>
      <c r="R348" s="681"/>
      <c r="S348" s="930">
        <v>1</v>
      </c>
      <c r="T348" s="681"/>
      <c r="U348" s="930">
        <v>1</v>
      </c>
    </row>
    <row r="349" spans="1:21" s="2" customFormat="1" ht="19.5" customHeight="1" thickBot="1">
      <c r="A349" s="243" t="s">
        <v>518</v>
      </c>
      <c r="B349" s="244" t="str">
        <f>IF(CENTRO!B349,CENTRO!B349,"")</f>
        <v/>
      </c>
      <c r="C349" s="244" t="str">
        <f>IF(CENTRO!C349,CENTRO!C349,"")</f>
        <v/>
      </c>
      <c r="D349" s="937"/>
      <c r="E349" s="937"/>
      <c r="F349" s="937"/>
      <c r="G349" s="937"/>
      <c r="H349" s="937"/>
      <c r="I349" s="937"/>
      <c r="J349" s="937"/>
      <c r="K349" s="937"/>
      <c r="L349" s="937"/>
      <c r="M349" s="937"/>
      <c r="N349" s="937"/>
      <c r="O349" s="937"/>
      <c r="P349" s="937"/>
      <c r="Q349" s="937"/>
      <c r="R349" s="937"/>
      <c r="S349" s="937"/>
      <c r="T349" s="937"/>
      <c r="U349" s="944"/>
    </row>
    <row r="350" spans="1:21" s="2" customFormat="1" ht="19.5" customHeight="1">
      <c r="A350" s="358" t="s">
        <v>278</v>
      </c>
      <c r="B350" s="859" t="str">
        <f>IF(CENTRO!B350,CENTRO!B350,"")</f>
        <v/>
      </c>
      <c r="C350" s="268">
        <f>IF(CENTRO!C350,CENTRO!C350,"")</f>
        <v>72</v>
      </c>
      <c r="D350" s="239">
        <f t="shared" ref="D350:D362" si="47">E350/C350</f>
        <v>6.9444444444444448E-2</v>
      </c>
      <c r="E350" s="268">
        <v>5</v>
      </c>
      <c r="F350" s="359">
        <f>G350/$E$350</f>
        <v>0</v>
      </c>
      <c r="G350" s="268">
        <v>0</v>
      </c>
      <c r="H350" s="359">
        <f>I350/$E$350</f>
        <v>0</v>
      </c>
      <c r="I350" s="268">
        <v>0</v>
      </c>
      <c r="J350" s="359">
        <f>K350/$E$350</f>
        <v>0.2</v>
      </c>
      <c r="K350" s="268">
        <v>1</v>
      </c>
      <c r="L350" s="359">
        <f>M350/$E$350</f>
        <v>0.2</v>
      </c>
      <c r="M350" s="268">
        <v>1</v>
      </c>
      <c r="N350" s="359">
        <f>O350/$E$350</f>
        <v>0.2</v>
      </c>
      <c r="O350" s="268">
        <v>1</v>
      </c>
      <c r="P350" s="359">
        <f>Q350/$E$350</f>
        <v>0.2</v>
      </c>
      <c r="Q350" s="268">
        <v>1</v>
      </c>
      <c r="R350" s="359">
        <f>S350/$E$350</f>
        <v>0.2</v>
      </c>
      <c r="S350" s="268">
        <v>1</v>
      </c>
      <c r="T350" s="359">
        <f>U350/$E$350</f>
        <v>0</v>
      </c>
      <c r="U350" s="268">
        <v>0</v>
      </c>
    </row>
    <row r="351" spans="1:21" s="2" customFormat="1" ht="19.5" customHeight="1">
      <c r="A351" s="869" t="s">
        <v>459</v>
      </c>
      <c r="B351" s="859" t="str">
        <f>IF(CENTRO!B351,CENTRO!B351,"")</f>
        <v/>
      </c>
      <c r="C351" s="870">
        <f>IF(CENTRO!C351,CENTRO!C351,"")</f>
        <v>2074404</v>
      </c>
      <c r="D351" s="252">
        <f t="shared" si="47"/>
        <v>6.2018777441616962E-2</v>
      </c>
      <c r="E351" s="930">
        <v>128652</v>
      </c>
      <c r="F351" s="681"/>
      <c r="G351" s="938"/>
      <c r="H351" s="681"/>
      <c r="I351" s="938"/>
      <c r="J351" s="681"/>
      <c r="K351" s="938"/>
      <c r="L351" s="681"/>
      <c r="M351" s="939"/>
      <c r="N351" s="681"/>
      <c r="O351" s="939"/>
      <c r="P351" s="681"/>
      <c r="Q351" s="939"/>
      <c r="R351" s="681"/>
      <c r="S351" s="939"/>
      <c r="T351" s="681"/>
      <c r="U351" s="939"/>
    </row>
    <row r="352" spans="1:21" s="2" customFormat="1" ht="19.5" customHeight="1">
      <c r="A352" s="869" t="s">
        <v>444</v>
      </c>
      <c r="B352" s="859" t="str">
        <f>IF(CENTRO!B352,CENTRO!B352,"")</f>
        <v/>
      </c>
      <c r="C352" s="870">
        <f>IF(CENTRO!C352,CENTRO!C352,"")</f>
        <v>481</v>
      </c>
      <c r="D352" s="252">
        <f t="shared" si="47"/>
        <v>8.7318087318087323E-2</v>
      </c>
      <c r="E352" s="930">
        <v>42</v>
      </c>
      <c r="F352" s="681"/>
      <c r="G352" s="938"/>
      <c r="H352" s="681"/>
      <c r="I352" s="938"/>
      <c r="J352" s="681"/>
      <c r="K352" s="938"/>
      <c r="L352" s="681"/>
      <c r="M352" s="939"/>
      <c r="N352" s="681"/>
      <c r="O352" s="939"/>
      <c r="P352" s="681"/>
      <c r="Q352" s="939"/>
      <c r="R352" s="681"/>
      <c r="S352" s="939"/>
      <c r="T352" s="681"/>
      <c r="U352" s="939"/>
    </row>
    <row r="353" spans="1:21" s="2" customFormat="1" ht="19.5" customHeight="1">
      <c r="A353" s="869" t="s">
        <v>460</v>
      </c>
      <c r="B353" s="859" t="str">
        <f>IF(CENTRO!B353,CENTRO!B353,"")</f>
        <v/>
      </c>
      <c r="C353" s="849">
        <f>IF(CENTRO!C353,CENTRO!C353,"")</f>
        <v>98</v>
      </c>
      <c r="D353" s="252">
        <f t="shared" si="47"/>
        <v>0.1326530612244898</v>
      </c>
      <c r="E353" s="918">
        <v>13</v>
      </c>
      <c r="F353" s="681"/>
      <c r="G353" s="938"/>
      <c r="H353" s="681"/>
      <c r="I353" s="938"/>
      <c r="J353" s="681"/>
      <c r="K353" s="938"/>
      <c r="L353" s="681"/>
      <c r="M353" s="939"/>
      <c r="N353" s="681"/>
      <c r="O353" s="939"/>
      <c r="P353" s="681"/>
      <c r="Q353" s="939"/>
      <c r="R353" s="681"/>
      <c r="S353" s="939"/>
      <c r="T353" s="681"/>
      <c r="U353" s="939"/>
    </row>
    <row r="354" spans="1:21" s="2" customFormat="1" ht="19.5" customHeight="1">
      <c r="A354" s="873" t="s">
        <v>445</v>
      </c>
      <c r="B354" s="859" t="str">
        <f>IF(CENTRO!B354,CENTRO!B354,"")</f>
        <v/>
      </c>
      <c r="C354" s="849">
        <f>IF(CENTRO!C354,CENTRO!C354,"")</f>
        <v>22</v>
      </c>
      <c r="D354" s="239">
        <f t="shared" si="47"/>
        <v>9.0909090909090912E-2</v>
      </c>
      <c r="E354" s="918">
        <v>2</v>
      </c>
      <c r="F354" s="681"/>
      <c r="G354" s="918">
        <v>0</v>
      </c>
      <c r="H354" s="681"/>
      <c r="I354" s="918">
        <v>0</v>
      </c>
      <c r="J354" s="681"/>
      <c r="K354" s="918">
        <v>0</v>
      </c>
      <c r="L354" s="681"/>
      <c r="M354" s="918">
        <v>0</v>
      </c>
      <c r="N354" s="681"/>
      <c r="O354" s="918">
        <v>1</v>
      </c>
      <c r="P354" s="681"/>
      <c r="Q354" s="918">
        <v>0</v>
      </c>
      <c r="R354" s="681"/>
      <c r="S354" s="918">
        <v>1</v>
      </c>
      <c r="T354" s="681"/>
      <c r="U354" s="918">
        <v>0</v>
      </c>
    </row>
    <row r="355" spans="1:21" s="2" customFormat="1" ht="19.5" customHeight="1">
      <c r="A355" s="873" t="s">
        <v>45</v>
      </c>
      <c r="B355" s="859" t="str">
        <f>IF(CENTRO!B355,CENTRO!B355,"")</f>
        <v/>
      </c>
      <c r="C355" s="849">
        <f>IF(CENTRO!C355,CENTRO!C355,"")</f>
        <v>7</v>
      </c>
      <c r="D355" s="239">
        <f t="shared" si="47"/>
        <v>0</v>
      </c>
      <c r="E355" s="918">
        <v>0</v>
      </c>
      <c r="F355" s="681"/>
      <c r="G355" s="918">
        <v>0</v>
      </c>
      <c r="H355" s="681"/>
      <c r="I355" s="918">
        <v>0</v>
      </c>
      <c r="J355" s="681"/>
      <c r="K355" s="918">
        <v>0</v>
      </c>
      <c r="L355" s="681"/>
      <c r="M355" s="918">
        <v>0</v>
      </c>
      <c r="N355" s="681"/>
      <c r="O355" s="918">
        <v>0</v>
      </c>
      <c r="P355" s="681"/>
      <c r="Q355" s="918">
        <v>0</v>
      </c>
      <c r="R355" s="681"/>
      <c r="S355" s="918">
        <v>0</v>
      </c>
      <c r="T355" s="681"/>
      <c r="U355" s="918">
        <v>0</v>
      </c>
    </row>
    <row r="356" spans="1:21" s="2" customFormat="1" ht="19.5" customHeight="1">
      <c r="A356" s="873" t="s">
        <v>46</v>
      </c>
      <c r="B356" s="859" t="str">
        <f>IF(CENTRO!B356,CENTRO!B356,"")</f>
        <v/>
      </c>
      <c r="C356" s="849">
        <f>IF(CENTRO!C356,CENTRO!C356,"")</f>
        <v>49</v>
      </c>
      <c r="D356" s="239">
        <f t="shared" si="47"/>
        <v>6.1224489795918366E-2</v>
      </c>
      <c r="E356" s="918">
        <v>3</v>
      </c>
      <c r="F356" s="681"/>
      <c r="G356" s="918">
        <v>0</v>
      </c>
      <c r="H356" s="681"/>
      <c r="I356" s="918">
        <v>0</v>
      </c>
      <c r="J356" s="681"/>
      <c r="K356" s="918">
        <v>0</v>
      </c>
      <c r="L356" s="681"/>
      <c r="M356" s="918">
        <v>1</v>
      </c>
      <c r="N356" s="681"/>
      <c r="O356" s="918">
        <v>1</v>
      </c>
      <c r="P356" s="681"/>
      <c r="Q356" s="918">
        <v>0</v>
      </c>
      <c r="R356" s="681"/>
      <c r="S356" s="918">
        <v>1</v>
      </c>
      <c r="T356" s="681"/>
      <c r="U356" s="918">
        <v>0</v>
      </c>
    </row>
    <row r="357" spans="1:21" s="2" customFormat="1" ht="19.5" customHeight="1" thickBot="1">
      <c r="A357" s="875" t="s">
        <v>47</v>
      </c>
      <c r="B357" s="876" t="str">
        <f>IF(CENTRO!B357,CENTRO!B357,"")</f>
        <v/>
      </c>
      <c r="C357" s="877">
        <f>IF(CENTRO!C357,CENTRO!C357,"")</f>
        <v>22</v>
      </c>
      <c r="D357" s="568">
        <f t="shared" si="47"/>
        <v>9.0909090909090912E-2</v>
      </c>
      <c r="E357" s="919">
        <v>2</v>
      </c>
      <c r="F357" s="933"/>
      <c r="G357" s="919">
        <v>0</v>
      </c>
      <c r="H357" s="933"/>
      <c r="I357" s="919">
        <v>0</v>
      </c>
      <c r="J357" s="933"/>
      <c r="K357" s="919">
        <v>0</v>
      </c>
      <c r="L357" s="933"/>
      <c r="M357" s="919">
        <v>0</v>
      </c>
      <c r="N357" s="933"/>
      <c r="O357" s="919">
        <v>1</v>
      </c>
      <c r="P357" s="933"/>
      <c r="Q357" s="919">
        <v>1</v>
      </c>
      <c r="R357" s="933"/>
      <c r="S357" s="919">
        <v>0</v>
      </c>
      <c r="T357" s="933"/>
      <c r="U357" s="919">
        <v>0</v>
      </c>
    </row>
    <row r="358" spans="1:21" ht="19.5" customHeight="1" thickBot="1">
      <c r="A358" s="243" t="s">
        <v>519</v>
      </c>
      <c r="B358" s="244" t="str">
        <f>IF(CENTRO!B358,CENTRO!B358,"")</f>
        <v/>
      </c>
      <c r="C358" s="244" t="str">
        <f>IF(CENTRO!C358,CENTRO!C358,"")</f>
        <v/>
      </c>
      <c r="D358" s="878"/>
      <c r="E358" s="244"/>
      <c r="F358" s="244"/>
      <c r="G358" s="244"/>
      <c r="H358" s="589"/>
      <c r="I358" s="589"/>
      <c r="J358" s="589"/>
      <c r="K358" s="589"/>
      <c r="L358" s="589"/>
      <c r="M358" s="589"/>
      <c r="N358" s="589"/>
      <c r="O358" s="589"/>
      <c r="P358" s="589"/>
      <c r="Q358" s="589"/>
      <c r="R358" s="589"/>
      <c r="S358" s="589"/>
      <c r="T358" s="589"/>
      <c r="U358" s="599"/>
    </row>
    <row r="359" spans="1:21" ht="19.5" customHeight="1">
      <c r="A359" s="879" t="s">
        <v>480</v>
      </c>
      <c r="B359" s="664" t="str">
        <f>IF(CENTRO!B359,CENTRO!B359,"")</f>
        <v/>
      </c>
      <c r="C359" s="880">
        <f>IF(CENTRO!C359,CENTRO!C359,"")</f>
        <v>3407.3218563709897</v>
      </c>
      <c r="D359" s="760">
        <f t="shared" si="47"/>
        <v>0.10581559045916251</v>
      </c>
      <c r="E359" s="923">
        <v>360.54777411630602</v>
      </c>
      <c r="F359" s="882"/>
      <c r="G359" s="319" t="s">
        <v>482</v>
      </c>
      <c r="H359" s="882"/>
      <c r="I359" s="319" t="s">
        <v>482</v>
      </c>
      <c r="J359" s="882"/>
      <c r="K359" s="319" t="s">
        <v>482</v>
      </c>
      <c r="L359" s="882"/>
      <c r="M359" s="319" t="s">
        <v>482</v>
      </c>
      <c r="N359" s="882"/>
      <c r="O359" s="319" t="s">
        <v>482</v>
      </c>
      <c r="P359" s="882"/>
      <c r="Q359" s="319" t="s">
        <v>482</v>
      </c>
      <c r="R359" s="882"/>
      <c r="S359" s="319" t="s">
        <v>482</v>
      </c>
      <c r="T359" s="882"/>
      <c r="U359" s="319" t="s">
        <v>482</v>
      </c>
    </row>
    <row r="360" spans="1:21" ht="19.5" customHeight="1">
      <c r="A360" s="869" t="s">
        <v>481</v>
      </c>
      <c r="B360" s="886" t="str">
        <f>IF(CENTRO!B360,CENTRO!B360,"")</f>
        <v/>
      </c>
      <c r="C360" s="887">
        <f>IF(CENTRO!C360,CENTRO!C360,"")</f>
        <v>10.176663135498982</v>
      </c>
      <c r="D360" s="252">
        <f t="shared" si="47"/>
        <v>1.4122349619479138</v>
      </c>
      <c r="E360" s="629">
        <v>14.371839475918142</v>
      </c>
      <c r="F360" s="298"/>
      <c r="G360" s="871" t="s">
        <v>482</v>
      </c>
      <c r="H360" s="298"/>
      <c r="I360" s="871" t="s">
        <v>482</v>
      </c>
      <c r="J360" s="298"/>
      <c r="K360" s="871" t="s">
        <v>482</v>
      </c>
      <c r="L360" s="298"/>
      <c r="M360" s="871" t="s">
        <v>482</v>
      </c>
      <c r="N360" s="298"/>
      <c r="O360" s="871" t="s">
        <v>482</v>
      </c>
      <c r="P360" s="298"/>
      <c r="Q360" s="871" t="s">
        <v>482</v>
      </c>
      <c r="R360" s="298"/>
      <c r="S360" s="871" t="s">
        <v>482</v>
      </c>
      <c r="T360" s="298"/>
      <c r="U360" s="871" t="s">
        <v>482</v>
      </c>
    </row>
    <row r="361" spans="1:21" ht="19.5" customHeight="1">
      <c r="A361" s="873" t="s">
        <v>479</v>
      </c>
      <c r="B361" s="886" t="str">
        <f>IF(CENTRO!B361,CENTRO!B361,"")</f>
        <v/>
      </c>
      <c r="C361" s="890">
        <f>IF(CENTRO!C361,CENTRO!C361,"")</f>
        <v>2624.16370459571</v>
      </c>
      <c r="D361" s="239">
        <f t="shared" si="47"/>
        <v>6.2033752547873012E-3</v>
      </c>
      <c r="E361" s="924">
        <v>16.278672189600002</v>
      </c>
      <c r="F361" s="298"/>
      <c r="G361" s="871" t="s">
        <v>482</v>
      </c>
      <c r="H361" s="298"/>
      <c r="I361" s="871" t="s">
        <v>482</v>
      </c>
      <c r="J361" s="298"/>
      <c r="K361" s="871" t="s">
        <v>482</v>
      </c>
      <c r="L361" s="298"/>
      <c r="M361" s="871" t="s">
        <v>482</v>
      </c>
      <c r="N361" s="298"/>
      <c r="O361" s="871" t="s">
        <v>482</v>
      </c>
      <c r="P361" s="298"/>
      <c r="Q361" s="871" t="s">
        <v>482</v>
      </c>
      <c r="R361" s="298"/>
      <c r="S361" s="871" t="s">
        <v>482</v>
      </c>
      <c r="T361" s="298"/>
      <c r="U361" s="871" t="s">
        <v>482</v>
      </c>
    </row>
    <row r="362" spans="1:21" ht="19.5" customHeight="1" thickBot="1">
      <c r="A362" s="869" t="s">
        <v>478</v>
      </c>
      <c r="B362" s="886" t="str">
        <f>IF(CENTRO!B362,CENTRO!B362,"")</f>
        <v/>
      </c>
      <c r="C362" s="887">
        <f>IF(CENTRO!C362,CENTRO!C362,"")</f>
        <v>7.8376012480712163</v>
      </c>
      <c r="D362" s="252">
        <f t="shared" si="47"/>
        <v>8.2791424013025444E-2</v>
      </c>
      <c r="E362" s="629">
        <v>0.64888616817408151</v>
      </c>
      <c r="F362" s="298"/>
      <c r="G362" s="871" t="s">
        <v>482</v>
      </c>
      <c r="H362" s="298"/>
      <c r="I362" s="871" t="s">
        <v>482</v>
      </c>
      <c r="J362" s="298"/>
      <c r="K362" s="871" t="s">
        <v>482</v>
      </c>
      <c r="L362" s="298"/>
      <c r="M362" s="871" t="s">
        <v>482</v>
      </c>
      <c r="N362" s="298"/>
      <c r="O362" s="871" t="s">
        <v>482</v>
      </c>
      <c r="P362" s="298"/>
      <c r="Q362" s="871" t="s">
        <v>482</v>
      </c>
      <c r="R362" s="298"/>
      <c r="S362" s="871" t="s">
        <v>482</v>
      </c>
      <c r="T362" s="298"/>
      <c r="U362" s="871" t="s">
        <v>482</v>
      </c>
    </row>
    <row r="363" spans="1:21" ht="19.5" customHeight="1" thickBot="1">
      <c r="A363" s="243" t="s">
        <v>521</v>
      </c>
      <c r="B363" s="244" t="str">
        <f>IF(CENTRO!B363,CENTRO!B363,"")</f>
        <v/>
      </c>
      <c r="C363" s="244" t="str">
        <f>IF(CENTRO!C363,CENTRO!C363,"")</f>
        <v/>
      </c>
      <c r="D363" s="589"/>
      <c r="E363" s="589"/>
      <c r="F363" s="589"/>
      <c r="G363" s="589"/>
      <c r="H363" s="589"/>
      <c r="I363" s="589"/>
      <c r="J363" s="589"/>
      <c r="K363" s="589"/>
      <c r="L363" s="589"/>
      <c r="M363" s="589"/>
      <c r="N363" s="589"/>
      <c r="O363" s="589"/>
      <c r="P363" s="589"/>
      <c r="Q363" s="589"/>
      <c r="R363" s="589"/>
      <c r="S363" s="589"/>
      <c r="T363" s="589"/>
      <c r="U363" s="599"/>
    </row>
    <row r="364" spans="1:21" s="2" customFormat="1" ht="19.5" customHeight="1">
      <c r="A364" s="895" t="s">
        <v>522</v>
      </c>
      <c r="B364" s="859" t="str">
        <f>IF(CENTRO!B364,CENTRO!B364,"")</f>
        <v/>
      </c>
      <c r="C364" s="896">
        <f>IF(CENTRO!C364,CENTRO!C364,"")</f>
        <v>60</v>
      </c>
      <c r="D364" s="847">
        <f t="shared" ref="D364:D370" si="48">E364/C364</f>
        <v>0.05</v>
      </c>
      <c r="E364" s="940">
        <v>3</v>
      </c>
      <c r="F364" s="678"/>
      <c r="G364" s="940">
        <v>0</v>
      </c>
      <c r="H364" s="678"/>
      <c r="I364" s="940">
        <v>0</v>
      </c>
      <c r="J364" s="678"/>
      <c r="K364" s="940">
        <v>1</v>
      </c>
      <c r="L364" s="678"/>
      <c r="M364" s="940">
        <v>0</v>
      </c>
      <c r="N364" s="678"/>
      <c r="O364" s="940">
        <v>0</v>
      </c>
      <c r="P364" s="678"/>
      <c r="Q364" s="940">
        <v>2</v>
      </c>
      <c r="R364" s="678"/>
      <c r="S364" s="940">
        <v>0</v>
      </c>
      <c r="T364" s="678"/>
      <c r="U364" s="940">
        <v>0</v>
      </c>
    </row>
    <row r="365" spans="1:21" s="2" customFormat="1" ht="19.5" customHeight="1">
      <c r="A365" s="895" t="s">
        <v>171</v>
      </c>
      <c r="B365" s="859" t="str">
        <f>IF(CENTRO!B365,CENTRO!B365,"")</f>
        <v/>
      </c>
      <c r="C365" s="849">
        <f>IF(CENTRO!C365,CENTRO!C365,"")</f>
        <v>140</v>
      </c>
      <c r="D365" s="847">
        <f t="shared" si="48"/>
        <v>8.5714285714285715E-2</v>
      </c>
      <c r="E365" s="930">
        <v>12</v>
      </c>
      <c r="F365" s="681"/>
      <c r="G365" s="750"/>
      <c r="H365" s="681"/>
      <c r="I365" s="750"/>
      <c r="J365" s="681"/>
      <c r="K365" s="750"/>
      <c r="L365" s="681"/>
      <c r="M365" s="750"/>
      <c r="N365" s="681"/>
      <c r="O365" s="941"/>
      <c r="P365" s="681"/>
      <c r="Q365" s="750"/>
      <c r="R365" s="681"/>
      <c r="S365" s="750"/>
      <c r="T365" s="681"/>
      <c r="U365" s="750"/>
    </row>
    <row r="366" spans="1:21" s="2" customFormat="1" ht="19.5" customHeight="1">
      <c r="A366" s="895" t="s">
        <v>169</v>
      </c>
      <c r="B366" s="859" t="str">
        <f>IF(CENTRO!B366,CENTRO!B366,"")</f>
        <v/>
      </c>
      <c r="C366" s="355">
        <f>IF(CENTRO!C366,CENTRO!C366,"")</f>
        <v>562</v>
      </c>
      <c r="D366" s="847">
        <f t="shared" si="48"/>
        <v>0.11743772241992882</v>
      </c>
      <c r="E366" s="930">
        <v>66</v>
      </c>
      <c r="F366" s="681"/>
      <c r="G366" s="750"/>
      <c r="H366" s="681"/>
      <c r="I366" s="750"/>
      <c r="J366" s="681"/>
      <c r="K366" s="750"/>
      <c r="L366" s="681"/>
      <c r="M366" s="750"/>
      <c r="N366" s="681"/>
      <c r="O366" s="941"/>
      <c r="P366" s="681"/>
      <c r="Q366" s="750"/>
      <c r="R366" s="681"/>
      <c r="S366" s="750"/>
      <c r="T366" s="681"/>
      <c r="U366" s="750"/>
    </row>
    <row r="367" spans="1:21" s="2" customFormat="1" ht="19.5" customHeight="1">
      <c r="A367" s="895" t="s">
        <v>176</v>
      </c>
      <c r="B367" s="859" t="str">
        <f>IF(CENTRO!B367,CENTRO!B367,"")</f>
        <v/>
      </c>
      <c r="C367" s="355">
        <f>IF(CENTRO!C367,CENTRO!C367,"")</f>
        <v>248</v>
      </c>
      <c r="D367" s="847">
        <f t="shared" si="48"/>
        <v>8.8709677419354843E-2</v>
      </c>
      <c r="E367" s="930">
        <v>22</v>
      </c>
      <c r="F367" s="681"/>
      <c r="G367" s="750"/>
      <c r="H367" s="681"/>
      <c r="I367" s="750"/>
      <c r="J367" s="681"/>
      <c r="K367" s="750"/>
      <c r="L367" s="681"/>
      <c r="M367" s="750"/>
      <c r="N367" s="681"/>
      <c r="O367" s="750"/>
      <c r="P367" s="681"/>
      <c r="Q367" s="750"/>
      <c r="R367" s="681"/>
      <c r="S367" s="750"/>
      <c r="T367" s="681"/>
      <c r="U367" s="750"/>
    </row>
    <row r="368" spans="1:21" s="2" customFormat="1" ht="19.5" customHeight="1">
      <c r="A368" s="895" t="s">
        <v>170</v>
      </c>
      <c r="B368" s="859" t="str">
        <f>IF(CENTRO!B368,CENTRO!B368,"")</f>
        <v/>
      </c>
      <c r="C368" s="355">
        <f>IF(CENTRO!C368,CENTRO!C368,"")</f>
        <v>113</v>
      </c>
      <c r="D368" s="847">
        <f t="shared" si="48"/>
        <v>9.7345132743362831E-2</v>
      </c>
      <c r="E368" s="930">
        <v>11</v>
      </c>
      <c r="F368" s="681"/>
      <c r="G368" s="750"/>
      <c r="H368" s="681"/>
      <c r="I368" s="750"/>
      <c r="J368" s="681"/>
      <c r="K368" s="750"/>
      <c r="L368" s="681"/>
      <c r="M368" s="750"/>
      <c r="N368" s="681"/>
      <c r="O368" s="750"/>
      <c r="P368" s="681"/>
      <c r="Q368" s="750"/>
      <c r="R368" s="681"/>
      <c r="S368" s="750"/>
      <c r="T368" s="681"/>
      <c r="U368" s="750"/>
    </row>
    <row r="369" spans="1:44" s="2" customFormat="1" ht="19.5" customHeight="1">
      <c r="A369" s="895" t="s">
        <v>173</v>
      </c>
      <c r="B369" s="859" t="str">
        <f>IF(CENTRO!B369,CENTRO!B369,"")</f>
        <v/>
      </c>
      <c r="C369" s="355">
        <f>IF(CENTRO!C369,CENTRO!C369,"")</f>
        <v>88</v>
      </c>
      <c r="D369" s="847">
        <f t="shared" si="48"/>
        <v>5.6818181818181816E-2</v>
      </c>
      <c r="E369" s="930">
        <v>5</v>
      </c>
      <c r="F369" s="681"/>
      <c r="G369" s="750"/>
      <c r="H369" s="681"/>
      <c r="I369" s="750"/>
      <c r="J369" s="681"/>
      <c r="K369" s="750"/>
      <c r="L369" s="681"/>
      <c r="M369" s="750"/>
      <c r="N369" s="681"/>
      <c r="O369" s="750"/>
      <c r="P369" s="681"/>
      <c r="Q369" s="750"/>
      <c r="R369" s="681"/>
      <c r="S369" s="750"/>
      <c r="T369" s="681"/>
      <c r="U369" s="750"/>
    </row>
    <row r="370" spans="1:44" s="2" customFormat="1" ht="19.5" customHeight="1" thickBot="1">
      <c r="A370" s="895" t="s">
        <v>172</v>
      </c>
      <c r="B370" s="859" t="str">
        <f>IF(CENTRO!B370,CENTRO!B370,"")</f>
        <v/>
      </c>
      <c r="C370" s="899">
        <f>IF(CENTRO!C370,CENTRO!C370,"")</f>
        <v>274</v>
      </c>
      <c r="D370" s="847">
        <f t="shared" si="48"/>
        <v>6.2043795620437957E-2</v>
      </c>
      <c r="E370" s="930">
        <v>17</v>
      </c>
      <c r="F370" s="681"/>
      <c r="G370" s="750"/>
      <c r="H370" s="681"/>
      <c r="I370" s="750"/>
      <c r="J370" s="681"/>
      <c r="K370" s="750"/>
      <c r="L370" s="681"/>
      <c r="M370" s="750"/>
      <c r="N370" s="681"/>
      <c r="O370" s="750"/>
      <c r="P370" s="681"/>
      <c r="Q370" s="750"/>
      <c r="R370" s="681"/>
      <c r="S370" s="750"/>
      <c r="T370" s="681"/>
      <c r="U370" s="750"/>
    </row>
    <row r="371" spans="1:44" s="2" customFormat="1" ht="19.5" customHeight="1" thickBot="1">
      <c r="A371" s="243" t="s">
        <v>449</v>
      </c>
      <c r="B371" s="244" t="str">
        <f>IF(CENTRO!B371,CENTRO!B371,"")</f>
        <v/>
      </c>
      <c r="C371" s="244" t="str">
        <f>IF(CENTRO!C371,CENTRO!C371,"")</f>
        <v/>
      </c>
      <c r="D371" s="589"/>
      <c r="E371" s="589"/>
      <c r="F371" s="589"/>
      <c r="G371" s="589"/>
      <c r="H371" s="589"/>
      <c r="I371" s="589"/>
      <c r="J371" s="589"/>
      <c r="K371" s="589"/>
      <c r="L371" s="589"/>
      <c r="M371" s="589"/>
      <c r="N371" s="589"/>
      <c r="O371" s="589"/>
      <c r="P371" s="589"/>
      <c r="Q371" s="589"/>
      <c r="R371" s="589"/>
      <c r="S371" s="589"/>
      <c r="T371" s="589"/>
      <c r="U371" s="599"/>
    </row>
    <row r="372" spans="1:44" s="2" customFormat="1" ht="19.5" customHeight="1" thickBot="1">
      <c r="A372" s="895" t="s">
        <v>207</v>
      </c>
      <c r="B372" s="859" t="str">
        <f>IF(CENTRO!B372,CENTRO!B372,"")</f>
        <v/>
      </c>
      <c r="C372" s="896">
        <f>IF(CENTRO!C372,CENTRO!C372,"")</f>
        <v>45</v>
      </c>
      <c r="D372" s="847">
        <f>E372/C372</f>
        <v>0</v>
      </c>
      <c r="E372" s="928">
        <v>0</v>
      </c>
      <c r="F372" s="942"/>
      <c r="G372" s="943">
        <v>0</v>
      </c>
      <c r="H372" s="678"/>
      <c r="I372" s="943">
        <v>0</v>
      </c>
      <c r="J372" s="678"/>
      <c r="K372" s="943">
        <v>0</v>
      </c>
      <c r="L372" s="678"/>
      <c r="M372" s="943">
        <v>0</v>
      </c>
      <c r="N372" s="678"/>
      <c r="O372" s="943">
        <v>0</v>
      </c>
      <c r="P372" s="678"/>
      <c r="Q372" s="943">
        <v>0</v>
      </c>
      <c r="R372" s="678"/>
      <c r="S372" s="943">
        <v>0</v>
      </c>
      <c r="T372" s="678"/>
      <c r="U372" s="943">
        <v>0</v>
      </c>
    </row>
    <row r="373" spans="1:44" s="2" customFormat="1" ht="24.75" customHeight="1" thickBot="1">
      <c r="A373" s="224" t="s">
        <v>284</v>
      </c>
      <c r="B373" s="240" t="str">
        <f>IF(CENTRO!B373,CENTRO!B373,"")</f>
        <v/>
      </c>
      <c r="C373" s="240" t="str">
        <f>IF(CENTRO!C373,CENTRO!C373,"")</f>
        <v/>
      </c>
      <c r="D373" s="546"/>
      <c r="E373" s="546"/>
      <c r="F373" s="546"/>
      <c r="G373" s="546"/>
      <c r="H373" s="546"/>
      <c r="I373" s="546"/>
      <c r="J373" s="546"/>
      <c r="K373" s="546"/>
      <c r="L373" s="546"/>
      <c r="M373" s="546"/>
      <c r="N373" s="546"/>
      <c r="O373" s="546"/>
      <c r="P373" s="546"/>
      <c r="Q373" s="546"/>
      <c r="R373" s="546"/>
      <c r="S373" s="546"/>
      <c r="T373" s="546"/>
      <c r="U373" s="548"/>
    </row>
    <row r="374" spans="1:44" s="2" customFormat="1" ht="19.5" customHeight="1" thickBot="1">
      <c r="A374" s="243" t="s">
        <v>520</v>
      </c>
      <c r="B374" s="244" t="str">
        <f>IF(CENTRO!B374,CENTRO!B374,"")</f>
        <v/>
      </c>
      <c r="C374" s="244" t="str">
        <f>IF(CENTRO!C374,CENTRO!C374,"")</f>
        <v/>
      </c>
      <c r="D374" s="589"/>
      <c r="E374" s="589"/>
      <c r="F374" s="589"/>
      <c r="G374" s="589"/>
      <c r="H374" s="589"/>
      <c r="I374" s="589"/>
      <c r="J374" s="589"/>
      <c r="K374" s="589"/>
      <c r="L374" s="589"/>
      <c r="M374" s="589"/>
      <c r="N374" s="589"/>
      <c r="O374" s="589"/>
      <c r="P374" s="589"/>
      <c r="Q374" s="589"/>
      <c r="R374" s="589"/>
      <c r="S374" s="589"/>
      <c r="T374" s="589"/>
      <c r="U374" s="599"/>
    </row>
    <row r="375" spans="1:44" s="2" customFormat="1" ht="19.5" customHeight="1">
      <c r="A375" s="358" t="s">
        <v>434</v>
      </c>
      <c r="B375" s="859" t="str">
        <f>IF(CENTRO!B375,CENTRO!B375,"")</f>
        <v/>
      </c>
      <c r="C375" s="329">
        <f>IF(CENTRO!C375,CENTRO!C375,"")</f>
        <v>2657</v>
      </c>
      <c r="D375" s="239">
        <f>E375/C375</f>
        <v>6.9251035001881817E-2</v>
      </c>
      <c r="E375" s="329">
        <v>184</v>
      </c>
      <c r="F375" s="359">
        <f>G375/$E375</f>
        <v>4.8913043478260872E-2</v>
      </c>
      <c r="G375" s="268">
        <v>9</v>
      </c>
      <c r="H375" s="359">
        <f>I375/$E375</f>
        <v>5.434782608695652E-3</v>
      </c>
      <c r="I375" s="268">
        <v>1</v>
      </c>
      <c r="J375" s="359">
        <f>K375/$E375</f>
        <v>0.18478260869565216</v>
      </c>
      <c r="K375" s="268">
        <v>34</v>
      </c>
      <c r="L375" s="359">
        <f>M375/$E375</f>
        <v>0.23369565217391305</v>
      </c>
      <c r="M375" s="268">
        <v>43</v>
      </c>
      <c r="N375" s="359">
        <f>O375/$E375</f>
        <v>0.11956521739130435</v>
      </c>
      <c r="O375" s="268">
        <v>22</v>
      </c>
      <c r="P375" s="359">
        <f>Q375/$E375</f>
        <v>0.25543478260869568</v>
      </c>
      <c r="Q375" s="268">
        <v>47</v>
      </c>
      <c r="R375" s="359">
        <f>S375/$E375</f>
        <v>9.2391304347826081E-2</v>
      </c>
      <c r="S375" s="268">
        <v>17</v>
      </c>
      <c r="T375" s="359">
        <f>U375/$E375</f>
        <v>5.9782608695652176E-2</v>
      </c>
      <c r="U375" s="268">
        <v>11</v>
      </c>
    </row>
    <row r="376" spans="1:44" s="2" customFormat="1" ht="19.5" customHeight="1">
      <c r="A376" s="350" t="s">
        <v>435</v>
      </c>
      <c r="B376" s="859" t="str">
        <f>IF(CENTRO!B376,CENTRO!B376,"")</f>
        <v/>
      </c>
      <c r="C376" s="355">
        <f>IF(CENTRO!C376,CENTRO!C376,"")</f>
        <v>525</v>
      </c>
      <c r="D376" s="252">
        <f>E376/C376</f>
        <v>5.7142857142857141E-2</v>
      </c>
      <c r="E376" s="269">
        <v>30</v>
      </c>
      <c r="F376" s="356">
        <f t="shared" ref="F376:H378" si="49">G376/$E376</f>
        <v>3.3333333333333333E-2</v>
      </c>
      <c r="G376" s="269">
        <v>1</v>
      </c>
      <c r="H376" s="356">
        <f t="shared" si="49"/>
        <v>0</v>
      </c>
      <c r="I376" s="269">
        <v>0</v>
      </c>
      <c r="J376" s="356">
        <f t="shared" ref="J376" si="50">K376/$E376</f>
        <v>0.13333333333333333</v>
      </c>
      <c r="K376" s="269">
        <v>4</v>
      </c>
      <c r="L376" s="356">
        <f t="shared" ref="L376" si="51">M376/$E376</f>
        <v>0.3</v>
      </c>
      <c r="M376" s="269">
        <v>9</v>
      </c>
      <c r="N376" s="356">
        <f t="shared" ref="N376" si="52">O376/$E376</f>
        <v>0.16666666666666666</v>
      </c>
      <c r="O376" s="269">
        <v>5</v>
      </c>
      <c r="P376" s="356">
        <f t="shared" ref="P376" si="53">Q376/$E376</f>
        <v>0.23333333333333334</v>
      </c>
      <c r="Q376" s="269">
        <v>7</v>
      </c>
      <c r="R376" s="356">
        <f t="shared" ref="R376" si="54">S376/$E376</f>
        <v>6.6666666666666666E-2</v>
      </c>
      <c r="S376" s="269">
        <v>2</v>
      </c>
      <c r="T376" s="356">
        <f t="shared" ref="T376" si="55">U376/$E376</f>
        <v>6.6666666666666666E-2</v>
      </c>
      <c r="U376" s="269">
        <v>2</v>
      </c>
    </row>
    <row r="377" spans="1:44" s="2" customFormat="1" ht="19.5" customHeight="1">
      <c r="A377" s="350" t="s">
        <v>436</v>
      </c>
      <c r="B377" s="859" t="str">
        <f>IF(CENTRO!B377,CENTRO!B377,"")</f>
        <v/>
      </c>
      <c r="C377" s="355">
        <f>IF(CENTRO!C377,CENTRO!C377,"")</f>
        <v>86</v>
      </c>
      <c r="D377" s="252">
        <f>E377/C377</f>
        <v>4.6511627906976744E-2</v>
      </c>
      <c r="E377" s="269">
        <v>4</v>
      </c>
      <c r="F377" s="356">
        <f t="shared" si="49"/>
        <v>0.25</v>
      </c>
      <c r="G377" s="269">
        <v>1</v>
      </c>
      <c r="H377" s="356">
        <f t="shared" si="49"/>
        <v>0</v>
      </c>
      <c r="I377" s="269">
        <v>0</v>
      </c>
      <c r="J377" s="356">
        <f t="shared" ref="J377" si="56">K377/$E377</f>
        <v>0.25</v>
      </c>
      <c r="K377" s="269">
        <v>1</v>
      </c>
      <c r="L377" s="356">
        <f t="shared" ref="L377" si="57">M377/$E377</f>
        <v>0.25</v>
      </c>
      <c r="M377" s="269">
        <v>1</v>
      </c>
      <c r="N377" s="356">
        <f t="shared" ref="N377" si="58">O377/$E377</f>
        <v>0.25</v>
      </c>
      <c r="O377" s="269">
        <v>1</v>
      </c>
      <c r="P377" s="356">
        <f t="shared" ref="P377" si="59">Q377/$E377</f>
        <v>0</v>
      </c>
      <c r="Q377" s="269">
        <v>0</v>
      </c>
      <c r="R377" s="356">
        <f t="shared" ref="R377" si="60">S377/$E377</f>
        <v>0</v>
      </c>
      <c r="S377" s="269">
        <v>0</v>
      </c>
      <c r="T377" s="356">
        <f t="shared" ref="T377" si="61">U377/$E377</f>
        <v>0</v>
      </c>
      <c r="U377" s="269">
        <v>0</v>
      </c>
    </row>
    <row r="378" spans="1:44" s="2" customFormat="1" ht="19.5" customHeight="1">
      <c r="A378" s="350" t="s">
        <v>633</v>
      </c>
      <c r="B378" s="859" t="str">
        <f>IF(CENTRO!B378,CENTRO!B378,"")</f>
        <v/>
      </c>
      <c r="C378" s="355">
        <f>IF(CENTRO!C378,CENTRO!C378,"")</f>
        <v>238</v>
      </c>
      <c r="D378" s="252">
        <f>E378/C378</f>
        <v>9.6638655462184878E-2</v>
      </c>
      <c r="E378" s="269">
        <v>23</v>
      </c>
      <c r="F378" s="356">
        <f t="shared" si="49"/>
        <v>0.17391304347826086</v>
      </c>
      <c r="G378" s="269">
        <v>4</v>
      </c>
      <c r="H378" s="356">
        <f t="shared" si="49"/>
        <v>4.3478260869565216E-2</v>
      </c>
      <c r="I378" s="269">
        <v>1</v>
      </c>
      <c r="J378" s="356">
        <f t="shared" ref="J378" si="62">K378/$E378</f>
        <v>0.13043478260869565</v>
      </c>
      <c r="K378" s="269">
        <v>3</v>
      </c>
      <c r="L378" s="356">
        <f t="shared" ref="L378" si="63">M378/$E378</f>
        <v>0.21739130434782608</v>
      </c>
      <c r="M378" s="269">
        <v>5</v>
      </c>
      <c r="N378" s="356">
        <f t="shared" ref="N378" si="64">O378/$E378</f>
        <v>0</v>
      </c>
      <c r="O378" s="269">
        <v>0</v>
      </c>
      <c r="P378" s="356">
        <f t="shared" ref="P378" si="65">Q378/$E378</f>
        <v>0.34782608695652173</v>
      </c>
      <c r="Q378" s="269">
        <v>8</v>
      </c>
      <c r="R378" s="356">
        <f t="shared" ref="R378" si="66">S378/$E378</f>
        <v>4.3478260869565216E-2</v>
      </c>
      <c r="S378" s="269">
        <v>1</v>
      </c>
      <c r="T378" s="356">
        <f t="shared" ref="T378" si="67">U378/$E378</f>
        <v>4.3478260869565216E-2</v>
      </c>
      <c r="U378" s="269">
        <v>1</v>
      </c>
    </row>
    <row r="379" spans="1:44" s="2" customFormat="1" ht="19.5" customHeight="1">
      <c r="A379" s="358" t="s">
        <v>437</v>
      </c>
      <c r="B379" s="859" t="str">
        <f>IF(CENTRO!B379,CENTRO!B379,"")</f>
        <v/>
      </c>
      <c r="C379" s="329">
        <f>IF(CENTRO!C379,CENTRO!C379,"")</f>
        <v>70</v>
      </c>
      <c r="D379" s="239">
        <f>E379/C379</f>
        <v>1.4285714285714285E-2</v>
      </c>
      <c r="E379" s="268">
        <v>1</v>
      </c>
      <c r="F379" s="359">
        <v>0</v>
      </c>
      <c r="G379" s="268">
        <v>0</v>
      </c>
      <c r="H379" s="359">
        <v>0</v>
      </c>
      <c r="I379" s="268">
        <v>0</v>
      </c>
      <c r="J379" s="359">
        <v>0</v>
      </c>
      <c r="K379" s="268">
        <v>0</v>
      </c>
      <c r="L379" s="359">
        <v>0</v>
      </c>
      <c r="M379" s="268">
        <v>0</v>
      </c>
      <c r="N379" s="359">
        <v>0</v>
      </c>
      <c r="O379" s="268">
        <v>0</v>
      </c>
      <c r="P379" s="359">
        <v>0</v>
      </c>
      <c r="Q379" s="268">
        <v>0</v>
      </c>
      <c r="R379" s="359">
        <v>0</v>
      </c>
      <c r="S379" s="268">
        <v>1</v>
      </c>
      <c r="T379" s="359">
        <v>0</v>
      </c>
      <c r="U379" s="268">
        <v>0</v>
      </c>
    </row>
    <row r="380" spans="1:44" ht="19.5" customHeight="1">
      <c r="A380" s="118"/>
      <c r="B380" s="114"/>
      <c r="C380" s="114"/>
      <c r="D380" s="114"/>
      <c r="E380" s="114"/>
      <c r="F380" s="114"/>
      <c r="G380" s="114"/>
      <c r="H380" s="114"/>
      <c r="I380" s="114"/>
      <c r="J380" s="114"/>
      <c r="K380" s="114"/>
      <c r="L380" s="114"/>
      <c r="M380" s="114"/>
      <c r="N380" s="114"/>
      <c r="O380" s="114"/>
      <c r="P380" s="114"/>
      <c r="Q380" s="114"/>
      <c r="R380" s="114"/>
      <c r="S380" s="114"/>
      <c r="T380" s="114"/>
      <c r="U380" s="114"/>
    </row>
    <row r="381" spans="1:44" ht="19.5" customHeight="1" thickBot="1">
      <c r="A381" s="118"/>
      <c r="B381" s="114"/>
      <c r="C381" s="114"/>
      <c r="D381" s="114"/>
      <c r="E381" s="114"/>
      <c r="F381" s="114"/>
      <c r="G381" s="114"/>
      <c r="H381" s="114"/>
      <c r="I381" s="114"/>
      <c r="J381" s="114"/>
      <c r="K381" s="114"/>
      <c r="L381" s="114"/>
      <c r="M381" s="114"/>
      <c r="N381" s="114"/>
      <c r="O381" s="114"/>
      <c r="P381" s="114"/>
      <c r="Q381" s="114"/>
      <c r="R381" s="114"/>
      <c r="S381" s="114"/>
      <c r="T381" s="114"/>
      <c r="U381" s="114"/>
    </row>
    <row r="382" spans="1:44" s="15" customFormat="1" ht="23.25" customHeight="1" thickBot="1">
      <c r="A382" s="804" t="s">
        <v>506</v>
      </c>
      <c r="B382" s="1284"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3"/>
      <c r="R382" s="1204"/>
      <c r="S382" s="117"/>
      <c r="T382" s="117"/>
      <c r="U382" s="117"/>
      <c r="V382" s="7"/>
      <c r="W382" s="7"/>
      <c r="X382" s="7"/>
      <c r="Y382" s="7"/>
      <c r="Z382" s="7"/>
      <c r="AA382" s="7"/>
      <c r="AB382" s="7"/>
      <c r="AC382" s="7"/>
      <c r="AD382" s="7"/>
      <c r="AE382" s="7"/>
      <c r="AF382" s="7"/>
      <c r="AG382" s="7"/>
      <c r="AH382" s="7"/>
      <c r="AI382" s="7"/>
      <c r="AJ382" s="7"/>
      <c r="AK382" s="7"/>
      <c r="AL382" s="7"/>
      <c r="AM382" s="7"/>
      <c r="AN382" s="7"/>
      <c r="AO382" s="7"/>
      <c r="AP382" s="7"/>
      <c r="AQ382" s="7"/>
      <c r="AR382" s="7"/>
    </row>
    <row r="383" spans="1:44" s="2" customFormat="1" ht="19.5" customHeight="1">
      <c r="A383" s="1274" t="s">
        <v>431</v>
      </c>
      <c r="B383" s="1275"/>
      <c r="C383" s="1198" t="s">
        <v>49</v>
      </c>
      <c r="D383" s="1263"/>
      <c r="E383" s="1263"/>
      <c r="F383" s="1263"/>
      <c r="G383" s="1263"/>
      <c r="H383" s="1263"/>
      <c r="I383" s="1263"/>
      <c r="J383" s="1263"/>
      <c r="K383" s="1263"/>
      <c r="L383" s="1263"/>
      <c r="M383" s="1263"/>
      <c r="N383" s="1263"/>
      <c r="O383" s="1263"/>
      <c r="P383" s="1263"/>
      <c r="Q383" s="1263"/>
      <c r="R383" s="1264"/>
      <c r="S383" s="117"/>
      <c r="T383" s="117"/>
      <c r="U383" s="117"/>
    </row>
    <row r="384" spans="1:44"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24" t="s">
        <v>48</v>
      </c>
      <c r="R384" s="817"/>
      <c r="S384" s="117"/>
      <c r="T384" s="117"/>
      <c r="U384" s="117"/>
    </row>
    <row r="385" spans="1:21" ht="19.5" customHeight="1">
      <c r="A385" s="812" t="s">
        <v>511</v>
      </c>
      <c r="B385" s="812" t="s">
        <v>391</v>
      </c>
      <c r="C385" s="1271"/>
      <c r="D385" s="1271"/>
      <c r="E385" s="1271">
        <v>150000</v>
      </c>
      <c r="F385" s="1271"/>
      <c r="G385" s="1271"/>
      <c r="H385" s="1271"/>
      <c r="I385" s="1271"/>
      <c r="J385" s="1271"/>
      <c r="K385" s="1271"/>
      <c r="L385" s="1271"/>
      <c r="M385" s="1271"/>
      <c r="N385" s="1271"/>
      <c r="O385" s="1271"/>
      <c r="P385" s="1271"/>
      <c r="Q385" s="1267">
        <f>SUM(C385:P385)</f>
        <v>150000</v>
      </c>
      <c r="R385" s="1268"/>
      <c r="S385" s="117"/>
      <c r="T385" s="117"/>
      <c r="U385" s="117"/>
    </row>
    <row r="386" spans="1:21" ht="19.5" customHeight="1">
      <c r="A386" s="811" t="s">
        <v>407</v>
      </c>
      <c r="B386" s="811" t="s">
        <v>408</v>
      </c>
      <c r="C386" s="1196"/>
      <c r="D386" s="1197"/>
      <c r="E386" s="1188"/>
      <c r="F386" s="1189"/>
      <c r="G386" s="1188"/>
      <c r="H386" s="1189"/>
      <c r="I386" s="1188"/>
      <c r="J386" s="1189"/>
      <c r="K386" s="1188"/>
      <c r="L386" s="1189"/>
      <c r="M386" s="1188">
        <v>150000</v>
      </c>
      <c r="N386" s="1189"/>
      <c r="O386" s="1188"/>
      <c r="P386" s="1189"/>
      <c r="Q386" s="1188">
        <f>SUM(C386:P386)</f>
        <v>150000</v>
      </c>
      <c r="R386" s="1244"/>
      <c r="S386" s="117"/>
      <c r="T386" s="117"/>
      <c r="U386" s="117"/>
    </row>
    <row r="387" spans="1:21" ht="19.5" customHeight="1">
      <c r="A387" s="812" t="s">
        <v>376</v>
      </c>
      <c r="B387" s="812" t="s">
        <v>392</v>
      </c>
      <c r="C387" s="1271"/>
      <c r="D387" s="1271"/>
      <c r="E387" s="1271">
        <v>293716</v>
      </c>
      <c r="F387" s="1271"/>
      <c r="G387" s="1271"/>
      <c r="H387" s="1271"/>
      <c r="I387" s="1271">
        <v>175000</v>
      </c>
      <c r="J387" s="1271"/>
      <c r="K387" s="1271"/>
      <c r="L387" s="1271"/>
      <c r="M387" s="1271"/>
      <c r="N387" s="1271"/>
      <c r="O387" s="1271"/>
      <c r="P387" s="1271"/>
      <c r="Q387" s="1267">
        <f t="shared" ref="Q387:Q401" si="68">SUM(C387:P387)</f>
        <v>468716</v>
      </c>
      <c r="R387" s="1268"/>
      <c r="S387" s="117"/>
      <c r="T387" s="117"/>
      <c r="U387" s="117"/>
    </row>
    <row r="388" spans="1:21" ht="19.5" customHeight="1">
      <c r="A388" s="811" t="s">
        <v>377</v>
      </c>
      <c r="B388" s="811" t="s">
        <v>393</v>
      </c>
      <c r="C388" s="1270"/>
      <c r="D388" s="1270"/>
      <c r="E388" s="1265">
        <v>11759427</v>
      </c>
      <c r="F388" s="1265"/>
      <c r="G388" s="1265"/>
      <c r="H388" s="1265"/>
      <c r="I388" s="1265">
        <v>25000</v>
      </c>
      <c r="J388" s="1265"/>
      <c r="K388" s="1265"/>
      <c r="L388" s="1265"/>
      <c r="M388" s="1265">
        <v>35000</v>
      </c>
      <c r="N388" s="1265"/>
      <c r="O388" s="1265">
        <v>15000</v>
      </c>
      <c r="P388" s="1265"/>
      <c r="Q388" s="1265">
        <f t="shared" si="68"/>
        <v>11834427</v>
      </c>
      <c r="R388" s="1266"/>
      <c r="S388" s="117"/>
      <c r="T388" s="117"/>
      <c r="U388" s="117"/>
    </row>
    <row r="389" spans="1:21" ht="19.5" customHeight="1">
      <c r="A389" s="812" t="s">
        <v>378</v>
      </c>
      <c r="B389" s="812" t="s">
        <v>394</v>
      </c>
      <c r="C389" s="1271">
        <v>2442627</v>
      </c>
      <c r="D389" s="1271"/>
      <c r="E389" s="1269">
        <v>344608</v>
      </c>
      <c r="F389" s="1269"/>
      <c r="G389" s="1269"/>
      <c r="H389" s="1269"/>
      <c r="I389" s="1269">
        <v>512474</v>
      </c>
      <c r="J389" s="1269"/>
      <c r="K389" s="1269"/>
      <c r="L389" s="1269"/>
      <c r="M389" s="1269"/>
      <c r="N389" s="1269"/>
      <c r="O389" s="1269">
        <v>12000</v>
      </c>
      <c r="P389" s="1269"/>
      <c r="Q389" s="1267">
        <f t="shared" si="68"/>
        <v>3311709</v>
      </c>
      <c r="R389" s="1268"/>
      <c r="S389" s="117"/>
      <c r="T389" s="117"/>
      <c r="U389" s="117"/>
    </row>
    <row r="390" spans="1:21" ht="19.5" customHeight="1">
      <c r="A390" s="811" t="s">
        <v>379</v>
      </c>
      <c r="B390" s="811" t="s">
        <v>395</v>
      </c>
      <c r="C390" s="1270">
        <v>624336</v>
      </c>
      <c r="D390" s="1270"/>
      <c r="E390" s="1265">
        <v>30220</v>
      </c>
      <c r="F390" s="1265"/>
      <c r="G390" s="1265"/>
      <c r="H390" s="1265"/>
      <c r="I390" s="1265"/>
      <c r="J390" s="1265"/>
      <c r="K390" s="1265"/>
      <c r="L390" s="1265"/>
      <c r="M390" s="1265"/>
      <c r="N390" s="1265"/>
      <c r="O390" s="1265"/>
      <c r="P390" s="1265"/>
      <c r="Q390" s="1265">
        <f t="shared" si="68"/>
        <v>654556</v>
      </c>
      <c r="R390" s="1266"/>
      <c r="S390" s="117"/>
      <c r="T390" s="117"/>
      <c r="U390" s="117"/>
    </row>
    <row r="391" spans="1:21" ht="19.5" customHeight="1">
      <c r="A391" s="812" t="s">
        <v>380</v>
      </c>
      <c r="B391" s="812" t="s">
        <v>396</v>
      </c>
      <c r="C391" s="1271"/>
      <c r="D391" s="1271"/>
      <c r="E391" s="1269">
        <v>7203766</v>
      </c>
      <c r="F391" s="1269"/>
      <c r="G391" s="1269"/>
      <c r="H391" s="1269"/>
      <c r="I391" s="1269"/>
      <c r="J391" s="1269"/>
      <c r="K391" s="1269"/>
      <c r="L391" s="1269"/>
      <c r="M391" s="1269">
        <v>50000</v>
      </c>
      <c r="N391" s="1269"/>
      <c r="O391" s="1269"/>
      <c r="P391" s="1269"/>
      <c r="Q391" s="1267">
        <f t="shared" si="68"/>
        <v>7253766</v>
      </c>
      <c r="R391" s="1268"/>
      <c r="S391" s="117"/>
      <c r="T391" s="117"/>
      <c r="U391" s="117"/>
    </row>
    <row r="392" spans="1:21" ht="19.5" customHeight="1">
      <c r="A392" s="811" t="s">
        <v>381</v>
      </c>
      <c r="B392" s="811" t="s">
        <v>397</v>
      </c>
      <c r="C392" s="1270"/>
      <c r="D392" s="1270"/>
      <c r="E392" s="1265">
        <v>28202</v>
      </c>
      <c r="F392" s="1265"/>
      <c r="G392" s="1265"/>
      <c r="H392" s="1265"/>
      <c r="I392" s="1265"/>
      <c r="J392" s="1265"/>
      <c r="K392" s="1265"/>
      <c r="L392" s="1265"/>
      <c r="M392" s="1265"/>
      <c r="N392" s="1265"/>
      <c r="O392" s="1265"/>
      <c r="P392" s="1265"/>
      <c r="Q392" s="1265">
        <f t="shared" si="68"/>
        <v>28202</v>
      </c>
      <c r="R392" s="1266"/>
      <c r="S392" s="117"/>
      <c r="T392" s="117"/>
      <c r="U392" s="117"/>
    </row>
    <row r="393" spans="1:21" ht="19.5" customHeight="1">
      <c r="A393" s="812" t="s">
        <v>382</v>
      </c>
      <c r="B393" s="812" t="s">
        <v>398</v>
      </c>
      <c r="C393" s="1271"/>
      <c r="D393" s="1271"/>
      <c r="E393" s="1269">
        <v>831146</v>
      </c>
      <c r="F393" s="1269"/>
      <c r="G393" s="1269"/>
      <c r="H393" s="1269"/>
      <c r="I393" s="1269">
        <v>45000</v>
      </c>
      <c r="J393" s="1269"/>
      <c r="K393" s="1269"/>
      <c r="L393" s="1269"/>
      <c r="M393" s="1269"/>
      <c r="N393" s="1269"/>
      <c r="O393" s="1269"/>
      <c r="P393" s="1269"/>
      <c r="Q393" s="1267">
        <f t="shared" si="68"/>
        <v>876146</v>
      </c>
      <c r="R393" s="1268"/>
      <c r="S393" s="117"/>
      <c r="T393" s="117"/>
      <c r="U393" s="117"/>
    </row>
    <row r="394" spans="1:21" ht="19.5" customHeight="1">
      <c r="A394" s="811" t="s">
        <v>383</v>
      </c>
      <c r="B394" s="811" t="s">
        <v>399</v>
      </c>
      <c r="C394" s="1270">
        <v>600572</v>
      </c>
      <c r="D394" s="1270"/>
      <c r="E394" s="1265">
        <v>2809004</v>
      </c>
      <c r="F394" s="1265"/>
      <c r="G394" s="1265"/>
      <c r="H394" s="1265"/>
      <c r="I394" s="1265">
        <v>5000</v>
      </c>
      <c r="J394" s="1265"/>
      <c r="K394" s="1265"/>
      <c r="L394" s="1265"/>
      <c r="M394" s="1265">
        <v>15000</v>
      </c>
      <c r="N394" s="1265"/>
      <c r="O394" s="1265"/>
      <c r="P394" s="1265"/>
      <c r="Q394" s="1265">
        <f t="shared" si="68"/>
        <v>3429576</v>
      </c>
      <c r="R394" s="1266"/>
      <c r="S394" s="117"/>
      <c r="T394" s="117"/>
      <c r="U394" s="117"/>
    </row>
    <row r="395" spans="1:21" ht="19.5" customHeight="1">
      <c r="A395" s="812" t="s">
        <v>384</v>
      </c>
      <c r="B395" s="812" t="s">
        <v>400</v>
      </c>
      <c r="C395" s="1271"/>
      <c r="D395" s="1271"/>
      <c r="E395" s="1269">
        <v>142000</v>
      </c>
      <c r="F395" s="1269"/>
      <c r="G395" s="1269"/>
      <c r="H395" s="1269"/>
      <c r="I395" s="1269"/>
      <c r="J395" s="1269"/>
      <c r="K395" s="1269"/>
      <c r="L395" s="1269"/>
      <c r="M395" s="1269"/>
      <c r="N395" s="1269"/>
      <c r="O395" s="1269"/>
      <c r="P395" s="1269"/>
      <c r="Q395" s="1267">
        <f t="shared" si="68"/>
        <v>142000</v>
      </c>
      <c r="R395" s="1268"/>
      <c r="S395" s="117"/>
      <c r="T395" s="117"/>
      <c r="U395" s="117"/>
    </row>
    <row r="396" spans="1:21" ht="19.5" customHeight="1">
      <c r="A396" s="811" t="s">
        <v>385</v>
      </c>
      <c r="B396" s="811" t="s">
        <v>401</v>
      </c>
      <c r="C396" s="1270">
        <v>7432417</v>
      </c>
      <c r="D396" s="1270"/>
      <c r="E396" s="1265">
        <v>671495</v>
      </c>
      <c r="F396" s="1265"/>
      <c r="G396" s="1265"/>
      <c r="H396" s="1265"/>
      <c r="I396" s="1265"/>
      <c r="J396" s="1265"/>
      <c r="K396" s="1265"/>
      <c r="L396" s="1265"/>
      <c r="M396" s="1265">
        <v>291470</v>
      </c>
      <c r="N396" s="1265"/>
      <c r="O396" s="1265"/>
      <c r="P396" s="1265"/>
      <c r="Q396" s="1265">
        <f t="shared" si="68"/>
        <v>8395382</v>
      </c>
      <c r="R396" s="1266"/>
      <c r="S396" s="117"/>
      <c r="T396" s="117"/>
      <c r="U396" s="117"/>
    </row>
    <row r="397" spans="1:21" ht="19.5" customHeight="1">
      <c r="A397" s="812" t="s">
        <v>386</v>
      </c>
      <c r="B397" s="812" t="s">
        <v>406</v>
      </c>
      <c r="C397" s="1271">
        <v>129744</v>
      </c>
      <c r="D397" s="1271"/>
      <c r="E397" s="1269">
        <v>11500</v>
      </c>
      <c r="F397" s="1269"/>
      <c r="G397" s="1269"/>
      <c r="H397" s="1269"/>
      <c r="I397" s="1269"/>
      <c r="J397" s="1269"/>
      <c r="K397" s="1269"/>
      <c r="L397" s="1269"/>
      <c r="M397" s="1269"/>
      <c r="N397" s="1269"/>
      <c r="O397" s="1269"/>
      <c r="P397" s="1269"/>
      <c r="Q397" s="1267">
        <f t="shared" si="68"/>
        <v>141244</v>
      </c>
      <c r="R397" s="1268"/>
      <c r="S397" s="117"/>
      <c r="T397" s="117"/>
      <c r="U397" s="117"/>
    </row>
    <row r="398" spans="1:21" ht="19.5" customHeight="1">
      <c r="A398" s="811" t="s">
        <v>387</v>
      </c>
      <c r="B398" s="811" t="s">
        <v>507</v>
      </c>
      <c r="C398" s="1270">
        <v>286164</v>
      </c>
      <c r="D398" s="1270"/>
      <c r="E398" s="1265">
        <v>3500</v>
      </c>
      <c r="F398" s="1265"/>
      <c r="G398" s="1265"/>
      <c r="H398" s="1265"/>
      <c r="I398" s="1265"/>
      <c r="J398" s="1265"/>
      <c r="K398" s="1265"/>
      <c r="L398" s="1265"/>
      <c r="M398" s="1265"/>
      <c r="N398" s="1265"/>
      <c r="O398" s="1265"/>
      <c r="P398" s="1265"/>
      <c r="Q398" s="1265">
        <f t="shared" si="68"/>
        <v>289664</v>
      </c>
      <c r="R398" s="1266"/>
      <c r="S398" s="117"/>
      <c r="T398" s="117"/>
      <c r="U398" s="117"/>
    </row>
    <row r="399" spans="1:21" ht="19.5" customHeight="1">
      <c r="A399" s="812" t="s">
        <v>388</v>
      </c>
      <c r="B399" s="812" t="s">
        <v>403</v>
      </c>
      <c r="C399" s="1271">
        <v>4686021</v>
      </c>
      <c r="D399" s="1271"/>
      <c r="E399" s="1269">
        <v>358911</v>
      </c>
      <c r="F399" s="1269"/>
      <c r="G399" s="1269"/>
      <c r="H399" s="1269"/>
      <c r="I399" s="1269"/>
      <c r="J399" s="1269"/>
      <c r="K399" s="1269"/>
      <c r="L399" s="1269"/>
      <c r="M399" s="1269">
        <v>10000</v>
      </c>
      <c r="N399" s="1269"/>
      <c r="O399" s="1269"/>
      <c r="P399" s="1269"/>
      <c r="Q399" s="1267">
        <f t="shared" si="68"/>
        <v>5054932</v>
      </c>
      <c r="R399" s="1268"/>
      <c r="S399" s="117"/>
      <c r="T399" s="117"/>
      <c r="U399" s="117"/>
    </row>
    <row r="400" spans="1:21" ht="19.5" customHeight="1">
      <c r="A400" s="811" t="s">
        <v>505</v>
      </c>
      <c r="B400" s="811" t="s">
        <v>404</v>
      </c>
      <c r="C400" s="1270"/>
      <c r="D400" s="1270"/>
      <c r="E400" s="1265"/>
      <c r="F400" s="1265"/>
      <c r="G400" s="1265"/>
      <c r="H400" s="1265"/>
      <c r="I400" s="1265">
        <v>50000</v>
      </c>
      <c r="J400" s="1265"/>
      <c r="K400" s="1265"/>
      <c r="L400" s="1265"/>
      <c r="M400" s="1265"/>
      <c r="N400" s="1265"/>
      <c r="O400" s="1265">
        <v>20000</v>
      </c>
      <c r="P400" s="1265"/>
      <c r="Q400" s="1265">
        <f t="shared" si="68"/>
        <v>70000</v>
      </c>
      <c r="R400" s="1266"/>
      <c r="S400" s="117"/>
      <c r="T400" s="117"/>
      <c r="U400" s="117"/>
    </row>
    <row r="401" spans="1:21" ht="19.5" customHeight="1">
      <c r="A401" s="812" t="s">
        <v>390</v>
      </c>
      <c r="B401" s="812" t="s">
        <v>405</v>
      </c>
      <c r="C401" s="1271"/>
      <c r="D401" s="1271"/>
      <c r="E401" s="1269">
        <v>2223386</v>
      </c>
      <c r="F401" s="1269"/>
      <c r="G401" s="1269"/>
      <c r="H401" s="1269"/>
      <c r="I401" s="1269"/>
      <c r="J401" s="1269"/>
      <c r="K401" s="1269"/>
      <c r="L401" s="1269"/>
      <c r="M401" s="1269">
        <v>50000</v>
      </c>
      <c r="N401" s="1269"/>
      <c r="O401" s="1269"/>
      <c r="P401" s="1269"/>
      <c r="Q401" s="1267">
        <f t="shared" si="68"/>
        <v>2273386</v>
      </c>
      <c r="R401" s="1268"/>
      <c r="S401" s="117"/>
      <c r="T401" s="117"/>
      <c r="U401" s="117"/>
    </row>
    <row r="402" spans="1:21" ht="19.5" customHeight="1">
      <c r="A402" s="805" t="s">
        <v>50</v>
      </c>
      <c r="B402" s="133"/>
      <c r="C402" s="1272">
        <f>SUM(C385:D401)</f>
        <v>16201881</v>
      </c>
      <c r="D402" s="1272"/>
      <c r="E402" s="1272">
        <f>SUM(E385:F401)</f>
        <v>26860881</v>
      </c>
      <c r="F402" s="1272"/>
      <c r="G402" s="1272">
        <f>SUM(G385:H401)</f>
        <v>0</v>
      </c>
      <c r="H402" s="1272"/>
      <c r="I402" s="1272">
        <f>SUM(I385:J401)</f>
        <v>812474</v>
      </c>
      <c r="J402" s="1272"/>
      <c r="K402" s="1272">
        <f>SUM(K385:L401)</f>
        <v>0</v>
      </c>
      <c r="L402" s="1272"/>
      <c r="M402" s="1272">
        <f>SUM(M385:N401)</f>
        <v>601470</v>
      </c>
      <c r="N402" s="1272"/>
      <c r="O402" s="1272">
        <f>SUM(O385:P401)</f>
        <v>47000</v>
      </c>
      <c r="P402" s="1272"/>
      <c r="Q402" s="1261">
        <f>SUM(Q385:R401)</f>
        <v>44523706</v>
      </c>
      <c r="R402" s="1262"/>
      <c r="S402" s="117"/>
      <c r="T402" s="117"/>
      <c r="U402" s="117"/>
    </row>
    <row r="403" spans="1:21" ht="19.5" customHeight="1" thickBot="1">
      <c r="A403" s="806" t="s">
        <v>417</v>
      </c>
      <c r="B403" s="135"/>
      <c r="C403" s="1279">
        <f>C402</f>
        <v>16201881</v>
      </c>
      <c r="D403" s="1279"/>
      <c r="E403" s="1279">
        <f>E402</f>
        <v>26860881</v>
      </c>
      <c r="F403" s="1279"/>
      <c r="G403" s="1279">
        <f>G402</f>
        <v>0</v>
      </c>
      <c r="H403" s="1279"/>
      <c r="I403" s="1279">
        <f>I402</f>
        <v>812474</v>
      </c>
      <c r="J403" s="1279"/>
      <c r="K403" s="1279">
        <f>K402</f>
        <v>0</v>
      </c>
      <c r="L403" s="1279"/>
      <c r="M403" s="1279">
        <f>M402</f>
        <v>601470</v>
      </c>
      <c r="N403" s="1279"/>
      <c r="O403" s="1279">
        <f>O402</f>
        <v>47000</v>
      </c>
      <c r="P403" s="1279"/>
      <c r="Q403" s="1280">
        <f>SUM(Q385:R401)</f>
        <v>44523706</v>
      </c>
      <c r="R403" s="1281"/>
      <c r="S403" s="117"/>
      <c r="T403" s="117"/>
      <c r="U403" s="117"/>
    </row>
  </sheetData>
  <mergeCells count="192">
    <mergeCell ref="O403:P403"/>
    <mergeCell ref="Q403:R403"/>
    <mergeCell ref="C403:D403"/>
    <mergeCell ref="E403:F403"/>
    <mergeCell ref="G403:H403"/>
    <mergeCell ref="I403:J403"/>
    <mergeCell ref="K403:L403"/>
    <mergeCell ref="M403:N403"/>
    <mergeCell ref="D5:E5"/>
    <mergeCell ref="F5:G5"/>
    <mergeCell ref="H5:I5"/>
    <mergeCell ref="G388:H388"/>
    <mergeCell ref="I388:J388"/>
    <mergeCell ref="K388:L388"/>
    <mergeCell ref="O386:P386"/>
    <mergeCell ref="K386:L386"/>
    <mergeCell ref="M386:N386"/>
    <mergeCell ref="B382:R382"/>
    <mergeCell ref="C385:D385"/>
    <mergeCell ref="E385:F385"/>
    <mergeCell ref="M384:N384"/>
    <mergeCell ref="O384:P384"/>
    <mergeCell ref="K384:L384"/>
    <mergeCell ref="K385:L385"/>
    <mergeCell ref="D4:E4"/>
    <mergeCell ref="F4:G4"/>
    <mergeCell ref="H4:I4"/>
    <mergeCell ref="L4:M4"/>
    <mergeCell ref="N4:O4"/>
    <mergeCell ref="T2:U2"/>
    <mergeCell ref="T4:U4"/>
    <mergeCell ref="R2:S2"/>
    <mergeCell ref="R4:S4"/>
    <mergeCell ref="T5:U5"/>
    <mergeCell ref="R5:S5"/>
    <mergeCell ref="F2:G2"/>
    <mergeCell ref="H2:I2"/>
    <mergeCell ref="J2:K2"/>
    <mergeCell ref="L2:M2"/>
    <mergeCell ref="N2:O2"/>
    <mergeCell ref="P2:Q2"/>
    <mergeCell ref="P4:Q4"/>
    <mergeCell ref="J4:K4"/>
    <mergeCell ref="J5:K5"/>
    <mergeCell ref="L5:M5"/>
    <mergeCell ref="N5:O5"/>
    <mergeCell ref="P5:Q5"/>
    <mergeCell ref="M385:N385"/>
    <mergeCell ref="O385:P385"/>
    <mergeCell ref="C384:D384"/>
    <mergeCell ref="O390:P390"/>
    <mergeCell ref="M391:N391"/>
    <mergeCell ref="O391:P391"/>
    <mergeCell ref="O392:P392"/>
    <mergeCell ref="C389:D389"/>
    <mergeCell ref="E389:F389"/>
    <mergeCell ref="G389:H389"/>
    <mergeCell ref="I389:J389"/>
    <mergeCell ref="K389:L389"/>
    <mergeCell ref="K390:L390"/>
    <mergeCell ref="M390:N390"/>
    <mergeCell ref="C390:D390"/>
    <mergeCell ref="E390:F390"/>
    <mergeCell ref="G390:H390"/>
    <mergeCell ref="I390:J390"/>
    <mergeCell ref="C393:D393"/>
    <mergeCell ref="C391:D391"/>
    <mergeCell ref="E391:F391"/>
    <mergeCell ref="G391:H391"/>
    <mergeCell ref="I391:J391"/>
    <mergeCell ref="K391:L391"/>
    <mergeCell ref="C392:D392"/>
    <mergeCell ref="E392:F392"/>
    <mergeCell ref="G392:H392"/>
    <mergeCell ref="I392:J392"/>
    <mergeCell ref="K392:L392"/>
    <mergeCell ref="C396:D396"/>
    <mergeCell ref="E396:F396"/>
    <mergeCell ref="O396:P396"/>
    <mergeCell ref="M394:N394"/>
    <mergeCell ref="G396:H396"/>
    <mergeCell ref="I396:J396"/>
    <mergeCell ref="K396:L396"/>
    <mergeCell ref="M396:N396"/>
    <mergeCell ref="O394:P394"/>
    <mergeCell ref="M395:N395"/>
    <mergeCell ref="C394:D394"/>
    <mergeCell ref="E394:F394"/>
    <mergeCell ref="G394:H394"/>
    <mergeCell ref="I394:J394"/>
    <mergeCell ref="K394:L394"/>
    <mergeCell ref="O402:P402"/>
    <mergeCell ref="C402:D402"/>
    <mergeCell ref="E402:F402"/>
    <mergeCell ref="G402:H402"/>
    <mergeCell ref="I402:J402"/>
    <mergeCell ref="K402:L402"/>
    <mergeCell ref="M402:N402"/>
    <mergeCell ref="M401:N401"/>
    <mergeCell ref="B2:C2"/>
    <mergeCell ref="D2:E2"/>
    <mergeCell ref="C397:D397"/>
    <mergeCell ref="E397:F397"/>
    <mergeCell ref="A383:B384"/>
    <mergeCell ref="I397:J397"/>
    <mergeCell ref="K397:L397"/>
    <mergeCell ref="C399:D399"/>
    <mergeCell ref="C401:D401"/>
    <mergeCell ref="G400:H400"/>
    <mergeCell ref="I400:J400"/>
    <mergeCell ref="K400:L400"/>
    <mergeCell ref="M400:N400"/>
    <mergeCell ref="I401:J401"/>
    <mergeCell ref="C395:D395"/>
    <mergeCell ref="E395:F395"/>
    <mergeCell ref="E401:F401"/>
    <mergeCell ref="G401:H401"/>
    <mergeCell ref="C398:D398"/>
    <mergeCell ref="G398:H398"/>
    <mergeCell ref="I398:J398"/>
    <mergeCell ref="K398:L398"/>
    <mergeCell ref="K401:L401"/>
    <mergeCell ref="E399:F399"/>
    <mergeCell ref="C400:D400"/>
    <mergeCell ref="E400:F400"/>
    <mergeCell ref="G399:H399"/>
    <mergeCell ref="I399:J399"/>
    <mergeCell ref="K399:L399"/>
    <mergeCell ref="M398:N398"/>
    <mergeCell ref="O398:P398"/>
    <mergeCell ref="Q391:R391"/>
    <mergeCell ref="O393:P393"/>
    <mergeCell ref="E398:F398"/>
    <mergeCell ref="Q397:R397"/>
    <mergeCell ref="E393:F393"/>
    <mergeCell ref="G393:H393"/>
    <mergeCell ref="I393:J393"/>
    <mergeCell ref="K393:L393"/>
    <mergeCell ref="O395:P395"/>
    <mergeCell ref="G395:H395"/>
    <mergeCell ref="I395:J395"/>
    <mergeCell ref="K395:L395"/>
    <mergeCell ref="M393:N393"/>
    <mergeCell ref="M392:N392"/>
    <mergeCell ref="A1:Q1"/>
    <mergeCell ref="R1:U1"/>
    <mergeCell ref="C388:D388"/>
    <mergeCell ref="E388:F388"/>
    <mergeCell ref="M389:N389"/>
    <mergeCell ref="O387:P387"/>
    <mergeCell ref="K387:L387"/>
    <mergeCell ref="E386:F386"/>
    <mergeCell ref="C386:D386"/>
    <mergeCell ref="G385:H385"/>
    <mergeCell ref="O389:P389"/>
    <mergeCell ref="C387:D387"/>
    <mergeCell ref="E387:F387"/>
    <mergeCell ref="G387:H387"/>
    <mergeCell ref="I387:J387"/>
    <mergeCell ref="M388:N388"/>
    <mergeCell ref="E384:F384"/>
    <mergeCell ref="G384:H384"/>
    <mergeCell ref="I384:J384"/>
    <mergeCell ref="I385:J385"/>
    <mergeCell ref="G386:H386"/>
    <mergeCell ref="I386:J386"/>
    <mergeCell ref="O388:P388"/>
    <mergeCell ref="M387:N387"/>
    <mergeCell ref="Q402:R402"/>
    <mergeCell ref="C383:R383"/>
    <mergeCell ref="Q394:R394"/>
    <mergeCell ref="Q395:R395"/>
    <mergeCell ref="Q398:R398"/>
    <mergeCell ref="Q399:R399"/>
    <mergeCell ref="Q400:R400"/>
    <mergeCell ref="Q390:R390"/>
    <mergeCell ref="Q385:R385"/>
    <mergeCell ref="Q386:R386"/>
    <mergeCell ref="Q387:R387"/>
    <mergeCell ref="Q388:R388"/>
    <mergeCell ref="Q389:R389"/>
    <mergeCell ref="Q401:R401"/>
    <mergeCell ref="O400:P400"/>
    <mergeCell ref="O397:P397"/>
    <mergeCell ref="O401:P401"/>
    <mergeCell ref="Q392:R392"/>
    <mergeCell ref="Q393:R393"/>
    <mergeCell ref="Q396:R396"/>
    <mergeCell ref="M399:N399"/>
    <mergeCell ref="G397:H397"/>
    <mergeCell ref="O399:P399"/>
    <mergeCell ref="M397:N397"/>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AC466"/>
  <sheetViews>
    <sheetView zoomScaleNormal="100" workbookViewId="0">
      <pane xSplit="1" ySplit="2" topLeftCell="F3" activePane="bottomRight" state="frozen"/>
      <selection sqref="A1:U1"/>
      <selection pane="topRight" sqref="A1:U1"/>
      <selection pane="bottomLeft" sqref="A1:U1"/>
      <selection pane="bottomRight" activeCell="J19" sqref="J19"/>
    </sheetView>
  </sheetViews>
  <sheetFormatPr defaultColWidth="11.44140625" defaultRowHeight="13.8"/>
  <cols>
    <col min="1" max="1" width="56.44140625" style="8" customWidth="1"/>
    <col min="2" max="2" width="8.77734375" style="12" customWidth="1"/>
    <col min="3" max="3" width="10.44140625" style="12" customWidth="1"/>
    <col min="4" max="4" width="7.5546875" style="12" customWidth="1"/>
    <col min="5" max="5" width="10.21875" style="12" customWidth="1"/>
    <col min="6" max="6" width="6.77734375" style="12" customWidth="1"/>
    <col min="7" max="7" width="10.21875" style="12" customWidth="1"/>
    <col min="8" max="8" width="6.5546875" style="12" customWidth="1"/>
    <col min="9" max="9" width="11.44140625" style="12" customWidth="1"/>
    <col min="10" max="10" width="6.21875" style="12" customWidth="1"/>
    <col min="11" max="11" width="9" style="12" customWidth="1"/>
    <col min="12" max="12" width="7.5546875" style="12" customWidth="1"/>
    <col min="13" max="13" width="9" style="12" customWidth="1"/>
    <col min="14" max="14" width="6.5546875" style="12" customWidth="1"/>
    <col min="15" max="15" width="10.44140625" style="12" customWidth="1"/>
    <col min="16" max="16" width="6.44140625" style="12" customWidth="1"/>
    <col min="17" max="17" width="9.77734375" style="12" customWidth="1"/>
    <col min="18" max="18" width="8.44140625" style="12" customWidth="1"/>
    <col min="19" max="19" width="9" style="12" customWidth="1"/>
    <col min="20" max="29" width="11.44140625" style="2"/>
    <col min="30" max="16384" width="11.44140625" style="12"/>
  </cols>
  <sheetData>
    <row r="1" spans="1:29" ht="25.5" customHeight="1" thickBot="1">
      <c r="A1" s="1207" t="s">
        <v>192</v>
      </c>
      <c r="B1" s="1207"/>
      <c r="C1" s="1207"/>
      <c r="D1" s="1207"/>
      <c r="E1" s="1207"/>
      <c r="F1" s="1207"/>
      <c r="G1" s="1207"/>
      <c r="H1" s="1207"/>
      <c r="I1" s="1207"/>
      <c r="J1" s="1207"/>
      <c r="K1" s="1207"/>
      <c r="L1" s="1207"/>
      <c r="M1" s="1207"/>
      <c r="N1" s="1207"/>
      <c r="O1" s="1207"/>
      <c r="P1" s="1207"/>
      <c r="Q1" s="1207"/>
      <c r="R1" s="1207"/>
      <c r="S1" s="1207"/>
    </row>
    <row r="2" spans="1:29" s="2" customFormat="1" ht="26.25" customHeight="1" thickBot="1">
      <c r="A2" s="17" t="s">
        <v>0</v>
      </c>
      <c r="B2" s="1259" t="s">
        <v>237</v>
      </c>
      <c r="C2" s="1259"/>
      <c r="D2" s="1273" t="s">
        <v>219</v>
      </c>
      <c r="E2" s="1273"/>
      <c r="F2" s="1273" t="s">
        <v>88</v>
      </c>
      <c r="G2" s="1273"/>
      <c r="H2" s="1273" t="s">
        <v>89</v>
      </c>
      <c r="I2" s="1273"/>
      <c r="J2" s="1273" t="s">
        <v>220</v>
      </c>
      <c r="K2" s="1273"/>
      <c r="L2" s="1273" t="s">
        <v>90</v>
      </c>
      <c r="M2" s="1273"/>
      <c r="N2" s="1273" t="s">
        <v>91</v>
      </c>
      <c r="O2" s="1273"/>
      <c r="P2" s="1273" t="s">
        <v>92</v>
      </c>
      <c r="Q2" s="1273"/>
      <c r="R2" s="1273" t="s">
        <v>93</v>
      </c>
      <c r="S2" s="1273"/>
    </row>
    <row r="3" spans="1:29" s="3" customFormat="1" ht="24.75" customHeight="1" thickBot="1">
      <c r="A3" s="227" t="s">
        <v>201</v>
      </c>
      <c r="B3" s="233"/>
      <c r="C3" s="233"/>
      <c r="D3" s="237"/>
      <c r="E3" s="237"/>
      <c r="F3" s="237"/>
      <c r="G3" s="237"/>
      <c r="H3" s="237"/>
      <c r="I3" s="237"/>
      <c r="J3" s="237"/>
      <c r="K3" s="237"/>
      <c r="L3" s="237"/>
      <c r="M3" s="237"/>
      <c r="N3" s="237"/>
      <c r="O3" s="237"/>
      <c r="P3" s="237"/>
      <c r="Q3" s="237"/>
      <c r="R3" s="237"/>
      <c r="S3" s="238"/>
      <c r="T3" s="2"/>
      <c r="U3" s="2"/>
      <c r="V3" s="2"/>
      <c r="W3" s="2"/>
      <c r="X3" s="2"/>
      <c r="Y3" s="2"/>
      <c r="Z3" s="2"/>
      <c r="AA3" s="2"/>
      <c r="AB3" s="2"/>
      <c r="AC3" s="2"/>
    </row>
    <row r="4" spans="1:29" s="3" customFormat="1" ht="19.5" customHeight="1">
      <c r="A4" s="228" t="s">
        <v>204</v>
      </c>
      <c r="B4" s="235" t="str">
        <f>IF(CENTRO!B4,CENTRO!B4,"")</f>
        <v/>
      </c>
      <c r="C4" s="230">
        <f>IF(CENTRO!C4,CENTRO!C4,"")</f>
        <v>60445.52</v>
      </c>
      <c r="D4" s="1278">
        <v>4653.1099999999997</v>
      </c>
      <c r="E4" s="1232"/>
      <c r="F4" s="1229">
        <v>1746.06</v>
      </c>
      <c r="G4" s="1230"/>
      <c r="H4" s="1229">
        <v>75.75</v>
      </c>
      <c r="I4" s="1230" t="s">
        <v>482</v>
      </c>
      <c r="J4" s="1229">
        <v>1425.09</v>
      </c>
      <c r="K4" s="1230" t="s">
        <v>482</v>
      </c>
      <c r="L4" s="1229">
        <v>139.75</v>
      </c>
      <c r="M4" s="1230" t="s">
        <v>482</v>
      </c>
      <c r="N4" s="1229">
        <v>330.25</v>
      </c>
      <c r="O4" s="1230" t="s">
        <v>482</v>
      </c>
      <c r="P4" s="1229">
        <v>352.82</v>
      </c>
      <c r="Q4" s="1230" t="s">
        <v>482</v>
      </c>
      <c r="R4" s="1229">
        <v>583.4</v>
      </c>
      <c r="S4" s="1230"/>
      <c r="T4" s="2"/>
      <c r="U4" s="2"/>
      <c r="V4" s="2"/>
      <c r="W4" s="2"/>
      <c r="X4" s="2"/>
      <c r="Y4" s="2"/>
      <c r="Z4" s="2"/>
      <c r="AA4" s="2"/>
      <c r="AB4" s="2"/>
      <c r="AC4" s="2"/>
    </row>
    <row r="5" spans="1:29" s="3" customFormat="1" ht="19.5" customHeight="1" thickBot="1">
      <c r="A5" s="229" t="s">
        <v>208</v>
      </c>
      <c r="B5" s="235" t="str">
        <f>IF(CENTRO!B5,CENTRO!B5,"")</f>
        <v/>
      </c>
      <c r="C5" s="236">
        <f>IF(CENTRO!C5,CENTRO!C5,"")</f>
        <v>55.17</v>
      </c>
      <c r="D5" s="1282">
        <v>26.15</v>
      </c>
      <c r="E5" s="1283"/>
      <c r="F5" s="1276">
        <v>7.56</v>
      </c>
      <c r="G5" s="1277"/>
      <c r="H5" s="1276">
        <v>322.39999999999998</v>
      </c>
      <c r="I5" s="1277" t="s">
        <v>482</v>
      </c>
      <c r="J5" s="1276">
        <v>11.5</v>
      </c>
      <c r="K5" s="1277" t="s">
        <v>482</v>
      </c>
      <c r="L5" s="1276">
        <v>217.57</v>
      </c>
      <c r="M5" s="1277" t="s">
        <v>482</v>
      </c>
      <c r="N5" s="1276">
        <v>21.07</v>
      </c>
      <c r="O5" s="1277" t="s">
        <v>482</v>
      </c>
      <c r="P5" s="1276">
        <v>7.93</v>
      </c>
      <c r="Q5" s="1277" t="s">
        <v>482</v>
      </c>
      <c r="R5" s="1276">
        <v>47.14</v>
      </c>
      <c r="S5" s="1277"/>
      <c r="T5" s="2"/>
      <c r="U5" s="2"/>
      <c r="V5" s="2"/>
      <c r="W5" s="2"/>
      <c r="X5" s="2"/>
      <c r="Y5" s="2"/>
      <c r="Z5" s="2"/>
      <c r="AA5" s="2"/>
      <c r="AB5" s="2"/>
      <c r="AC5" s="2"/>
    </row>
    <row r="6" spans="1:29" ht="24.75" customHeight="1" thickBot="1">
      <c r="A6" s="224" t="s">
        <v>202</v>
      </c>
      <c r="B6" s="39" t="str">
        <f>IF(CENTRO!B6,CENTRO!B6,"")</f>
        <v/>
      </c>
      <c r="C6" s="39" t="str">
        <f>IF(CENTRO!C6,CENTRO!C6,"")</f>
        <v/>
      </c>
      <c r="D6" s="166"/>
      <c r="E6" s="166"/>
      <c r="F6" s="166"/>
      <c r="G6" s="166"/>
      <c r="H6" s="166"/>
      <c r="I6" s="166"/>
      <c r="J6" s="166"/>
      <c r="K6" s="166"/>
      <c r="L6" s="166"/>
      <c r="M6" s="166"/>
      <c r="N6" s="166"/>
      <c r="O6" s="166"/>
      <c r="P6" s="166"/>
      <c r="Q6" s="166"/>
      <c r="R6" s="166"/>
      <c r="S6" s="167"/>
    </row>
    <row r="7" spans="1:29" ht="19.5" customHeight="1" thickBot="1">
      <c r="A7" s="243" t="s">
        <v>483</v>
      </c>
      <c r="B7" s="42" t="str">
        <f>IF(CENTRO!B7,CENTRO!B7,"")</f>
        <v/>
      </c>
      <c r="C7" s="42" t="str">
        <f>IF(CENTRO!C7,CENTRO!C7,"")</f>
        <v/>
      </c>
      <c r="D7" s="97"/>
      <c r="E7" s="97"/>
      <c r="F7" s="97"/>
      <c r="G7" s="97"/>
      <c r="H7" s="97"/>
      <c r="I7" s="97"/>
      <c r="J7" s="97"/>
      <c r="K7" s="97"/>
      <c r="L7" s="97"/>
      <c r="M7" s="97"/>
      <c r="N7" s="97"/>
      <c r="O7" s="97"/>
      <c r="P7" s="97"/>
      <c r="Q7" s="97"/>
      <c r="R7" s="97"/>
      <c r="S7" s="98"/>
    </row>
    <row r="8" spans="1:29" s="13" customFormat="1" ht="19.5" customHeight="1">
      <c r="A8" s="246" t="s">
        <v>349</v>
      </c>
      <c r="B8" s="247">
        <f>IF(CENTRO!B8,CENTRO!B8,"")</f>
        <v>1</v>
      </c>
      <c r="C8" s="248">
        <f>IF(CENTRO!C8,CENTRO!C8,"")</f>
        <v>3326741</v>
      </c>
      <c r="D8" s="282">
        <f>E8/C8</f>
        <v>3.6482551542184979E-2</v>
      </c>
      <c r="E8" s="248">
        <v>121368</v>
      </c>
      <c r="F8" s="282">
        <f>G8/E8</f>
        <v>0.10834816426076066</v>
      </c>
      <c r="G8" s="248">
        <v>13150</v>
      </c>
      <c r="H8" s="282">
        <f>I8/E8</f>
        <v>0.20034111133082855</v>
      </c>
      <c r="I8" s="248">
        <v>24315</v>
      </c>
      <c r="J8" s="282">
        <f>K8/E8</f>
        <v>0.13375848658625009</v>
      </c>
      <c r="K8" s="248">
        <v>16234</v>
      </c>
      <c r="L8" s="282">
        <f>M8/E8</f>
        <v>0.24901951090897106</v>
      </c>
      <c r="M8" s="248">
        <v>30223</v>
      </c>
      <c r="N8" s="282">
        <f>O8/E8</f>
        <v>5.6753015621910222E-2</v>
      </c>
      <c r="O8" s="248">
        <v>6888</v>
      </c>
      <c r="P8" s="282">
        <f>Q8/E8</f>
        <v>2.3984905411640629E-2</v>
      </c>
      <c r="Q8" s="248">
        <v>2911</v>
      </c>
      <c r="R8" s="282">
        <f>S8/E8</f>
        <v>0.2277948058796388</v>
      </c>
      <c r="S8" s="248">
        <v>27647</v>
      </c>
      <c r="T8" s="4"/>
      <c r="U8" s="4"/>
      <c r="V8" s="4"/>
      <c r="W8" s="4"/>
      <c r="X8" s="4"/>
      <c r="Y8" s="4"/>
      <c r="Z8" s="4"/>
      <c r="AA8" s="4"/>
      <c r="AB8" s="4"/>
      <c r="AC8" s="4"/>
    </row>
    <row r="9" spans="1:29" ht="19.5" customHeight="1">
      <c r="A9" s="249" t="s">
        <v>27</v>
      </c>
      <c r="B9" s="239">
        <f>IF(CENTRO!B9,CENTRO!B9,"")</f>
        <v>0.46657494526925902</v>
      </c>
      <c r="C9" s="250">
        <f>IF(CENTRO!C9,CENTRO!C9,"")</f>
        <v>1552174</v>
      </c>
      <c r="D9" s="283">
        <f>E9/E8</f>
        <v>0.4603107903236438</v>
      </c>
      <c r="E9" s="250">
        <v>55867</v>
      </c>
      <c r="F9" s="283">
        <f>G9/G$8</f>
        <v>0.46448669201520915</v>
      </c>
      <c r="G9" s="250">
        <v>6108</v>
      </c>
      <c r="H9" s="283">
        <f>I9/I$8</f>
        <v>0.4541640962368908</v>
      </c>
      <c r="I9" s="250">
        <v>11043</v>
      </c>
      <c r="J9" s="283">
        <f>K9/K$8</f>
        <v>0.45860539608229639</v>
      </c>
      <c r="K9" s="250">
        <v>7445</v>
      </c>
      <c r="L9" s="283">
        <f>M9/M$8</f>
        <v>0.45716838169605928</v>
      </c>
      <c r="M9" s="250">
        <v>13817</v>
      </c>
      <c r="N9" s="283">
        <f>O9/O$8</f>
        <v>0.46181765389082463</v>
      </c>
      <c r="O9" s="250">
        <v>3181</v>
      </c>
      <c r="P9" s="283">
        <f>Q9/Q$8</f>
        <v>0.45826176571624871</v>
      </c>
      <c r="Q9" s="250">
        <v>1334</v>
      </c>
      <c r="R9" s="283">
        <f>S9/S$8</f>
        <v>0.4680073787391037</v>
      </c>
      <c r="S9" s="270">
        <v>12939</v>
      </c>
    </row>
    <row r="10" spans="1:29" ht="19.5" customHeight="1">
      <c r="A10" s="255" t="s">
        <v>11</v>
      </c>
      <c r="B10" s="239">
        <f>IF(CENTRO!B10,CENTRO!B10,"")</f>
        <v>0.53342505473074098</v>
      </c>
      <c r="C10" s="250">
        <f>IF(CENTRO!C10,CENTRO!C10,"")</f>
        <v>1774567</v>
      </c>
      <c r="D10" s="283">
        <f>E10/E8</f>
        <v>0.53968920967635625</v>
      </c>
      <c r="E10" s="250">
        <v>65501</v>
      </c>
      <c r="F10" s="283">
        <f>G10/G$8</f>
        <v>0.53551330798479091</v>
      </c>
      <c r="G10" s="250">
        <v>7042</v>
      </c>
      <c r="H10" s="283">
        <f>I10/I$8</f>
        <v>0.5458359037631092</v>
      </c>
      <c r="I10" s="250">
        <v>13272</v>
      </c>
      <c r="J10" s="283">
        <f>K10/K$8</f>
        <v>0.54139460391770355</v>
      </c>
      <c r="K10" s="250">
        <v>8789</v>
      </c>
      <c r="L10" s="283">
        <f>M10/M$8</f>
        <v>0.54283161830394067</v>
      </c>
      <c r="M10" s="250">
        <v>16406</v>
      </c>
      <c r="N10" s="283">
        <f>O10/O$8</f>
        <v>0.53818234610917537</v>
      </c>
      <c r="O10" s="250">
        <v>3707</v>
      </c>
      <c r="P10" s="283">
        <f>Q10/Q$8</f>
        <v>0.54173823428375134</v>
      </c>
      <c r="Q10" s="250">
        <v>1577</v>
      </c>
      <c r="R10" s="283">
        <f>S10/S$8</f>
        <v>0.5319926212608963</v>
      </c>
      <c r="S10" s="270">
        <v>14708</v>
      </c>
    </row>
    <row r="11" spans="1:29" ht="19.5" customHeight="1">
      <c r="A11" s="246" t="s">
        <v>1</v>
      </c>
      <c r="B11" s="256" t="str">
        <f>IF(CENTRO!B11,CENTRO!B11,"")</f>
        <v/>
      </c>
      <c r="C11" s="257">
        <f>IF(CENTRO!C11,CENTRO!C11,"")</f>
        <v>44.05</v>
      </c>
      <c r="D11" s="286"/>
      <c r="E11" s="287">
        <v>44.57</v>
      </c>
      <c r="F11" s="286"/>
      <c r="G11" s="288">
        <v>48.13</v>
      </c>
      <c r="H11" s="294"/>
      <c r="I11" s="288">
        <v>46.97</v>
      </c>
      <c r="J11" s="294"/>
      <c r="K11" s="288">
        <v>46.12</v>
      </c>
      <c r="L11" s="294"/>
      <c r="M11" s="288">
        <v>46.28</v>
      </c>
      <c r="N11" s="294"/>
      <c r="O11" s="288">
        <v>36.700000000000003</v>
      </c>
      <c r="P11" s="294"/>
      <c r="Q11" s="288">
        <v>42.57</v>
      </c>
      <c r="R11" s="294"/>
      <c r="S11" s="289">
        <v>40.11</v>
      </c>
    </row>
    <row r="12" spans="1:29" ht="19.5" customHeight="1">
      <c r="A12" s="249" t="s">
        <v>174</v>
      </c>
      <c r="B12" s="251">
        <f>IF(CENTRO!B12,CENTRO!B12,"")</f>
        <v>0.12802198908781898</v>
      </c>
      <c r="C12" s="250">
        <f>IF(CENTRO!C12,CENTRO!C12,"")</f>
        <v>425896</v>
      </c>
      <c r="D12" s="283">
        <f>E12/E$8</f>
        <v>0.13026497923670161</v>
      </c>
      <c r="E12" s="250">
        <v>15810</v>
      </c>
      <c r="F12" s="283">
        <f>G12/G$8</f>
        <v>8.9505703422053232E-2</v>
      </c>
      <c r="G12" s="250">
        <v>1177</v>
      </c>
      <c r="H12" s="283">
        <f>I12/I$8</f>
        <v>9.3111248200699159E-2</v>
      </c>
      <c r="I12" s="250">
        <v>2264</v>
      </c>
      <c r="J12" s="283">
        <f>K12/K$8</f>
        <v>0.11642232351854133</v>
      </c>
      <c r="K12" s="250">
        <v>1890</v>
      </c>
      <c r="L12" s="283">
        <f>M12/M$8</f>
        <v>0.11676537736161202</v>
      </c>
      <c r="M12" s="250">
        <v>3529</v>
      </c>
      <c r="N12" s="283">
        <f>O12/O$8</f>
        <v>0.23562717770034844</v>
      </c>
      <c r="O12" s="250">
        <v>1623</v>
      </c>
      <c r="P12" s="283">
        <f>Q12/Q$8</f>
        <v>0.16901408450704225</v>
      </c>
      <c r="Q12" s="250">
        <v>492</v>
      </c>
      <c r="R12" s="283">
        <f t="shared" ref="R12:R19" si="0">S12/S$8</f>
        <v>0.17488335081564002</v>
      </c>
      <c r="S12" s="270">
        <v>4835</v>
      </c>
    </row>
    <row r="13" spans="1:29" ht="19.5" customHeight="1">
      <c r="A13" s="255" t="s">
        <v>175</v>
      </c>
      <c r="B13" s="251">
        <f>IF(CENTRO!B13,CENTRO!B13,"")</f>
        <v>0.16189538049400298</v>
      </c>
      <c r="C13" s="250">
        <f>IF(CENTRO!C13,CENTRO!C13,"")</f>
        <v>538584</v>
      </c>
      <c r="D13" s="283">
        <f t="shared" ref="D13:F18" si="1">E13/E$8</f>
        <v>0.17243424955507217</v>
      </c>
      <c r="E13" s="250">
        <v>20928</v>
      </c>
      <c r="F13" s="283">
        <f t="shared" si="1"/>
        <v>0.1546768060836502</v>
      </c>
      <c r="G13" s="250">
        <v>2034</v>
      </c>
      <c r="H13" s="283">
        <f t="shared" ref="H13:H18" si="2">I13/I$8</f>
        <v>0.17141682089245322</v>
      </c>
      <c r="I13" s="250">
        <v>4168</v>
      </c>
      <c r="J13" s="283">
        <f t="shared" ref="J13:J18" si="3">K13/K$8</f>
        <v>0.17974621165455218</v>
      </c>
      <c r="K13" s="250">
        <v>2918</v>
      </c>
      <c r="L13" s="283">
        <f t="shared" ref="L13:L18" si="4">M13/M$8</f>
        <v>0.14991893590973762</v>
      </c>
      <c r="M13" s="250">
        <v>4531</v>
      </c>
      <c r="N13" s="283">
        <f t="shared" ref="N13:N18" si="5">O13/O$8</f>
        <v>0.18147502903600465</v>
      </c>
      <c r="O13" s="250">
        <v>1250</v>
      </c>
      <c r="P13" s="283">
        <f t="shared" ref="P13:P18" si="6">Q13/Q$8</f>
        <v>0.17794572311920304</v>
      </c>
      <c r="Q13" s="250">
        <v>518</v>
      </c>
      <c r="R13" s="283">
        <f t="shared" si="0"/>
        <v>0.19926212608962998</v>
      </c>
      <c r="S13" s="270">
        <v>5509</v>
      </c>
    </row>
    <row r="14" spans="1:29" ht="19.5" customHeight="1">
      <c r="A14" s="255" t="s">
        <v>2</v>
      </c>
      <c r="B14" s="251">
        <f>IF(CENTRO!B14,CENTRO!B14,"")</f>
        <v>0.22299241209339712</v>
      </c>
      <c r="C14" s="250">
        <f>IF(CENTRO!C14,CENTRO!C14,"")</f>
        <v>741838</v>
      </c>
      <c r="D14" s="283">
        <f t="shared" si="1"/>
        <v>0.19529859600553687</v>
      </c>
      <c r="E14" s="250">
        <v>23703</v>
      </c>
      <c r="F14" s="283">
        <f t="shared" si="1"/>
        <v>0.20144486692015209</v>
      </c>
      <c r="G14" s="250">
        <v>2649</v>
      </c>
      <c r="H14" s="283">
        <f t="shared" si="2"/>
        <v>0.21640962368908082</v>
      </c>
      <c r="I14" s="250">
        <v>5262</v>
      </c>
      <c r="J14" s="283">
        <f t="shared" si="3"/>
        <v>0.18886288037452262</v>
      </c>
      <c r="K14" s="250">
        <v>3066</v>
      </c>
      <c r="L14" s="283">
        <f t="shared" si="4"/>
        <v>0.21285113986037124</v>
      </c>
      <c r="M14" s="250">
        <v>6433</v>
      </c>
      <c r="N14" s="283">
        <f t="shared" si="5"/>
        <v>0.17479674796747968</v>
      </c>
      <c r="O14" s="250">
        <v>1204</v>
      </c>
      <c r="P14" s="283">
        <f t="shared" si="6"/>
        <v>0.1618000687049124</v>
      </c>
      <c r="Q14" s="250">
        <v>471</v>
      </c>
      <c r="R14" s="283">
        <f t="shared" si="0"/>
        <v>0.16703439794552755</v>
      </c>
      <c r="S14" s="270">
        <v>4618</v>
      </c>
    </row>
    <row r="15" spans="1:29" ht="19.5" customHeight="1">
      <c r="A15" s="255" t="s">
        <v>3</v>
      </c>
      <c r="B15" s="251">
        <f>IF(CENTRO!B15,CENTRO!B15,"")</f>
        <v>0.28596815922850621</v>
      </c>
      <c r="C15" s="250">
        <f>IF(CENTRO!C15,CENTRO!C15,"")</f>
        <v>951342</v>
      </c>
      <c r="D15" s="283">
        <f t="shared" si="1"/>
        <v>0.28244677344934416</v>
      </c>
      <c r="E15" s="250">
        <v>34280</v>
      </c>
      <c r="F15" s="283">
        <f t="shared" si="1"/>
        <v>0.30456273764258557</v>
      </c>
      <c r="G15" s="250">
        <v>4005</v>
      </c>
      <c r="H15" s="283">
        <f t="shared" si="2"/>
        <v>0.27225992185893483</v>
      </c>
      <c r="I15" s="250">
        <v>6620</v>
      </c>
      <c r="J15" s="283">
        <f t="shared" si="3"/>
        <v>0.26068744610077615</v>
      </c>
      <c r="K15" s="250">
        <v>4232</v>
      </c>
      <c r="L15" s="283">
        <f t="shared" si="4"/>
        <v>0.26972835257916156</v>
      </c>
      <c r="M15" s="250">
        <v>8152</v>
      </c>
      <c r="N15" s="283">
        <f t="shared" si="5"/>
        <v>0.29631242740998837</v>
      </c>
      <c r="O15" s="250">
        <v>2041</v>
      </c>
      <c r="P15" s="283">
        <f t="shared" si="6"/>
        <v>0.29955341806939195</v>
      </c>
      <c r="Q15" s="250">
        <v>872</v>
      </c>
      <c r="R15" s="283">
        <f t="shared" si="0"/>
        <v>0.30231128151336495</v>
      </c>
      <c r="S15" s="270">
        <v>8358</v>
      </c>
    </row>
    <row r="16" spans="1:29" ht="19.5" customHeight="1">
      <c r="A16" s="255" t="s">
        <v>155</v>
      </c>
      <c r="B16" s="251">
        <f>IF(CENTRO!B16,CENTRO!B16,"")</f>
        <v>0.12945402121776237</v>
      </c>
      <c r="C16" s="250">
        <f>IF(CENTRO!C16,CENTRO!C16,"")</f>
        <v>430660</v>
      </c>
      <c r="D16" s="283">
        <f t="shared" si="1"/>
        <v>0.14432140267615845</v>
      </c>
      <c r="E16" s="250">
        <v>17516</v>
      </c>
      <c r="F16" s="283">
        <f t="shared" si="1"/>
        <v>0.14486692015209127</v>
      </c>
      <c r="G16" s="250">
        <v>1905</v>
      </c>
      <c r="H16" s="283">
        <f t="shared" si="2"/>
        <v>0.1565700185070944</v>
      </c>
      <c r="I16" s="250">
        <v>3807</v>
      </c>
      <c r="J16" s="283">
        <f t="shared" si="3"/>
        <v>0.16995195269188124</v>
      </c>
      <c r="K16" s="250">
        <v>2759</v>
      </c>
      <c r="L16" s="283">
        <f t="shared" si="4"/>
        <v>0.16302153988684115</v>
      </c>
      <c r="M16" s="250">
        <v>4927</v>
      </c>
      <c r="N16" s="283">
        <f t="shared" si="5"/>
        <v>7.7526132404181186E-2</v>
      </c>
      <c r="O16" s="250">
        <v>534</v>
      </c>
      <c r="P16" s="283">
        <f t="shared" si="6"/>
        <v>0.14153211954654757</v>
      </c>
      <c r="Q16" s="250">
        <v>412</v>
      </c>
      <c r="R16" s="283">
        <f t="shared" si="0"/>
        <v>0.11473215900459363</v>
      </c>
      <c r="S16" s="270">
        <v>3172</v>
      </c>
    </row>
    <row r="17" spans="1:29" ht="19.5" customHeight="1">
      <c r="A17" s="255" t="s">
        <v>167</v>
      </c>
      <c r="B17" s="251">
        <f>IF(CENTRO!B17,CENTRO!B17,"")</f>
        <v>7.1668037878512336E-2</v>
      </c>
      <c r="C17" s="250">
        <f>IF(CENTRO!C17,CENTRO!C17,"")</f>
        <v>238421</v>
      </c>
      <c r="D17" s="283">
        <f t="shared" si="1"/>
        <v>7.5233999077186739E-2</v>
      </c>
      <c r="E17" s="250">
        <v>9131</v>
      </c>
      <c r="F17" s="283">
        <f t="shared" si="1"/>
        <v>0.10494296577946768</v>
      </c>
      <c r="G17" s="250">
        <v>1380</v>
      </c>
      <c r="H17" s="283">
        <f t="shared" si="2"/>
        <v>9.0232366851737605E-2</v>
      </c>
      <c r="I17" s="250">
        <v>2194</v>
      </c>
      <c r="J17" s="283">
        <f t="shared" si="3"/>
        <v>8.4329185659726497E-2</v>
      </c>
      <c r="K17" s="250">
        <v>1369</v>
      </c>
      <c r="L17" s="283">
        <f t="shared" si="4"/>
        <v>8.771465440227641E-2</v>
      </c>
      <c r="M17" s="250">
        <v>2651</v>
      </c>
      <c r="N17" s="283">
        <f t="shared" si="5"/>
        <v>3.426248548199768E-2</v>
      </c>
      <c r="O17" s="250">
        <v>236</v>
      </c>
      <c r="P17" s="283">
        <f t="shared" si="6"/>
        <v>5.015458605290278E-2</v>
      </c>
      <c r="Q17" s="250">
        <v>146</v>
      </c>
      <c r="R17" s="283">
        <f t="shared" si="0"/>
        <v>4.1776684631243899E-2</v>
      </c>
      <c r="S17" s="270">
        <v>1155</v>
      </c>
    </row>
    <row r="18" spans="1:29" ht="19.5" customHeight="1">
      <c r="A18" s="255" t="s">
        <v>4</v>
      </c>
      <c r="B18" s="251">
        <f>IF(CENTRO!B18,CENTRO!B18,"")</f>
        <v>0.2011220590962747</v>
      </c>
      <c r="C18" s="250">
        <f>IF(CENTRO!C18,CENTRO!C18,"")</f>
        <v>669081</v>
      </c>
      <c r="D18" s="283">
        <f t="shared" si="1"/>
        <v>0.2195554017533452</v>
      </c>
      <c r="E18" s="250">
        <v>26647</v>
      </c>
      <c r="F18" s="283">
        <f t="shared" si="1"/>
        <v>0.24980988593155892</v>
      </c>
      <c r="G18" s="250">
        <v>3285</v>
      </c>
      <c r="H18" s="283">
        <f t="shared" si="2"/>
        <v>0.246802385358832</v>
      </c>
      <c r="I18" s="250">
        <v>6001</v>
      </c>
      <c r="J18" s="283">
        <f t="shared" si="3"/>
        <v>0.25428113835160776</v>
      </c>
      <c r="K18" s="250">
        <v>4128</v>
      </c>
      <c r="L18" s="283">
        <f t="shared" si="4"/>
        <v>0.25073619428911759</v>
      </c>
      <c r="M18" s="250">
        <v>7578</v>
      </c>
      <c r="N18" s="283">
        <f t="shared" si="5"/>
        <v>0.11178861788617886</v>
      </c>
      <c r="O18" s="250">
        <v>770</v>
      </c>
      <c r="P18" s="283">
        <f t="shared" si="6"/>
        <v>0.19168670559945036</v>
      </c>
      <c r="Q18" s="250">
        <v>558</v>
      </c>
      <c r="R18" s="283">
        <f t="shared" si="0"/>
        <v>0.15650884363583753</v>
      </c>
      <c r="S18" s="270">
        <v>4327</v>
      </c>
    </row>
    <row r="19" spans="1:29" s="13" customFormat="1" ht="19.5" customHeight="1">
      <c r="A19" s="263" t="s">
        <v>484</v>
      </c>
      <c r="B19" s="239">
        <f>IF(CENTRO!B19,CENTRO!B19,"")</f>
        <v>0.14011941416539489</v>
      </c>
      <c r="C19" s="248">
        <f>IF(CENTRO!C19,CENTRO!C19,"")</f>
        <v>466141</v>
      </c>
      <c r="D19" s="282">
        <f>E19/$E$8</f>
        <v>0.14356337749653944</v>
      </c>
      <c r="E19" s="290">
        <v>17424</v>
      </c>
      <c r="F19" s="282">
        <f>G19/G8</f>
        <v>9.992395437262358E-2</v>
      </c>
      <c r="G19" s="290">
        <v>1314</v>
      </c>
      <c r="H19" s="282">
        <f>I19/I8</f>
        <v>0.10051408595517171</v>
      </c>
      <c r="I19" s="290">
        <v>2444</v>
      </c>
      <c r="J19" s="282">
        <f>K19/K8</f>
        <v>0.12529259578662066</v>
      </c>
      <c r="K19" s="290">
        <v>2034</v>
      </c>
      <c r="L19" s="282">
        <f>M19/M8</f>
        <v>0.12692320418224531</v>
      </c>
      <c r="M19" s="290">
        <v>3836</v>
      </c>
      <c r="N19" s="282">
        <f>O19/O8</f>
        <v>0.26800232288037168</v>
      </c>
      <c r="O19" s="290">
        <v>1846</v>
      </c>
      <c r="P19" s="282">
        <f>Q19/Q$8</f>
        <v>0.17966334592923394</v>
      </c>
      <c r="Q19" s="290">
        <v>523</v>
      </c>
      <c r="R19" s="282">
        <f t="shared" si="0"/>
        <v>0.19629616233226027</v>
      </c>
      <c r="S19" s="291">
        <v>5427</v>
      </c>
      <c r="T19" s="4"/>
      <c r="U19" s="4"/>
      <c r="V19" s="4"/>
      <c r="W19" s="4"/>
      <c r="X19" s="4"/>
      <c r="Y19" s="4"/>
      <c r="Z19" s="4"/>
      <c r="AA19" s="4"/>
      <c r="AB19" s="4"/>
      <c r="AC19" s="4"/>
    </row>
    <row r="20" spans="1:29" ht="19.5" customHeight="1">
      <c r="A20" s="263" t="s">
        <v>485</v>
      </c>
      <c r="B20" s="239">
        <f>IF(CENTRO!B20,CENTRO!B20,"")</f>
        <v>0.13980000000000001</v>
      </c>
      <c r="C20" s="265" t="str">
        <f>IF(CENTRO!C20,CENTRO!C20,"")</f>
        <v/>
      </c>
      <c r="D20" s="282">
        <v>0.14319999999999999</v>
      </c>
      <c r="E20" s="295"/>
      <c r="F20" s="282">
        <v>9.9499999999999991E-2</v>
      </c>
      <c r="G20" s="295"/>
      <c r="H20" s="282">
        <v>0.10009999999999999</v>
      </c>
      <c r="I20" s="295"/>
      <c r="J20" s="282">
        <v>0.1241</v>
      </c>
      <c r="K20" s="295"/>
      <c r="L20" s="282">
        <v>0.12619999999999998</v>
      </c>
      <c r="M20" s="295"/>
      <c r="N20" s="282">
        <v>0.26530000000000004</v>
      </c>
      <c r="O20" s="295"/>
      <c r="P20" s="282">
        <v>0.18690000000000001</v>
      </c>
      <c r="Q20" s="295"/>
      <c r="R20" s="282">
        <v>0.1973</v>
      </c>
      <c r="S20" s="293"/>
    </row>
    <row r="21" spans="1:29" ht="19.5" customHeight="1">
      <c r="A21" s="263" t="s">
        <v>486</v>
      </c>
      <c r="B21" s="239">
        <f>IF(CENTRO!B21,CENTRO!B21,"")</f>
        <v>0.2006</v>
      </c>
      <c r="C21" s="265" t="str">
        <f>IF(CENTRO!C21,CENTRO!C21,"")</f>
        <v/>
      </c>
      <c r="D21" s="282">
        <v>0.21809999999999999</v>
      </c>
      <c r="E21" s="295"/>
      <c r="F21" s="282">
        <v>0.2492</v>
      </c>
      <c r="G21" s="295"/>
      <c r="H21" s="282">
        <v>0.247</v>
      </c>
      <c r="I21" s="295"/>
      <c r="J21" s="282">
        <v>0.25290000000000001</v>
      </c>
      <c r="K21" s="295"/>
      <c r="L21" s="282">
        <v>0.24760000000000001</v>
      </c>
      <c r="M21" s="295"/>
      <c r="N21" s="282">
        <v>0.1118</v>
      </c>
      <c r="O21" s="295"/>
      <c r="P21" s="282">
        <v>0.19719999999999999</v>
      </c>
      <c r="Q21" s="295"/>
      <c r="R21" s="282">
        <v>0.15329999999999999</v>
      </c>
      <c r="S21" s="293"/>
    </row>
    <row r="22" spans="1:29" ht="22.5" customHeight="1">
      <c r="A22" s="263" t="s">
        <v>488</v>
      </c>
      <c r="B22" s="239">
        <f>IF(CENTRO!B22,CENTRO!B22,"")</f>
        <v>0.35210000000000002</v>
      </c>
      <c r="C22" s="265" t="str">
        <f>IF(CENTRO!C22,CENTRO!C22,"")</f>
        <v/>
      </c>
      <c r="D22" s="282">
        <v>0.34310000000000002</v>
      </c>
      <c r="E22" s="295"/>
      <c r="F22" s="282">
        <v>0.4264</v>
      </c>
      <c r="G22" s="295"/>
      <c r="H22" s="282">
        <v>0.36869999999999997</v>
      </c>
      <c r="I22" s="295"/>
      <c r="J22" s="282">
        <v>0.32780000000000004</v>
      </c>
      <c r="K22" s="295"/>
      <c r="L22" s="282">
        <v>0.34369999999999995</v>
      </c>
      <c r="M22" s="295"/>
      <c r="N22" s="282">
        <v>0.33289999999999997</v>
      </c>
      <c r="O22" s="295"/>
      <c r="P22" s="282">
        <v>0.24460000000000001</v>
      </c>
      <c r="Q22" s="295"/>
      <c r="R22" s="282">
        <v>0.27039999999999997</v>
      </c>
      <c r="S22" s="293"/>
    </row>
    <row r="23" spans="1:29" ht="19.5" customHeight="1">
      <c r="A23" s="246" t="s">
        <v>628</v>
      </c>
      <c r="B23" s="256" t="str">
        <f>IF(CENTRO!B23,CENTRO!B23,"")</f>
        <v/>
      </c>
      <c r="C23" s="345">
        <f>IF(CENTRO!C23,CENTRO!C23,"")</f>
        <v>37</v>
      </c>
      <c r="D23" s="168"/>
      <c r="E23" s="169"/>
      <c r="F23" s="168"/>
      <c r="G23" s="170"/>
      <c r="H23" s="171"/>
      <c r="I23" s="170"/>
      <c r="J23" s="171"/>
      <c r="K23" s="170"/>
      <c r="L23" s="171"/>
      <c r="M23" s="170"/>
      <c r="N23" s="171"/>
      <c r="O23" s="170"/>
      <c r="P23" s="171"/>
      <c r="Q23" s="172"/>
      <c r="R23" s="171"/>
      <c r="S23" s="170"/>
    </row>
    <row r="24" spans="1:29" ht="19.5" customHeight="1">
      <c r="A24" s="255" t="s">
        <v>27</v>
      </c>
      <c r="B24" s="348" t="str">
        <f>IF(CENTRO!B24,CENTRO!B24,"")</f>
        <v/>
      </c>
      <c r="C24" s="349">
        <f>IF(CENTRO!C24,CENTRO!C24,"")</f>
        <v>38.6</v>
      </c>
      <c r="D24" s="168"/>
      <c r="E24" s="169"/>
      <c r="F24" s="168"/>
      <c r="G24" s="170"/>
      <c r="H24" s="171"/>
      <c r="I24" s="170"/>
      <c r="J24" s="171"/>
      <c r="K24" s="170"/>
      <c r="L24" s="171"/>
      <c r="M24" s="170"/>
      <c r="N24" s="171"/>
      <c r="O24" s="170"/>
      <c r="P24" s="171"/>
      <c r="Q24" s="172"/>
      <c r="R24" s="171"/>
      <c r="S24" s="170"/>
    </row>
    <row r="25" spans="1:29" ht="19.5" customHeight="1">
      <c r="A25" s="255" t="s">
        <v>11</v>
      </c>
      <c r="B25" s="348" t="str">
        <f>IF(CENTRO!B25,CENTRO!B25,"")</f>
        <v/>
      </c>
      <c r="C25" s="349">
        <f>IF(CENTRO!C25,CENTRO!C25,"")</f>
        <v>35.799999999999997</v>
      </c>
      <c r="D25" s="168"/>
      <c r="E25" s="169"/>
      <c r="F25" s="168"/>
      <c r="G25" s="170"/>
      <c r="H25" s="171"/>
      <c r="I25" s="170"/>
      <c r="J25" s="171"/>
      <c r="K25" s="170"/>
      <c r="L25" s="171"/>
      <c r="M25" s="170"/>
      <c r="N25" s="171"/>
      <c r="O25" s="170"/>
      <c r="P25" s="171"/>
      <c r="Q25" s="172"/>
      <c r="R25" s="171"/>
      <c r="S25" s="170"/>
    </row>
    <row r="26" spans="1:29" s="2" customFormat="1" ht="22.5" customHeight="1">
      <c r="A26" s="263" t="s">
        <v>492</v>
      </c>
      <c r="B26" s="239">
        <f>IF(CENTRO!B26,CENTRO!B26,"")</f>
        <v>0.516099231386841</v>
      </c>
      <c r="C26" s="265" t="str">
        <f>IF(CENTRO!C26,CENTRO!C26,"")</f>
        <v/>
      </c>
      <c r="D26" s="282">
        <v>0.56573935869061709</v>
      </c>
      <c r="E26" s="615"/>
      <c r="F26" s="282">
        <v>0.53553565197161801</v>
      </c>
      <c r="G26" s="615"/>
      <c r="H26" s="282">
        <v>0.53151062895842482</v>
      </c>
      <c r="I26" s="615"/>
      <c r="J26" s="282">
        <v>0.60499265785609391</v>
      </c>
      <c r="K26" s="615"/>
      <c r="L26" s="282">
        <v>0.59690126050420167</v>
      </c>
      <c r="M26" s="615"/>
      <c r="N26" s="282">
        <v>0.60558504500346177</v>
      </c>
      <c r="O26" s="615"/>
      <c r="P26" s="282">
        <v>0.62354988399071931</v>
      </c>
      <c r="Q26" s="615"/>
      <c r="R26" s="282">
        <v>0.53992161254199333</v>
      </c>
      <c r="S26" s="615"/>
    </row>
    <row r="27" spans="1:29" s="4" customFormat="1" ht="19.5" customHeight="1">
      <c r="A27" s="246" t="s">
        <v>493</v>
      </c>
      <c r="B27" s="239">
        <f>IF(CENTRO!B27,CENTRO!B27,"")</f>
        <v>0.84882562243348669</v>
      </c>
      <c r="C27" s="607">
        <f>IF(CENTRO!C27,CENTRO!C27,"")</f>
        <v>2823823</v>
      </c>
      <c r="D27" s="282">
        <f>E27/E$8</f>
        <v>0.88962494232417111</v>
      </c>
      <c r="E27" s="290">
        <v>107972</v>
      </c>
      <c r="F27" s="282">
        <f>G27/G$8</f>
        <v>0.90653992395437266</v>
      </c>
      <c r="G27" s="290">
        <v>11921</v>
      </c>
      <c r="H27" s="282">
        <f>I27/I$8</f>
        <v>0.86654328603742548</v>
      </c>
      <c r="I27" s="290">
        <v>21070</v>
      </c>
      <c r="J27" s="282">
        <f>K27/K$8</f>
        <v>0.90809412344462237</v>
      </c>
      <c r="K27" s="290">
        <v>14742</v>
      </c>
      <c r="L27" s="282">
        <f>M27/M$8</f>
        <v>0.8847897296760745</v>
      </c>
      <c r="M27" s="290">
        <v>26741</v>
      </c>
      <c r="N27" s="282">
        <f>O27/O$8</f>
        <v>0.91303716608594654</v>
      </c>
      <c r="O27" s="290">
        <v>6289</v>
      </c>
      <c r="P27" s="282">
        <f>Q27/Q$8</f>
        <v>0.8701477155616627</v>
      </c>
      <c r="Q27" s="290">
        <v>2533</v>
      </c>
      <c r="R27" s="282">
        <f>S27/S$8</f>
        <v>0.89253806922993451</v>
      </c>
      <c r="S27" s="291">
        <v>24676</v>
      </c>
    </row>
    <row r="28" spans="1:29" s="2" customFormat="1" ht="19.5" customHeight="1">
      <c r="A28" s="255" t="s">
        <v>331</v>
      </c>
      <c r="B28" s="251">
        <f>IF(CENTRO!B28,CENTRO!B28,"")</f>
        <v>0.46690603483291976</v>
      </c>
      <c r="C28" s="250">
        <f>IF(CENTRO!C28,CENTRO!C28,"")</f>
        <v>1318460</v>
      </c>
      <c r="D28" s="283">
        <f>E28/E$27</f>
        <v>0.46434260734264438</v>
      </c>
      <c r="E28" s="594">
        <v>50136</v>
      </c>
      <c r="F28" s="283">
        <f>G28/G$27</f>
        <v>0.45910577971646677</v>
      </c>
      <c r="G28" s="594">
        <v>5473</v>
      </c>
      <c r="H28" s="283">
        <f>I28/I$27</f>
        <v>0.45510204081632655</v>
      </c>
      <c r="I28" s="594">
        <v>9589</v>
      </c>
      <c r="J28" s="283">
        <f>K28/K$27</f>
        <v>0.46201329534662866</v>
      </c>
      <c r="K28" s="594">
        <v>6811</v>
      </c>
      <c r="L28" s="283">
        <f>M28/M$27</f>
        <v>0.45865898807075278</v>
      </c>
      <c r="M28" s="594">
        <v>12265</v>
      </c>
      <c r="N28" s="283">
        <f>O28/O$27</f>
        <v>0.4751152806487518</v>
      </c>
      <c r="O28" s="594">
        <v>2988</v>
      </c>
      <c r="P28" s="283">
        <f>Q28/Q$27</f>
        <v>0.46979865771812079</v>
      </c>
      <c r="Q28" s="594">
        <v>1190</v>
      </c>
      <c r="R28" s="283">
        <f>S28/S$27</f>
        <v>0.47900794294050902</v>
      </c>
      <c r="S28" s="595">
        <v>11820</v>
      </c>
    </row>
    <row r="29" spans="1:29" s="2" customFormat="1" ht="19.5" customHeight="1">
      <c r="A29" s="255" t="s">
        <v>332</v>
      </c>
      <c r="B29" s="251">
        <f>IF(CENTRO!B29,CENTRO!B29,"")</f>
        <v>0.53309396516708019</v>
      </c>
      <c r="C29" s="250">
        <f>IF(CENTRO!C29,CENTRO!C29,"")</f>
        <v>1505363</v>
      </c>
      <c r="D29" s="283">
        <f>E29/E$27</f>
        <v>0.53565739265735557</v>
      </c>
      <c r="E29" s="594">
        <v>57836</v>
      </c>
      <c r="F29" s="283">
        <f>G29/G$27</f>
        <v>0.54089422028353329</v>
      </c>
      <c r="G29" s="594">
        <v>6448</v>
      </c>
      <c r="H29" s="283">
        <f>I29/I$27</f>
        <v>0.54489795918367345</v>
      </c>
      <c r="I29" s="594">
        <v>11481</v>
      </c>
      <c r="J29" s="283">
        <f>K29/K$27</f>
        <v>0.53798670465337128</v>
      </c>
      <c r="K29" s="594">
        <v>7931</v>
      </c>
      <c r="L29" s="283">
        <f>M29/M$27</f>
        <v>0.54134101192924722</v>
      </c>
      <c r="M29" s="594">
        <v>14476</v>
      </c>
      <c r="N29" s="283">
        <f>O29/O$27</f>
        <v>0.52488471935124825</v>
      </c>
      <c r="O29" s="594">
        <v>3301</v>
      </c>
      <c r="P29" s="283">
        <f>Q29/Q$27</f>
        <v>0.53020134228187921</v>
      </c>
      <c r="Q29" s="594">
        <v>1343</v>
      </c>
      <c r="R29" s="283">
        <f>S29/S$27</f>
        <v>0.52099205705949103</v>
      </c>
      <c r="S29" s="595">
        <v>12856</v>
      </c>
    </row>
    <row r="30" spans="1:29" s="4" customFormat="1" ht="19.5" customHeight="1">
      <c r="A30" s="246" t="s">
        <v>494</v>
      </c>
      <c r="B30" s="239">
        <f>IF(CENTRO!B30,CENTRO!B30,"")</f>
        <v>0.14099999999999999</v>
      </c>
      <c r="C30" s="607">
        <f>IF(CENTRO!C30,CENTRO!C30,"")</f>
        <v>510881</v>
      </c>
      <c r="D30" s="282">
        <f>E30/E$8</f>
        <v>0.11296223057148506</v>
      </c>
      <c r="E30" s="290">
        <v>13710</v>
      </c>
      <c r="F30" s="282">
        <f>G30/G$8</f>
        <v>9.7338403041825089E-2</v>
      </c>
      <c r="G30" s="290">
        <v>1280</v>
      </c>
      <c r="H30" s="282">
        <f>I30/I$8</f>
        <v>0.13789841661525806</v>
      </c>
      <c r="I30" s="290">
        <v>3353</v>
      </c>
      <c r="J30" s="282">
        <f>K30/K$8</f>
        <v>0.10176173463102131</v>
      </c>
      <c r="K30" s="290">
        <v>1652</v>
      </c>
      <c r="L30" s="282">
        <f>M30/M$8</f>
        <v>0.12123217417198823</v>
      </c>
      <c r="M30" s="290">
        <v>3664</v>
      </c>
      <c r="N30" s="282">
        <f>O30/O$8</f>
        <v>9.6980255516840877E-2</v>
      </c>
      <c r="O30" s="290">
        <v>668</v>
      </c>
      <c r="P30" s="282">
        <f>Q30/Q$8</f>
        <v>9.1377533493644802E-2</v>
      </c>
      <c r="Q30" s="290">
        <v>266</v>
      </c>
      <c r="R30" s="282">
        <f>S30/S$8</f>
        <v>0.1022534090498065</v>
      </c>
      <c r="S30" s="291">
        <v>2827</v>
      </c>
    </row>
    <row r="31" spans="1:29" s="2" customFormat="1" ht="19.5" customHeight="1">
      <c r="A31" s="255" t="s">
        <v>333</v>
      </c>
      <c r="B31" s="251">
        <f>IF(CENTRO!B31,CENTRO!B31,"")</f>
        <v>0.46244820222321831</v>
      </c>
      <c r="C31" s="250">
        <f>IF(CENTRO!C31,CENTRO!C31,"")</f>
        <v>236256</v>
      </c>
      <c r="D31" s="283">
        <f>E31/E$30</f>
        <v>0.42589350838803791</v>
      </c>
      <c r="E31" s="594">
        <v>5839</v>
      </c>
      <c r="F31" s="283">
        <f>G31/G$30</f>
        <v>0.50078124999999996</v>
      </c>
      <c r="G31" s="284">
        <v>641</v>
      </c>
      <c r="H31" s="283">
        <f>I31/I$30</f>
        <v>0.44288696689531765</v>
      </c>
      <c r="I31" s="594">
        <v>1485</v>
      </c>
      <c r="J31" s="283">
        <f>K31/K$30</f>
        <v>0.40677966101694918</v>
      </c>
      <c r="K31" s="284">
        <v>672</v>
      </c>
      <c r="L31" s="283">
        <f>M31/M$30</f>
        <v>0.451146288209607</v>
      </c>
      <c r="M31" s="594">
        <v>1653</v>
      </c>
      <c r="N31" s="283">
        <f>O31/O$30</f>
        <v>0.31287425149700598</v>
      </c>
      <c r="O31" s="284">
        <v>209</v>
      </c>
      <c r="P31" s="283">
        <f>Q31/Q$30</f>
        <v>0.37593984962406013</v>
      </c>
      <c r="Q31" s="284">
        <v>100</v>
      </c>
      <c r="R31" s="283">
        <f>S31/S$30</f>
        <v>0.38167668906968516</v>
      </c>
      <c r="S31" s="595">
        <v>1079</v>
      </c>
    </row>
    <row r="32" spans="1:29" s="2" customFormat="1" ht="19.5" customHeight="1">
      <c r="A32" s="255" t="s">
        <v>334</v>
      </c>
      <c r="B32" s="251">
        <f>IF(CENTRO!B32,CENTRO!B32,"")</f>
        <v>0.53755179777678164</v>
      </c>
      <c r="C32" s="250">
        <f>IF(CENTRO!C32,CENTRO!C32,"")</f>
        <v>274625</v>
      </c>
      <c r="D32" s="283">
        <f>E32/E$30</f>
        <v>0.57410649161196203</v>
      </c>
      <c r="E32" s="594">
        <v>7871</v>
      </c>
      <c r="F32" s="283">
        <f>G32/G$30</f>
        <v>0.49921874999999999</v>
      </c>
      <c r="G32" s="284">
        <v>639</v>
      </c>
      <c r="H32" s="283">
        <f>I32/I$30</f>
        <v>0.55711303310468241</v>
      </c>
      <c r="I32" s="594">
        <v>1868</v>
      </c>
      <c r="J32" s="283">
        <f>K32/K$30</f>
        <v>0.59322033898305082</v>
      </c>
      <c r="K32" s="284">
        <v>980</v>
      </c>
      <c r="L32" s="283">
        <f>M32/M$30</f>
        <v>0.548853711790393</v>
      </c>
      <c r="M32" s="594">
        <v>2011</v>
      </c>
      <c r="N32" s="283">
        <f>O32/O$30</f>
        <v>0.68712574850299402</v>
      </c>
      <c r="O32" s="284">
        <v>459</v>
      </c>
      <c r="P32" s="283">
        <f>Q32/Q$30</f>
        <v>0.62406015037593987</v>
      </c>
      <c r="Q32" s="284">
        <v>166</v>
      </c>
      <c r="R32" s="283">
        <f>S32/S$30</f>
        <v>0.61832331093031478</v>
      </c>
      <c r="S32" s="595">
        <v>1748</v>
      </c>
    </row>
    <row r="33" spans="1:19" s="2" customFormat="1" ht="22.5" customHeight="1">
      <c r="A33" s="263" t="s">
        <v>607</v>
      </c>
      <c r="B33" s="623">
        <v>10.86</v>
      </c>
      <c r="C33" s="265" t="str">
        <f>IF(CENTRO!C33,CENTRO!C33,"")</f>
        <v/>
      </c>
      <c r="D33" s="282">
        <v>7.0856241216932514E-2</v>
      </c>
      <c r="E33" s="295" t="s">
        <v>482</v>
      </c>
      <c r="F33" s="282">
        <v>5.6510870388606922E-2</v>
      </c>
      <c r="G33" s="295" t="s">
        <v>482</v>
      </c>
      <c r="H33" s="282">
        <v>7.8450640789419809E-2</v>
      </c>
      <c r="I33" s="295" t="s">
        <v>482</v>
      </c>
      <c r="J33" s="282">
        <v>6.9106434888685578E-2</v>
      </c>
      <c r="K33" s="295" t="s">
        <v>482</v>
      </c>
      <c r="L33" s="282">
        <v>9.0741654333168886E-2</v>
      </c>
      <c r="M33" s="295" t="s">
        <v>482</v>
      </c>
      <c r="N33" s="282">
        <v>5.9652148914762108E-2</v>
      </c>
      <c r="O33" s="295" t="s">
        <v>482</v>
      </c>
      <c r="P33" s="282">
        <v>5.5019649874955341E-2</v>
      </c>
      <c r="Q33" s="295" t="s">
        <v>482</v>
      </c>
      <c r="R33" s="282">
        <v>5.4503145111442386E-2</v>
      </c>
      <c r="S33" s="293" t="s">
        <v>482</v>
      </c>
    </row>
    <row r="34" spans="1:19" s="2" customFormat="1" ht="22.5" customHeight="1">
      <c r="A34" s="255" t="s">
        <v>621</v>
      </c>
      <c r="B34" s="251">
        <f>C34/$C$30</f>
        <v>7.8775683574061284E-2</v>
      </c>
      <c r="C34" s="250">
        <v>40245</v>
      </c>
      <c r="D34" s="251">
        <f>E34/$E$30</f>
        <v>7.3960612691466088E-2</v>
      </c>
      <c r="E34" s="250">
        <v>1014</v>
      </c>
      <c r="F34" s="251">
        <f>G34/$G$30</f>
        <v>0.10625</v>
      </c>
      <c r="G34" s="253">
        <v>136</v>
      </c>
      <c r="H34" s="251">
        <f>I34/$I$30</f>
        <v>6.7402326274977636E-2</v>
      </c>
      <c r="I34" s="253">
        <v>226</v>
      </c>
      <c r="J34" s="251">
        <f>K34/$K$30</f>
        <v>5.7506053268765137E-2</v>
      </c>
      <c r="K34" s="253">
        <v>95</v>
      </c>
      <c r="L34" s="251">
        <f>M34/$M$30</f>
        <v>0.12800218340611352</v>
      </c>
      <c r="M34" s="253">
        <v>469</v>
      </c>
      <c r="N34" s="251">
        <f>O34/$O$30</f>
        <v>1.3473053892215569E-2</v>
      </c>
      <c r="O34" s="253">
        <v>9</v>
      </c>
      <c r="P34" s="251">
        <f>Q34/$Q$30</f>
        <v>7.5187969924812026E-3</v>
      </c>
      <c r="Q34" s="253">
        <v>2</v>
      </c>
      <c r="R34" s="251">
        <f>S34/$Q$30</f>
        <v>0.28947368421052633</v>
      </c>
      <c r="S34" s="285">
        <v>77</v>
      </c>
    </row>
    <row r="35" spans="1:19" s="2" customFormat="1" ht="22.5" customHeight="1" thickBot="1">
      <c r="A35" s="255" t="s">
        <v>617</v>
      </c>
      <c r="B35" s="251">
        <f>C35/$C$30</f>
        <v>7.6884832279924292E-2</v>
      </c>
      <c r="C35" s="250">
        <v>39279</v>
      </c>
      <c r="D35" s="251">
        <f>E35/$E$30</f>
        <v>7.0532458059810357E-2</v>
      </c>
      <c r="E35" s="253">
        <v>967</v>
      </c>
      <c r="F35" s="251">
        <f>G35/$G$30</f>
        <v>0.1</v>
      </c>
      <c r="G35" s="253">
        <v>128</v>
      </c>
      <c r="H35" s="251">
        <f>I35/$I$30</f>
        <v>6.4121682075753056E-2</v>
      </c>
      <c r="I35" s="253">
        <v>215</v>
      </c>
      <c r="J35" s="251">
        <f>K35/$K$30</f>
        <v>4.9031476997578691E-2</v>
      </c>
      <c r="K35" s="253">
        <v>81</v>
      </c>
      <c r="L35" s="251">
        <f>M35/$M$30</f>
        <v>7.9148471615720528E-2</v>
      </c>
      <c r="M35" s="253">
        <v>290</v>
      </c>
      <c r="N35" s="251">
        <f>O35/$O$30</f>
        <v>8.0838323353293412E-2</v>
      </c>
      <c r="O35" s="253">
        <v>54</v>
      </c>
      <c r="P35" s="251">
        <f>Q35/$Q$30</f>
        <v>7.8947368421052627E-2</v>
      </c>
      <c r="Q35" s="253">
        <v>21</v>
      </c>
      <c r="R35" s="251">
        <f>S35/$Q$30</f>
        <v>0.66917293233082709</v>
      </c>
      <c r="S35" s="285">
        <v>178</v>
      </c>
    </row>
    <row r="36" spans="1:19" ht="19.5" customHeight="1" thickBot="1">
      <c r="A36" s="243" t="s">
        <v>491</v>
      </c>
      <c r="B36" s="244" t="str">
        <f>IF(CENTRO!B36,CENTRO!B36,"")</f>
        <v/>
      </c>
      <c r="C36" s="244" t="str">
        <f>IF(CENTRO!C36,CENTRO!C36,"")</f>
        <v/>
      </c>
      <c r="D36" s="589"/>
      <c r="E36" s="589"/>
      <c r="F36" s="589"/>
      <c r="G36" s="589"/>
      <c r="H36" s="589"/>
      <c r="I36" s="589"/>
      <c r="J36" s="589"/>
      <c r="K36" s="589"/>
      <c r="L36" s="589"/>
      <c r="M36" s="589"/>
      <c r="N36" s="589"/>
      <c r="O36" s="589"/>
      <c r="P36" s="589"/>
      <c r="Q36" s="589"/>
      <c r="R36" s="589"/>
      <c r="S36" s="599"/>
    </row>
    <row r="37" spans="1:19" s="4" customFormat="1" ht="19.5" customHeight="1">
      <c r="A37" s="580" t="s">
        <v>242</v>
      </c>
      <c r="B37" s="247">
        <f>IF(CENTRO!B37,CENTRO!B37,"")</f>
        <v>1</v>
      </c>
      <c r="C37" s="248">
        <f>IF(CENTRO!C37,CENTRO!C37,"")</f>
        <v>1307682</v>
      </c>
      <c r="D37" s="282">
        <f>E37/C37</f>
        <v>3.545280886331692E-2</v>
      </c>
      <c r="E37" s="290">
        <v>46361</v>
      </c>
      <c r="F37" s="282">
        <f>G37/$E$37</f>
        <v>0.12130885873902633</v>
      </c>
      <c r="G37" s="290">
        <v>5624</v>
      </c>
      <c r="H37" s="282">
        <f>I37/$E$37</f>
        <v>0.2262677681672095</v>
      </c>
      <c r="I37" s="290">
        <v>10490</v>
      </c>
      <c r="J37" s="282">
        <f>K37/$E$37</f>
        <v>0.1342723409762516</v>
      </c>
      <c r="K37" s="290">
        <v>6225</v>
      </c>
      <c r="L37" s="282">
        <f>M37/$E$37</f>
        <v>0.26876038049222406</v>
      </c>
      <c r="M37" s="290">
        <v>12460</v>
      </c>
      <c r="N37" s="282">
        <f>O37/$E$37</f>
        <v>4.2794590280623802E-2</v>
      </c>
      <c r="O37" s="290">
        <v>1984</v>
      </c>
      <c r="P37" s="282">
        <f>Q37/$E$37</f>
        <v>1.8808912663661265E-2</v>
      </c>
      <c r="Q37" s="290">
        <v>872</v>
      </c>
      <c r="R37" s="282">
        <v>0.18341125424640947</v>
      </c>
      <c r="S37" s="291">
        <v>8706</v>
      </c>
    </row>
    <row r="38" spans="1:19" s="2" customFormat="1" ht="19.5" customHeight="1">
      <c r="A38" s="255" t="s">
        <v>241</v>
      </c>
      <c r="B38" s="348" t="str">
        <f>IF(CENTRO!B38,CENTRO!B38,"")</f>
        <v/>
      </c>
      <c r="C38" s="576">
        <f>IF(CENTRO!C38,CENTRO!C38,"")</f>
        <v>2.5499999999999998</v>
      </c>
      <c r="D38" s="592"/>
      <c r="E38" s="593">
        <v>2.62</v>
      </c>
      <c r="F38" s="592"/>
      <c r="G38" s="593">
        <v>2.35</v>
      </c>
      <c r="H38" s="592"/>
      <c r="I38" s="593">
        <v>2.33</v>
      </c>
      <c r="J38" s="592"/>
      <c r="K38" s="593">
        <v>2.63</v>
      </c>
      <c r="L38" s="592"/>
      <c r="M38" s="593">
        <v>2.44</v>
      </c>
      <c r="N38" s="592"/>
      <c r="O38" s="593">
        <v>3.51</v>
      </c>
      <c r="P38" s="592"/>
      <c r="Q38" s="593">
        <v>3.21</v>
      </c>
      <c r="R38" s="592"/>
      <c r="S38" s="593">
        <v>3.16</v>
      </c>
    </row>
    <row r="39" spans="1:19" s="2" customFormat="1" ht="19.5" customHeight="1">
      <c r="A39" s="255" t="s">
        <v>5</v>
      </c>
      <c r="B39" s="251">
        <f>IF(CENTRO!B39,CENTRO!B39,"")</f>
        <v>9.6885175447853536E-2</v>
      </c>
      <c r="C39" s="577">
        <f>IF(CENTRO!C39,CENTRO!C39,"")</f>
        <v>126695</v>
      </c>
      <c r="D39" s="283">
        <f>E39/E$37</f>
        <v>9.8509523090528683E-2</v>
      </c>
      <c r="E39" s="594">
        <v>4567</v>
      </c>
      <c r="F39" s="283">
        <f>G39/G$37</f>
        <v>0.12748933143669985</v>
      </c>
      <c r="G39" s="594">
        <v>717</v>
      </c>
      <c r="H39" s="283">
        <f>I39/I$37</f>
        <v>0.10810295519542422</v>
      </c>
      <c r="I39" s="594">
        <v>1134</v>
      </c>
      <c r="J39" s="283">
        <f>K39/K$37</f>
        <v>0.10473895582329318</v>
      </c>
      <c r="K39" s="594">
        <v>652</v>
      </c>
      <c r="L39" s="283">
        <f>M39/M$37</f>
        <v>0.12126805778491172</v>
      </c>
      <c r="M39" s="594">
        <v>1511</v>
      </c>
      <c r="N39" s="283">
        <f>O39/O$37</f>
        <v>2.9737903225806453E-2</v>
      </c>
      <c r="O39" s="594">
        <v>59</v>
      </c>
      <c r="P39" s="283">
        <f>Q39/Q$37</f>
        <v>4.4724770642201837E-2</v>
      </c>
      <c r="Q39" s="594">
        <v>39</v>
      </c>
      <c r="R39" s="283">
        <f>S39/S$37</f>
        <v>5.226280725936136E-2</v>
      </c>
      <c r="S39" s="595">
        <v>455</v>
      </c>
    </row>
    <row r="40" spans="1:19" s="2" customFormat="1" ht="19.5" customHeight="1">
      <c r="A40" s="255" t="s">
        <v>6</v>
      </c>
      <c r="B40" s="251">
        <f>IF(CENTRO!B40,CENTRO!B40,"")</f>
        <v>2.8705755680662425E-2</v>
      </c>
      <c r="C40" s="577">
        <f>IF(CENTRO!C40,CENTRO!C40,"")</f>
        <v>37538</v>
      </c>
      <c r="D40" s="283">
        <f>E40/E$37</f>
        <v>3.0974310303919242E-2</v>
      </c>
      <c r="E40" s="594">
        <v>1436</v>
      </c>
      <c r="F40" s="283">
        <f>G40/G$37</f>
        <v>3.6095305832147935E-2</v>
      </c>
      <c r="G40" s="594">
        <v>203</v>
      </c>
      <c r="H40" s="283">
        <f>I40/I$37</f>
        <v>3.5176358436606291E-2</v>
      </c>
      <c r="I40" s="594">
        <v>369</v>
      </c>
      <c r="J40" s="283">
        <f>K40/K$37</f>
        <v>3.2610441767068274E-2</v>
      </c>
      <c r="K40" s="594">
        <v>203</v>
      </c>
      <c r="L40" s="283">
        <f>M40/M$37</f>
        <v>3.1059390048154095E-2</v>
      </c>
      <c r="M40" s="594">
        <v>387</v>
      </c>
      <c r="N40" s="283">
        <f>O40/O$37</f>
        <v>2.066532258064516E-2</v>
      </c>
      <c r="O40" s="594">
        <v>41</v>
      </c>
      <c r="P40" s="283">
        <f t="shared" ref="P40:R42" si="7">Q40/Q$37</f>
        <v>3.5550458715596332E-2</v>
      </c>
      <c r="Q40" s="594">
        <v>31</v>
      </c>
      <c r="R40" s="283">
        <f t="shared" si="7"/>
        <v>2.3202389156903286E-2</v>
      </c>
      <c r="S40" s="595">
        <v>202</v>
      </c>
    </row>
    <row r="41" spans="1:19" s="2" customFormat="1" ht="19.5" customHeight="1">
      <c r="A41" s="255" t="s">
        <v>606</v>
      </c>
      <c r="B41" s="251">
        <f>IF(CENTRO!B41,CENTRO!B41,"")</f>
        <v>2.0059922825274034E-2</v>
      </c>
      <c r="C41" s="577">
        <f>IF(CENTRO!C41,CENTRO!C41,"")</f>
        <v>26232</v>
      </c>
      <c r="D41" s="283">
        <f>E41/E$37</f>
        <v>2.0685489959232976E-2</v>
      </c>
      <c r="E41" s="594">
        <v>959</v>
      </c>
      <c r="F41" s="283">
        <f>G41/G$37</f>
        <v>1.6714082503556188E-2</v>
      </c>
      <c r="G41" s="594">
        <v>94</v>
      </c>
      <c r="H41" s="283">
        <f>I41/I$37</f>
        <v>1.3822688274547188E-2</v>
      </c>
      <c r="I41" s="594">
        <v>145</v>
      </c>
      <c r="J41" s="283">
        <f>K41/K$37</f>
        <v>1.3975903614457831E-2</v>
      </c>
      <c r="K41" s="594">
        <v>87</v>
      </c>
      <c r="L41" s="283">
        <f>M41/M$37</f>
        <v>2.231139646869984E-2</v>
      </c>
      <c r="M41" s="594">
        <v>278</v>
      </c>
      <c r="N41" s="283">
        <f>O41/O$37</f>
        <v>4.6875E-2</v>
      </c>
      <c r="O41" s="594">
        <v>93</v>
      </c>
      <c r="P41" s="283">
        <f t="shared" si="7"/>
        <v>2.0642201834862386E-2</v>
      </c>
      <c r="Q41" s="594">
        <v>18</v>
      </c>
      <c r="R41" s="283">
        <f t="shared" si="7"/>
        <v>2.802664828853664E-2</v>
      </c>
      <c r="S41" s="595">
        <v>244</v>
      </c>
    </row>
    <row r="42" spans="1:19" s="2" customFormat="1" ht="19.5" customHeight="1" thickBot="1">
      <c r="A42" s="255" t="s">
        <v>7</v>
      </c>
      <c r="B42" s="251">
        <f>IF(CENTRO!B42,CENTRO!B42,"")</f>
        <v>4.0743850569175078E-3</v>
      </c>
      <c r="C42" s="577">
        <f>IF(CENTRO!C42,CENTRO!C42,"")</f>
        <v>5328</v>
      </c>
      <c r="D42" s="596">
        <f>E42/E$37</f>
        <v>5.0473458294687341E-3</v>
      </c>
      <c r="E42" s="597">
        <v>234</v>
      </c>
      <c r="F42" s="596">
        <f>G42/G$37</f>
        <v>2.6671408250355617E-3</v>
      </c>
      <c r="G42" s="597">
        <v>15</v>
      </c>
      <c r="H42" s="596">
        <f>I42/I$37</f>
        <v>3.6224976167778837E-3</v>
      </c>
      <c r="I42" s="597">
        <v>38</v>
      </c>
      <c r="J42" s="596">
        <f>K42/K$37</f>
        <v>4.1767068273092373E-3</v>
      </c>
      <c r="K42" s="597">
        <v>26</v>
      </c>
      <c r="L42" s="596">
        <f>M42/M$37</f>
        <v>4.3338683788121989E-3</v>
      </c>
      <c r="M42" s="597">
        <v>54</v>
      </c>
      <c r="N42" s="596">
        <f>O42/O$37</f>
        <v>1.2096774193548387E-2</v>
      </c>
      <c r="O42" s="597">
        <v>24</v>
      </c>
      <c r="P42" s="596">
        <f t="shared" si="7"/>
        <v>1.261467889908257E-2</v>
      </c>
      <c r="Q42" s="597">
        <v>11</v>
      </c>
      <c r="R42" s="596">
        <f t="shared" si="7"/>
        <v>7.5809786354238459E-3</v>
      </c>
      <c r="S42" s="598">
        <v>66</v>
      </c>
    </row>
    <row r="43" spans="1:19" ht="19.5" customHeight="1" thickBot="1">
      <c r="A43" s="243" t="s">
        <v>8</v>
      </c>
      <c r="B43" s="244"/>
      <c r="C43" s="244"/>
      <c r="D43" s="97"/>
      <c r="E43" s="97"/>
      <c r="F43" s="97"/>
      <c r="G43" s="97"/>
      <c r="H43" s="97"/>
      <c r="I43" s="97"/>
      <c r="J43" s="97"/>
      <c r="K43" s="97"/>
      <c r="L43" s="97"/>
      <c r="M43" s="97"/>
      <c r="N43" s="97"/>
      <c r="O43" s="97"/>
      <c r="P43" s="97"/>
      <c r="Q43" s="97"/>
      <c r="R43" s="97"/>
      <c r="S43" s="98"/>
    </row>
    <row r="44" spans="1:19" ht="19.5" customHeight="1">
      <c r="A44" s="255" t="s">
        <v>497</v>
      </c>
      <c r="B44" s="256"/>
      <c r="C44" s="640">
        <v>8.3699999999999992</v>
      </c>
      <c r="D44" s="678"/>
      <c r="E44" s="679">
        <v>7.72</v>
      </c>
      <c r="F44" s="678"/>
      <c r="G44" s="680">
        <v>7.18</v>
      </c>
      <c r="H44" s="678"/>
      <c r="I44" s="680">
        <v>7.09</v>
      </c>
      <c r="J44" s="678"/>
      <c r="K44" s="680">
        <v>6.31</v>
      </c>
      <c r="L44" s="678"/>
      <c r="M44" s="680">
        <v>7.98</v>
      </c>
      <c r="N44" s="678"/>
      <c r="O44" s="680">
        <v>11.11</v>
      </c>
      <c r="P44" s="678"/>
      <c r="Q44" s="698">
        <v>3.92</v>
      </c>
      <c r="R44" s="699"/>
      <c r="S44" s="680">
        <v>8.65</v>
      </c>
    </row>
    <row r="45" spans="1:19" ht="19.5" customHeight="1">
      <c r="A45" s="255" t="s">
        <v>498</v>
      </c>
      <c r="B45" s="256"/>
      <c r="C45" s="624">
        <v>2.0786394976651512</v>
      </c>
      <c r="D45" s="681"/>
      <c r="E45" s="682">
        <v>1.8746941179398273</v>
      </c>
      <c r="F45" s="681"/>
      <c r="G45" s="683">
        <v>1.6035430665852168</v>
      </c>
      <c r="H45" s="681"/>
      <c r="I45" s="683">
        <v>1.3603759584466979</v>
      </c>
      <c r="J45" s="681"/>
      <c r="K45" s="683">
        <v>0.8268259072117593</v>
      </c>
      <c r="L45" s="681"/>
      <c r="M45" s="683">
        <v>2.2718579007766895</v>
      </c>
      <c r="N45" s="681"/>
      <c r="O45" s="683">
        <v>3.3764525323393992</v>
      </c>
      <c r="P45" s="681"/>
      <c r="Q45" s="700">
        <v>-0.32102728731942215</v>
      </c>
      <c r="R45" s="681"/>
      <c r="S45" s="683">
        <v>2.5034053675956263</v>
      </c>
    </row>
    <row r="46" spans="1:19" s="2" customFormat="1" ht="19.5" customHeight="1">
      <c r="A46" s="255" t="s">
        <v>461</v>
      </c>
      <c r="B46" s="274"/>
      <c r="C46" s="624">
        <v>87.5</v>
      </c>
      <c r="D46" s="701"/>
      <c r="E46" s="685">
        <v>87.03</v>
      </c>
      <c r="F46" s="701"/>
      <c r="G46" s="683">
        <v>83.95</v>
      </c>
      <c r="H46" s="701"/>
      <c r="I46" s="683">
        <v>88.19</v>
      </c>
      <c r="J46" s="701"/>
      <c r="K46" s="683">
        <v>89.02</v>
      </c>
      <c r="L46" s="701"/>
      <c r="M46" s="683">
        <v>87.37</v>
      </c>
      <c r="N46" s="701"/>
      <c r="O46" s="683">
        <v>82.98</v>
      </c>
      <c r="P46" s="701"/>
      <c r="Q46" s="700">
        <v>83.1</v>
      </c>
      <c r="R46" s="701"/>
      <c r="S46" s="683">
        <v>86.28</v>
      </c>
    </row>
    <row r="47" spans="1:19" s="2" customFormat="1" ht="19.5" customHeight="1">
      <c r="A47" s="255" t="s">
        <v>462</v>
      </c>
      <c r="B47" s="274"/>
      <c r="C47" s="624">
        <v>81.91</v>
      </c>
      <c r="D47" s="701"/>
      <c r="E47" s="685">
        <v>82.46</v>
      </c>
      <c r="F47" s="701"/>
      <c r="G47" s="683">
        <v>77.91</v>
      </c>
      <c r="H47" s="701"/>
      <c r="I47" s="683">
        <v>84.55</v>
      </c>
      <c r="J47" s="701"/>
      <c r="K47" s="683">
        <v>83.28</v>
      </c>
      <c r="L47" s="701"/>
      <c r="M47" s="683">
        <v>82.01</v>
      </c>
      <c r="N47" s="701"/>
      <c r="O47" s="683">
        <v>84.02</v>
      </c>
      <c r="P47" s="701"/>
      <c r="Q47" s="700">
        <v>81.349999999999994</v>
      </c>
      <c r="R47" s="701"/>
      <c r="S47" s="683">
        <v>83.29</v>
      </c>
    </row>
    <row r="48" spans="1:19" ht="19.5" customHeight="1">
      <c r="A48" s="255" t="s">
        <v>629</v>
      </c>
      <c r="B48" s="256"/>
      <c r="C48" s="624">
        <v>87.8</v>
      </c>
      <c r="D48" s="684"/>
      <c r="E48" s="685">
        <v>87.8</v>
      </c>
      <c r="F48" s="702"/>
      <c r="G48" s="687"/>
      <c r="H48" s="688"/>
      <c r="I48" s="687"/>
      <c r="J48" s="688"/>
      <c r="K48" s="687"/>
      <c r="L48" s="688"/>
      <c r="M48" s="687"/>
      <c r="N48" s="688"/>
      <c r="O48" s="687"/>
      <c r="P48" s="688"/>
      <c r="Q48" s="703"/>
      <c r="R48" s="688"/>
      <c r="S48" s="687"/>
    </row>
    <row r="49" spans="1:19" ht="19.5" customHeight="1">
      <c r="A49" s="255" t="s">
        <v>630</v>
      </c>
      <c r="B49" s="256"/>
      <c r="C49" s="624">
        <v>82.8</v>
      </c>
      <c r="D49" s="684"/>
      <c r="E49" s="685">
        <v>82.9</v>
      </c>
      <c r="F49" s="686"/>
      <c r="G49" s="687"/>
      <c r="H49" s="688"/>
      <c r="I49" s="687"/>
      <c r="J49" s="688"/>
      <c r="K49" s="687"/>
      <c r="L49" s="688"/>
      <c r="M49" s="687"/>
      <c r="N49" s="688"/>
      <c r="O49" s="687"/>
      <c r="P49" s="688"/>
      <c r="Q49" s="703"/>
      <c r="R49" s="688"/>
      <c r="S49" s="687"/>
    </row>
    <row r="50" spans="1:19" ht="19.5" customHeight="1">
      <c r="A50" s="255" t="s">
        <v>631</v>
      </c>
      <c r="B50" s="256"/>
      <c r="C50" s="624">
        <v>24.8</v>
      </c>
      <c r="D50" s="684"/>
      <c r="E50" s="685">
        <v>24.7</v>
      </c>
      <c r="F50" s="702"/>
      <c r="G50" s="687"/>
      <c r="H50" s="688"/>
      <c r="I50" s="687"/>
      <c r="J50" s="688"/>
      <c r="K50" s="687"/>
      <c r="L50" s="688"/>
      <c r="M50" s="687"/>
      <c r="N50" s="688"/>
      <c r="O50" s="687"/>
      <c r="P50" s="688"/>
      <c r="Q50" s="703"/>
      <c r="R50" s="688"/>
      <c r="S50" s="687"/>
    </row>
    <row r="51" spans="1:19" ht="19.5" customHeight="1" thickBot="1">
      <c r="A51" s="255" t="s">
        <v>632</v>
      </c>
      <c r="B51" s="643"/>
      <c r="C51" s="644">
        <v>20.9</v>
      </c>
      <c r="D51" s="690"/>
      <c r="E51" s="704">
        <v>21</v>
      </c>
      <c r="F51" s="686"/>
      <c r="G51" s="687"/>
      <c r="H51" s="688"/>
      <c r="I51" s="687"/>
      <c r="J51" s="688"/>
      <c r="K51" s="687"/>
      <c r="L51" s="688"/>
      <c r="M51" s="687"/>
      <c r="N51" s="688"/>
      <c r="O51" s="687"/>
      <c r="P51" s="688"/>
      <c r="Q51" s="703"/>
      <c r="R51" s="688"/>
      <c r="S51" s="687"/>
    </row>
    <row r="52" spans="1:19" ht="19.5" customHeight="1" thickBot="1">
      <c r="A52" s="243" t="s">
        <v>371</v>
      </c>
      <c r="B52" s="244"/>
      <c r="C52" s="244"/>
      <c r="D52" s="589"/>
      <c r="E52" s="589"/>
      <c r="F52" s="589"/>
      <c r="G52" s="589"/>
      <c r="H52" s="589"/>
      <c r="I52" s="589"/>
      <c r="J52" s="589"/>
      <c r="K52" s="589"/>
      <c r="L52" s="589"/>
      <c r="M52" s="589"/>
      <c r="N52" s="589"/>
      <c r="O52" s="589"/>
      <c r="P52" s="589"/>
      <c r="Q52" s="589"/>
      <c r="R52" s="589"/>
      <c r="S52" s="599"/>
    </row>
    <row r="53" spans="1:19" ht="19.5" customHeight="1">
      <c r="A53" s="255" t="s">
        <v>495</v>
      </c>
      <c r="B53" s="256"/>
      <c r="C53" s="630">
        <v>0.84183608043027458</v>
      </c>
      <c r="D53" s="705"/>
      <c r="E53" s="687"/>
      <c r="F53" s="702"/>
      <c r="G53" s="687"/>
      <c r="H53" s="688"/>
      <c r="I53" s="687"/>
      <c r="J53" s="688"/>
      <c r="K53" s="687"/>
      <c r="L53" s="688"/>
      <c r="M53" s="687"/>
      <c r="N53" s="688"/>
      <c r="O53" s="687"/>
      <c r="P53" s="688"/>
      <c r="Q53" s="703"/>
      <c r="R53" s="688"/>
      <c r="S53" s="687"/>
    </row>
    <row r="54" spans="1:19" ht="19.5" customHeight="1" thickBot="1">
      <c r="A54" s="255" t="s">
        <v>496</v>
      </c>
      <c r="B54" s="256"/>
      <c r="C54" s="630">
        <v>0.79515909389898598</v>
      </c>
      <c r="D54" s="686"/>
      <c r="E54" s="692"/>
      <c r="F54" s="686"/>
      <c r="G54" s="687"/>
      <c r="H54" s="688"/>
      <c r="I54" s="687"/>
      <c r="J54" s="688"/>
      <c r="K54" s="687"/>
      <c r="L54" s="688"/>
      <c r="M54" s="687"/>
      <c r="N54" s="688"/>
      <c r="O54" s="687"/>
      <c r="P54" s="688"/>
      <c r="Q54" s="703"/>
      <c r="R54" s="688"/>
      <c r="S54" s="687"/>
    </row>
    <row r="55" spans="1:19"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546"/>
      <c r="S55" s="548"/>
    </row>
    <row r="56" spans="1:19" ht="19.5" customHeight="1">
      <c r="A56" s="255" t="s">
        <v>499</v>
      </c>
      <c r="B56" s="646"/>
      <c r="C56" s="647">
        <f>CENTRO!C56</f>
        <v>40195</v>
      </c>
      <c r="D56" s="648">
        <f>E56/C56</f>
        <v>1.466973504167185</v>
      </c>
      <c r="E56" s="647">
        <v>58965</v>
      </c>
      <c r="F56" s="649">
        <f>G56/$E$56</f>
        <v>0.72578790475865451</v>
      </c>
      <c r="G56" s="650">
        <v>42796.083804094065</v>
      </c>
      <c r="H56" s="649">
        <f>I56/$E$56</f>
        <v>0.9233645932574589</v>
      </c>
      <c r="I56" s="651">
        <v>54446.193241426066</v>
      </c>
      <c r="J56" s="649">
        <f>K56/$E$56</f>
        <v>1.0271270945002517</v>
      </c>
      <c r="K56" s="651">
        <v>60564.549127207349</v>
      </c>
      <c r="L56" s="649">
        <f>M56/$E$56</f>
        <v>0.61023670926678564</v>
      </c>
      <c r="M56" s="651">
        <v>35982.607561916018</v>
      </c>
      <c r="N56" s="649">
        <f>O56/$E$56</f>
        <v>1.4965367120950408</v>
      </c>
      <c r="O56" s="651">
        <v>88243.287228684087</v>
      </c>
      <c r="P56" s="649">
        <f>Q56/$E$56</f>
        <v>1.5130161960485033</v>
      </c>
      <c r="Q56" s="652">
        <v>89215</v>
      </c>
      <c r="R56" s="706">
        <f>S56/$E$56</f>
        <v>1.1766372726716916</v>
      </c>
      <c r="S56" s="694">
        <v>69380.416783086301</v>
      </c>
    </row>
    <row r="57" spans="1:19" ht="19.5" customHeight="1">
      <c r="A57" s="255" t="s">
        <v>501</v>
      </c>
      <c r="B57" s="348"/>
      <c r="C57" s="634">
        <f>CENTRO!C57</f>
        <v>22393.13198628926</v>
      </c>
      <c r="D57" s="653"/>
      <c r="E57" s="634">
        <v>27366.394789182086</v>
      </c>
      <c r="F57" s="334"/>
      <c r="G57" s="333" t="s">
        <v>482</v>
      </c>
      <c r="H57" s="334"/>
      <c r="I57" s="333" t="s">
        <v>482</v>
      </c>
      <c r="J57" s="654"/>
      <c r="K57" s="381" t="s">
        <v>482</v>
      </c>
      <c r="L57" s="334"/>
      <c r="M57" s="333" t="s">
        <v>482</v>
      </c>
      <c r="N57" s="334"/>
      <c r="O57" s="333" t="s">
        <v>482</v>
      </c>
      <c r="P57" s="334"/>
      <c r="Q57" s="333" t="s">
        <v>482</v>
      </c>
      <c r="R57" s="688"/>
      <c r="S57" s="687" t="s">
        <v>482</v>
      </c>
    </row>
    <row r="58" spans="1:19" ht="19.5" customHeight="1">
      <c r="A58" s="255" t="s">
        <v>500</v>
      </c>
      <c r="B58" s="251">
        <v>5.6964751562909914E-2</v>
      </c>
      <c r="C58" s="634">
        <f>CENTRO!C58</f>
        <v>1241.1471276543707</v>
      </c>
      <c r="D58" s="655">
        <v>5.9780270361627579E-2</v>
      </c>
      <c r="E58" s="634">
        <v>1543.6883711395203</v>
      </c>
      <c r="F58" s="334"/>
      <c r="G58" s="333"/>
      <c r="H58" s="334"/>
      <c r="I58" s="333"/>
      <c r="J58" s="654"/>
      <c r="K58" s="381"/>
      <c r="L58" s="334"/>
      <c r="M58" s="333"/>
      <c r="N58" s="334"/>
      <c r="O58" s="333"/>
      <c r="P58" s="334"/>
      <c r="Q58" s="333"/>
      <c r="R58" s="688"/>
      <c r="S58" s="687"/>
    </row>
    <row r="59" spans="1:19" ht="19.5" customHeight="1">
      <c r="A59" s="631" t="s">
        <v>571</v>
      </c>
      <c r="B59" s="348"/>
      <c r="C59" s="632">
        <f>CENTRO!C59</f>
        <v>1477.1736824803877</v>
      </c>
      <c r="D59" s="633"/>
      <c r="E59" s="634">
        <v>1647.8823090079832</v>
      </c>
      <c r="F59" s="656"/>
      <c r="G59" s="657" t="s">
        <v>482</v>
      </c>
      <c r="H59" s="656"/>
      <c r="I59" s="657" t="s">
        <v>482</v>
      </c>
      <c r="J59" s="658"/>
      <c r="K59" s="659" t="s">
        <v>482</v>
      </c>
      <c r="L59" s="656"/>
      <c r="M59" s="657" t="s">
        <v>482</v>
      </c>
      <c r="N59" s="656"/>
      <c r="O59" s="657" t="s">
        <v>482</v>
      </c>
      <c r="P59" s="656"/>
      <c r="Q59" s="657" t="s">
        <v>482</v>
      </c>
      <c r="R59" s="688"/>
      <c r="S59" s="687" t="s">
        <v>482</v>
      </c>
    </row>
    <row r="60" spans="1:19" ht="19.5" customHeight="1" thickBot="1">
      <c r="A60" s="635" t="s">
        <v>572</v>
      </c>
      <c r="B60" s="636"/>
      <c r="C60" s="637">
        <f>CENTRO!C60</f>
        <v>988.17230301070811</v>
      </c>
      <c r="D60" s="638"/>
      <c r="E60" s="639">
        <v>1111.9787143317799</v>
      </c>
      <c r="F60" s="660"/>
      <c r="G60" s="661" t="s">
        <v>482</v>
      </c>
      <c r="H60" s="660"/>
      <c r="I60" s="661" t="s">
        <v>482</v>
      </c>
      <c r="J60" s="662"/>
      <c r="K60" s="663" t="s">
        <v>482</v>
      </c>
      <c r="L60" s="660"/>
      <c r="M60" s="661" t="s">
        <v>482</v>
      </c>
      <c r="N60" s="660"/>
      <c r="O60" s="661" t="s">
        <v>482</v>
      </c>
      <c r="P60" s="660"/>
      <c r="Q60" s="661" t="s">
        <v>482</v>
      </c>
      <c r="R60" s="688"/>
      <c r="S60" s="687" t="s">
        <v>482</v>
      </c>
    </row>
    <row r="61" spans="1:19" ht="24.75" customHeight="1" thickBot="1">
      <c r="A61" s="224" t="s">
        <v>203</v>
      </c>
      <c r="B61" s="39" t="str">
        <f>IF(CENTRO!B61,CENTRO!B61,"")</f>
        <v/>
      </c>
      <c r="C61" s="39" t="str">
        <f>IF(CENTRO!C61,CENTRO!C61,"")</f>
        <v/>
      </c>
      <c r="D61" s="166"/>
      <c r="E61" s="175"/>
      <c r="F61" s="166"/>
      <c r="G61" s="166"/>
      <c r="H61" s="166"/>
      <c r="I61" s="166"/>
      <c r="J61" s="166"/>
      <c r="K61" s="166"/>
      <c r="L61" s="166"/>
      <c r="M61" s="166"/>
      <c r="N61" s="166"/>
      <c r="O61" s="166"/>
      <c r="P61" s="166"/>
      <c r="Q61" s="166"/>
      <c r="R61" s="166"/>
      <c r="S61" s="167"/>
    </row>
    <row r="62" spans="1:19" ht="19.5" customHeight="1">
      <c r="A62" s="263" t="s">
        <v>504</v>
      </c>
      <c r="B62" s="729">
        <f>IF(CENTRO!B62,CENTRO!B62,"")</f>
        <v>62.03</v>
      </c>
      <c r="C62" s="265" t="str">
        <f>IF(CENTRO!C62,CENTRO!C62,"")</f>
        <v/>
      </c>
      <c r="D62" s="176"/>
      <c r="E62" s="177"/>
      <c r="F62" s="176"/>
      <c r="G62" s="178"/>
      <c r="H62" s="179"/>
      <c r="I62" s="178"/>
      <c r="J62" s="179"/>
      <c r="K62" s="178"/>
      <c r="L62" s="179"/>
      <c r="M62" s="178"/>
      <c r="N62" s="179"/>
      <c r="O62" s="178"/>
      <c r="P62" s="179"/>
      <c r="Q62" s="180"/>
      <c r="R62" s="179"/>
      <c r="S62" s="178"/>
    </row>
    <row r="63" spans="1:19" ht="19.5" customHeight="1">
      <c r="A63" s="724" t="s">
        <v>10</v>
      </c>
      <c r="B63" s="730">
        <f>IF(CENTRO!B63,CENTRO!B63,"")</f>
        <v>66.760000000000005</v>
      </c>
      <c r="C63" s="265" t="str">
        <f>IF(CENTRO!C63,CENTRO!C63,"")</f>
        <v/>
      </c>
      <c r="D63" s="168"/>
      <c r="E63" s="169"/>
      <c r="F63" s="168"/>
      <c r="G63" s="170"/>
      <c r="H63" s="171"/>
      <c r="I63" s="170"/>
      <c r="J63" s="171"/>
      <c r="K63" s="170"/>
      <c r="L63" s="171"/>
      <c r="M63" s="170"/>
      <c r="N63" s="171"/>
      <c r="O63" s="170"/>
      <c r="P63" s="171"/>
      <c r="Q63" s="172"/>
      <c r="R63" s="171"/>
      <c r="S63" s="170"/>
    </row>
    <row r="64" spans="1:19" ht="19.5" customHeight="1">
      <c r="A64" s="724" t="s">
        <v>11</v>
      </c>
      <c r="B64" s="730">
        <f>IF(CENTRO!B64,CENTRO!B64,"")</f>
        <v>57.93</v>
      </c>
      <c r="C64" s="265" t="str">
        <f>IF(CENTRO!C64,CENTRO!C64,"")</f>
        <v/>
      </c>
      <c r="D64" s="168"/>
      <c r="E64" s="169"/>
      <c r="F64" s="168"/>
      <c r="G64" s="170"/>
      <c r="H64" s="171"/>
      <c r="I64" s="170"/>
      <c r="J64" s="171"/>
      <c r="K64" s="170"/>
      <c r="L64" s="171"/>
      <c r="M64" s="170"/>
      <c r="N64" s="171"/>
      <c r="O64" s="170"/>
      <c r="P64" s="171"/>
      <c r="Q64" s="172"/>
      <c r="R64" s="171"/>
      <c r="S64" s="170"/>
    </row>
    <row r="65" spans="1:29" ht="19.5" customHeight="1">
      <c r="A65" s="263" t="s">
        <v>608</v>
      </c>
      <c r="B65" s="256" t="str">
        <f>IF(CENTRO!B65,CENTRO!B65,"")</f>
        <v/>
      </c>
      <c r="C65" s="345">
        <f>IF(CENTRO!C65,CENTRO!C65,"")</f>
        <v>241.5</v>
      </c>
      <c r="D65" s="168"/>
      <c r="E65" s="169"/>
      <c r="F65" s="168"/>
      <c r="G65" s="170"/>
      <c r="H65" s="171"/>
      <c r="I65" s="170"/>
      <c r="J65" s="171"/>
      <c r="K65" s="170"/>
      <c r="L65" s="171"/>
      <c r="M65" s="170"/>
      <c r="N65" s="171"/>
      <c r="O65" s="170"/>
      <c r="P65" s="171"/>
      <c r="Q65" s="172"/>
      <c r="R65" s="171"/>
      <c r="S65" s="170"/>
    </row>
    <row r="66" spans="1:29" ht="19.5" customHeight="1">
      <c r="A66" s="724" t="s">
        <v>359</v>
      </c>
      <c r="B66" s="731" t="str">
        <f>IF(CENTRO!B66,CENTRO!B66,"")</f>
        <v/>
      </c>
      <c r="C66" s="732">
        <f>IF(CENTRO!C66,CENTRO!C66,"")</f>
        <v>113.2</v>
      </c>
      <c r="D66" s="168"/>
      <c r="E66" s="169"/>
      <c r="F66" s="168"/>
      <c r="G66" s="170"/>
      <c r="H66" s="171"/>
      <c r="I66" s="170"/>
      <c r="J66" s="171"/>
      <c r="K66" s="170"/>
      <c r="L66" s="171"/>
      <c r="M66" s="170"/>
      <c r="N66" s="171"/>
      <c r="O66" s="170"/>
      <c r="P66" s="171"/>
      <c r="Q66" s="172"/>
      <c r="R66" s="171"/>
      <c r="S66" s="170"/>
    </row>
    <row r="67" spans="1:29" s="18" customFormat="1" ht="19.5" customHeight="1">
      <c r="A67" s="724" t="s">
        <v>360</v>
      </c>
      <c r="B67" s="643" t="str">
        <f>IF(CENTRO!B67,CENTRO!B67,"")</f>
        <v/>
      </c>
      <c r="C67" s="732">
        <f>IF(CENTRO!C67,CENTRO!C67,"")</f>
        <v>128.30000000000001</v>
      </c>
      <c r="D67" s="181"/>
      <c r="E67" s="182"/>
      <c r="F67" s="181"/>
      <c r="G67" s="163"/>
      <c r="H67" s="164"/>
      <c r="I67" s="163"/>
      <c r="J67" s="164"/>
      <c r="K67" s="163"/>
      <c r="L67" s="164"/>
      <c r="M67" s="163"/>
      <c r="N67" s="164"/>
      <c r="O67" s="163"/>
      <c r="P67" s="164"/>
      <c r="Q67" s="165"/>
      <c r="R67" s="164"/>
      <c r="S67" s="163"/>
      <c r="T67" s="9"/>
      <c r="U67" s="9"/>
      <c r="V67" s="9"/>
      <c r="W67" s="9"/>
      <c r="X67" s="9"/>
      <c r="Y67" s="9"/>
      <c r="Z67" s="9"/>
      <c r="AA67" s="9"/>
      <c r="AB67" s="9"/>
      <c r="AC67" s="9"/>
    </row>
    <row r="68" spans="1:29" s="13" customFormat="1" ht="19.5" customHeight="1">
      <c r="A68" s="725" t="s">
        <v>502</v>
      </c>
      <c r="B68" s="256" t="str">
        <f>IF(CENTRO!B68,CENTRO!B68,"")</f>
        <v/>
      </c>
      <c r="C68" s="607">
        <f>IF(CENTRO!C68,CENTRO!C68,"")</f>
        <v>217294</v>
      </c>
      <c r="D68" s="282">
        <f>E68/C68</f>
        <v>2.4547387410604988E-2</v>
      </c>
      <c r="E68" s="290">
        <v>5334</v>
      </c>
      <c r="F68" s="282">
        <f>G68/$E$68</f>
        <v>0.13404574428196475</v>
      </c>
      <c r="G68" s="290">
        <v>715</v>
      </c>
      <c r="H68" s="282">
        <f>I68/$E$68</f>
        <v>0.19216347956505436</v>
      </c>
      <c r="I68" s="290">
        <v>1025</v>
      </c>
      <c r="J68" s="282">
        <f>K68/$E$68</f>
        <v>0.10292463442069741</v>
      </c>
      <c r="K68" s="290">
        <v>549</v>
      </c>
      <c r="L68" s="282">
        <f>M68/$E$68</f>
        <v>0.3093363329583802</v>
      </c>
      <c r="M68" s="290">
        <v>1650</v>
      </c>
      <c r="N68" s="282">
        <f>O68/$E$68</f>
        <v>2.7559055118110236E-2</v>
      </c>
      <c r="O68" s="290">
        <v>147</v>
      </c>
      <c r="P68" s="282">
        <f>Q68/$E$68</f>
        <v>1.3873265841769778E-2</v>
      </c>
      <c r="Q68" s="290">
        <v>74</v>
      </c>
      <c r="R68" s="282">
        <f>S68/$E$68</f>
        <v>0.16422947131608548</v>
      </c>
      <c r="S68" s="291">
        <v>876</v>
      </c>
      <c r="T68" s="4"/>
      <c r="U68" s="4"/>
      <c r="V68" s="4"/>
      <c r="W68" s="4"/>
      <c r="X68" s="4"/>
      <c r="Y68" s="4"/>
      <c r="Z68" s="4"/>
      <c r="AA68" s="4"/>
      <c r="AB68" s="4"/>
      <c r="AC68" s="4"/>
    </row>
    <row r="69" spans="1:29" ht="19.5" customHeight="1">
      <c r="A69" s="726" t="s">
        <v>503</v>
      </c>
      <c r="B69" s="733">
        <f>IF(CENTRO!B69,CENTRO!B69,"")</f>
        <v>9.8699999999999992</v>
      </c>
      <c r="C69" s="265" t="str">
        <f>IF(CENTRO!C69,CENTRO!C69,"")</f>
        <v/>
      </c>
      <c r="D69" s="733">
        <v>6.87</v>
      </c>
      <c r="E69" s="266"/>
      <c r="F69" s="733">
        <v>8.8000000000000007</v>
      </c>
      <c r="G69" s="266"/>
      <c r="H69" s="733">
        <v>6.83</v>
      </c>
      <c r="I69" s="266"/>
      <c r="J69" s="733">
        <v>5.79</v>
      </c>
      <c r="K69" s="266"/>
      <c r="L69" s="733">
        <v>9.26</v>
      </c>
      <c r="M69" s="266"/>
      <c r="N69" s="733">
        <v>3.56</v>
      </c>
      <c r="O69" s="266"/>
      <c r="P69" s="733">
        <v>4.3099999999999996</v>
      </c>
      <c r="Q69" s="266"/>
      <c r="R69" s="733">
        <v>5.14</v>
      </c>
      <c r="S69" s="266"/>
    </row>
    <row r="70" spans="1:29" ht="19.5" customHeight="1">
      <c r="A70" s="263" t="s">
        <v>243</v>
      </c>
      <c r="B70" s="733">
        <f>IF(CENTRO!B70,CENTRO!B70,"")</f>
        <v>10.55</v>
      </c>
      <c r="C70" s="265" t="str">
        <f>IF(CENTRO!C70,CENTRO!C70,"")</f>
        <v/>
      </c>
      <c r="D70" s="733">
        <v>7.18</v>
      </c>
      <c r="E70" s="266"/>
      <c r="F70" s="741">
        <v>8.6199999999999992</v>
      </c>
      <c r="G70" s="272"/>
      <c r="H70" s="741">
        <v>6.98</v>
      </c>
      <c r="I70" s="272"/>
      <c r="J70" s="741">
        <v>6.34</v>
      </c>
      <c r="K70" s="272"/>
      <c r="L70" s="741">
        <v>9.86</v>
      </c>
      <c r="M70" s="272"/>
      <c r="N70" s="741">
        <v>3.81</v>
      </c>
      <c r="O70" s="272"/>
      <c r="P70" s="741">
        <v>4.62</v>
      </c>
      <c r="Q70" s="272"/>
      <c r="R70" s="741">
        <v>5.52</v>
      </c>
      <c r="S70" s="272"/>
    </row>
    <row r="71" spans="1:29" ht="19.5" customHeight="1">
      <c r="A71" s="724" t="s">
        <v>12</v>
      </c>
      <c r="B71" s="734">
        <f>IF(CENTRO!B71,CENTRO!B71,"")</f>
        <v>6.31</v>
      </c>
      <c r="C71" s="265" t="str">
        <f>IF(CENTRO!C71,CENTRO!C71,"")</f>
        <v/>
      </c>
      <c r="D71" s="734">
        <v>2.72</v>
      </c>
      <c r="E71" s="266"/>
      <c r="F71" s="743">
        <v>3.11</v>
      </c>
      <c r="G71" s="272"/>
      <c r="H71" s="743">
        <v>3.13</v>
      </c>
      <c r="I71" s="272"/>
      <c r="J71" s="743">
        <v>2.14</v>
      </c>
      <c r="K71" s="272"/>
      <c r="L71" s="743">
        <v>5.1100000000000003</v>
      </c>
      <c r="M71" s="272"/>
      <c r="N71" s="743">
        <v>0.26</v>
      </c>
      <c r="O71" s="272"/>
      <c r="P71" s="743">
        <v>2.0699999999999998</v>
      </c>
      <c r="Q71" s="272"/>
      <c r="R71" s="743">
        <v>1.61</v>
      </c>
      <c r="S71" s="272"/>
    </row>
    <row r="72" spans="1:29" ht="19.5" customHeight="1">
      <c r="A72" s="724" t="s">
        <v>13</v>
      </c>
      <c r="B72" s="734">
        <f>IF(CENTRO!B72,CENTRO!B72,"")</f>
        <v>10.5</v>
      </c>
      <c r="C72" s="265" t="str">
        <f>IF(CENTRO!C72,CENTRO!C72,"")</f>
        <v/>
      </c>
      <c r="D72" s="734">
        <v>7.45</v>
      </c>
      <c r="E72" s="266"/>
      <c r="F72" s="743">
        <v>8.77</v>
      </c>
      <c r="G72" s="272"/>
      <c r="H72" s="743">
        <v>7.09</v>
      </c>
      <c r="I72" s="272"/>
      <c r="J72" s="743">
        <v>7.19</v>
      </c>
      <c r="K72" s="272"/>
      <c r="L72" s="743">
        <v>9.77</v>
      </c>
      <c r="M72" s="272"/>
      <c r="N72" s="743">
        <v>2.64</v>
      </c>
      <c r="O72" s="272"/>
      <c r="P72" s="743">
        <v>3.48</v>
      </c>
      <c r="Q72" s="272"/>
      <c r="R72" s="743">
        <v>6.03</v>
      </c>
      <c r="S72" s="272"/>
    </row>
    <row r="73" spans="1:29" ht="19.5" customHeight="1">
      <c r="A73" s="724" t="s">
        <v>14</v>
      </c>
      <c r="B73" s="734">
        <f>IF(CENTRO!B73,CENTRO!B73,"")</f>
        <v>11.82</v>
      </c>
      <c r="C73" s="265" t="str">
        <f>IF(CENTRO!C73,CENTRO!C73,"")</f>
        <v/>
      </c>
      <c r="D73" s="734">
        <v>8.43</v>
      </c>
      <c r="E73" s="266"/>
      <c r="F73" s="743">
        <v>9.9</v>
      </c>
      <c r="G73" s="272"/>
      <c r="H73" s="743">
        <v>8.1199999999999992</v>
      </c>
      <c r="I73" s="272"/>
      <c r="J73" s="743">
        <v>7.04</v>
      </c>
      <c r="K73" s="272"/>
      <c r="L73" s="743">
        <v>11.38</v>
      </c>
      <c r="M73" s="272"/>
      <c r="N73" s="743">
        <v>6.11</v>
      </c>
      <c r="O73" s="272"/>
      <c r="P73" s="743">
        <v>6.27</v>
      </c>
      <c r="Q73" s="272"/>
      <c r="R73" s="743">
        <v>6.64</v>
      </c>
      <c r="S73" s="272"/>
    </row>
    <row r="74" spans="1:29" ht="19.5" customHeight="1">
      <c r="A74" s="263" t="s">
        <v>244</v>
      </c>
      <c r="B74" s="733">
        <f>IF(CENTRO!B74,CENTRO!B74,"")</f>
        <v>9.14</v>
      </c>
      <c r="C74" s="265" t="str">
        <f>IF(CENTRO!C74,CENTRO!C74,"")</f>
        <v/>
      </c>
      <c r="D74" s="733">
        <v>6.51</v>
      </c>
      <c r="E74" s="266"/>
      <c r="F74" s="741">
        <v>8.99</v>
      </c>
      <c r="G74" s="272"/>
      <c r="H74" s="741">
        <v>6.66</v>
      </c>
      <c r="I74" s="272"/>
      <c r="J74" s="741">
        <v>5.18</v>
      </c>
      <c r="K74" s="272"/>
      <c r="L74" s="741">
        <v>8.59</v>
      </c>
      <c r="M74" s="272"/>
      <c r="N74" s="741">
        <v>3.25</v>
      </c>
      <c r="O74" s="272"/>
      <c r="P74" s="741">
        <v>3.92</v>
      </c>
      <c r="Q74" s="272"/>
      <c r="R74" s="741">
        <v>4.6900000000000004</v>
      </c>
      <c r="S74" s="272"/>
    </row>
    <row r="75" spans="1:29" ht="19.5" customHeight="1">
      <c r="A75" s="724" t="s">
        <v>12</v>
      </c>
      <c r="B75" s="734">
        <f>IF(CENTRO!B75,CENTRO!B75,"")</f>
        <v>6.48</v>
      </c>
      <c r="C75" s="265" t="str">
        <f>IF(CENTRO!C75,CENTRO!C75,"")</f>
        <v/>
      </c>
      <c r="D75" s="734">
        <v>2.88</v>
      </c>
      <c r="E75" s="266"/>
      <c r="F75" s="743">
        <v>4.4800000000000004</v>
      </c>
      <c r="G75" s="272"/>
      <c r="H75" s="743">
        <v>2.99</v>
      </c>
      <c r="I75" s="272"/>
      <c r="J75" s="743">
        <v>2.2799999999999998</v>
      </c>
      <c r="K75" s="272"/>
      <c r="L75" s="743">
        <v>5.3</v>
      </c>
      <c r="M75" s="272"/>
      <c r="N75" s="743">
        <v>0.55000000000000004</v>
      </c>
      <c r="O75" s="272"/>
      <c r="P75" s="743">
        <v>1.45</v>
      </c>
      <c r="Q75" s="272"/>
      <c r="R75" s="743">
        <v>1.54</v>
      </c>
      <c r="S75" s="272"/>
    </row>
    <row r="76" spans="1:29" ht="19.5" customHeight="1">
      <c r="A76" s="727" t="s">
        <v>13</v>
      </c>
      <c r="B76" s="734">
        <f>IF(CENTRO!B76,CENTRO!B76,"")</f>
        <v>8.44</v>
      </c>
      <c r="C76" s="265" t="str">
        <f>IF(CENTRO!C76,CENTRO!C76,"")</f>
        <v/>
      </c>
      <c r="D76" s="734">
        <v>6.32</v>
      </c>
      <c r="E76" s="266"/>
      <c r="F76" s="743">
        <v>7.28</v>
      </c>
      <c r="G76" s="272"/>
      <c r="H76" s="743">
        <v>6.27</v>
      </c>
      <c r="I76" s="272"/>
      <c r="J76" s="743">
        <v>5.12</v>
      </c>
      <c r="K76" s="272"/>
      <c r="L76" s="743">
        <v>8.0500000000000007</v>
      </c>
      <c r="M76" s="272"/>
      <c r="N76" s="743">
        <v>3.46</v>
      </c>
      <c r="O76" s="272"/>
      <c r="P76" s="743">
        <v>3.57</v>
      </c>
      <c r="Q76" s="272"/>
      <c r="R76" s="743">
        <v>5.16</v>
      </c>
      <c r="S76" s="272"/>
    </row>
    <row r="77" spans="1:29" ht="19.5" customHeight="1">
      <c r="A77" s="727" t="s">
        <v>14</v>
      </c>
      <c r="B77" s="734">
        <f>IF(CENTRO!B77,CENTRO!B77,"")</f>
        <v>10.72</v>
      </c>
      <c r="C77" s="265" t="str">
        <f>IF(CENTRO!C77,CENTRO!C77,"")</f>
        <v/>
      </c>
      <c r="D77" s="734">
        <v>8.02</v>
      </c>
      <c r="E77" s="266"/>
      <c r="F77" s="743">
        <v>11.8</v>
      </c>
      <c r="G77" s="272"/>
      <c r="H77" s="743">
        <v>8.19</v>
      </c>
      <c r="I77" s="272"/>
      <c r="J77" s="743">
        <v>6.44</v>
      </c>
      <c r="K77" s="272"/>
      <c r="L77" s="743">
        <v>10.26</v>
      </c>
      <c r="M77" s="272"/>
      <c r="N77" s="743">
        <v>4.16</v>
      </c>
      <c r="O77" s="272"/>
      <c r="P77" s="743">
        <v>5.0599999999999996</v>
      </c>
      <c r="Q77" s="272"/>
      <c r="R77" s="743">
        <v>5.83</v>
      </c>
      <c r="S77" s="272"/>
    </row>
    <row r="78" spans="1:29" ht="19.5" customHeight="1">
      <c r="A78" s="728" t="s">
        <v>609</v>
      </c>
      <c r="B78" s="239">
        <f>IF(CENTRO!B78,CENTRO!B78,"")</f>
        <v>0.50811803363185359</v>
      </c>
      <c r="C78" s="329">
        <f>IF(CENTRO!C78,CENTRO!C78,"")</f>
        <v>110411</v>
      </c>
      <c r="D78" s="748">
        <f>E78/E68</f>
        <v>0.49493813273340831</v>
      </c>
      <c r="E78" s="329">
        <v>2640</v>
      </c>
      <c r="F78" s="749"/>
      <c r="G78" s="750" t="s">
        <v>482</v>
      </c>
      <c r="H78" s="749"/>
      <c r="I78" s="750" t="s">
        <v>482</v>
      </c>
      <c r="J78" s="749"/>
      <c r="K78" s="750" t="s">
        <v>482</v>
      </c>
      <c r="L78" s="749"/>
      <c r="M78" s="750" t="s">
        <v>482</v>
      </c>
      <c r="N78" s="749"/>
      <c r="O78" s="750" t="s">
        <v>482</v>
      </c>
      <c r="P78" s="749"/>
      <c r="Q78" s="757" t="s">
        <v>482</v>
      </c>
      <c r="R78" s="749"/>
      <c r="S78" s="750" t="s">
        <v>482</v>
      </c>
    </row>
    <row r="79" spans="1:29" ht="19.5" customHeight="1">
      <c r="A79" s="727" t="s">
        <v>27</v>
      </c>
      <c r="B79" s="330">
        <f>IF(CENTRO!B79,CENTRO!B79,"")</f>
        <v>0.41179773754426641</v>
      </c>
      <c r="C79" s="323">
        <f>IF(CENTRO!C79,CENTRO!C79,"")</f>
        <v>45467</v>
      </c>
      <c r="D79" s="751">
        <f>E79/E78</f>
        <v>0.43143939393939396</v>
      </c>
      <c r="E79" s="518">
        <v>1139</v>
      </c>
      <c r="F79" s="749"/>
      <c r="G79" s="750" t="s">
        <v>482</v>
      </c>
      <c r="H79" s="749"/>
      <c r="I79" s="750" t="s">
        <v>482</v>
      </c>
      <c r="J79" s="749"/>
      <c r="K79" s="750" t="s">
        <v>482</v>
      </c>
      <c r="L79" s="749"/>
      <c r="M79" s="750" t="s">
        <v>482</v>
      </c>
      <c r="N79" s="749"/>
      <c r="O79" s="750" t="s">
        <v>482</v>
      </c>
      <c r="P79" s="749"/>
      <c r="Q79" s="757" t="s">
        <v>482</v>
      </c>
      <c r="R79" s="749"/>
      <c r="S79" s="750" t="s">
        <v>482</v>
      </c>
    </row>
    <row r="80" spans="1:29" ht="19.5" customHeight="1">
      <c r="A80" s="727" t="s">
        <v>166</v>
      </c>
      <c r="B80" s="330">
        <f>IF(CENTRO!B80,CENTRO!B80,"")</f>
        <v>0.58820226245573359</v>
      </c>
      <c r="C80" s="735">
        <f>IF(CENTRO!C80,CENTRO!C80,"")</f>
        <v>64944</v>
      </c>
      <c r="D80" s="751">
        <f>E80/E78</f>
        <v>0.5685606060606061</v>
      </c>
      <c r="E80" s="518">
        <v>1501</v>
      </c>
      <c r="F80" s="749"/>
      <c r="G80" s="750" t="s">
        <v>482</v>
      </c>
      <c r="H80" s="749"/>
      <c r="I80" s="750" t="s">
        <v>482</v>
      </c>
      <c r="J80" s="749"/>
      <c r="K80" s="750" t="s">
        <v>482</v>
      </c>
      <c r="L80" s="749"/>
      <c r="M80" s="750" t="s">
        <v>482</v>
      </c>
      <c r="N80" s="749"/>
      <c r="O80" s="750" t="s">
        <v>482</v>
      </c>
      <c r="P80" s="749"/>
      <c r="Q80" s="757" t="s">
        <v>482</v>
      </c>
      <c r="R80" s="749"/>
      <c r="S80" s="750" t="s">
        <v>482</v>
      </c>
    </row>
    <row r="81" spans="1:19" ht="19.5" customHeight="1">
      <c r="A81" s="310" t="s">
        <v>611</v>
      </c>
      <c r="B81" s="239">
        <f>IF(CENTRO!B81,CENTRO!B81,"")</f>
        <v>0.36246283836645282</v>
      </c>
      <c r="C81" s="329">
        <f>IF(CENTRO!C81,CENTRO!C81,"")</f>
        <v>78761</v>
      </c>
      <c r="D81" s="282">
        <f>E81/E68</f>
        <v>0.38920134983127108</v>
      </c>
      <c r="E81" s="329">
        <v>2076</v>
      </c>
      <c r="F81" s="749"/>
      <c r="G81" s="750" t="s">
        <v>482</v>
      </c>
      <c r="H81" s="749"/>
      <c r="I81" s="750" t="s">
        <v>482</v>
      </c>
      <c r="J81" s="749"/>
      <c r="K81" s="750" t="s">
        <v>482</v>
      </c>
      <c r="L81" s="749"/>
      <c r="M81" s="750" t="s">
        <v>482</v>
      </c>
      <c r="N81" s="749"/>
      <c r="O81" s="750" t="s">
        <v>482</v>
      </c>
      <c r="P81" s="749"/>
      <c r="Q81" s="757" t="s">
        <v>482</v>
      </c>
      <c r="R81" s="749"/>
      <c r="S81" s="750" t="s">
        <v>482</v>
      </c>
    </row>
    <row r="82" spans="1:19" ht="19.5" customHeight="1">
      <c r="A82" s="727" t="s">
        <v>27</v>
      </c>
      <c r="B82" s="330">
        <f>IF(CENTRO!B82,CENTRO!B82,"")</f>
        <v>0.48497352750726885</v>
      </c>
      <c r="C82" s="323">
        <f>IF(CENTRO!C82,CENTRO!C82,"")</f>
        <v>38197</v>
      </c>
      <c r="D82" s="752">
        <f>E82/E81</f>
        <v>0.46001926782273606</v>
      </c>
      <c r="E82" s="518">
        <v>955</v>
      </c>
      <c r="F82" s="749"/>
      <c r="G82" s="750" t="s">
        <v>482</v>
      </c>
      <c r="H82" s="749"/>
      <c r="I82" s="750" t="s">
        <v>482</v>
      </c>
      <c r="J82" s="749"/>
      <c r="K82" s="750" t="s">
        <v>482</v>
      </c>
      <c r="L82" s="749"/>
      <c r="M82" s="750" t="s">
        <v>482</v>
      </c>
      <c r="N82" s="749"/>
      <c r="O82" s="750" t="s">
        <v>482</v>
      </c>
      <c r="P82" s="749"/>
      <c r="Q82" s="757" t="s">
        <v>482</v>
      </c>
      <c r="R82" s="749"/>
      <c r="S82" s="750" t="s">
        <v>482</v>
      </c>
    </row>
    <row r="83" spans="1:19" ht="19.5" customHeight="1">
      <c r="A83" s="727" t="s">
        <v>166</v>
      </c>
      <c r="B83" s="736">
        <f>IF(CENTRO!B83,CENTRO!B83,"")</f>
        <v>0.51502647249273115</v>
      </c>
      <c r="C83" s="323">
        <f>IF(CENTRO!C83,CENTRO!C83,"")</f>
        <v>40564</v>
      </c>
      <c r="D83" s="752">
        <f>E83/E81</f>
        <v>0.53998073217726394</v>
      </c>
      <c r="E83" s="518">
        <v>1121</v>
      </c>
      <c r="F83" s="705"/>
      <c r="G83" s="753" t="s">
        <v>482</v>
      </c>
      <c r="H83" s="705"/>
      <c r="I83" s="753" t="s">
        <v>482</v>
      </c>
      <c r="J83" s="705"/>
      <c r="K83" s="753" t="s">
        <v>482</v>
      </c>
      <c r="L83" s="705"/>
      <c r="M83" s="753" t="s">
        <v>482</v>
      </c>
      <c r="N83" s="705"/>
      <c r="O83" s="753" t="s">
        <v>482</v>
      </c>
      <c r="P83" s="705"/>
      <c r="Q83" s="758" t="s">
        <v>482</v>
      </c>
      <c r="R83" s="705"/>
      <c r="S83" s="753" t="s">
        <v>482</v>
      </c>
    </row>
    <row r="84" spans="1:19" ht="19.5" customHeight="1">
      <c r="A84" s="310" t="s">
        <v>610</v>
      </c>
      <c r="B84" s="239">
        <f>IF(CENTRO!B84,CENTRO!B84,"")</f>
        <v>0.63753716163354712</v>
      </c>
      <c r="C84" s="329">
        <f>IF(CENTRO!C84,CENTRO!C84,"")</f>
        <v>138533</v>
      </c>
      <c r="D84" s="282">
        <f>E84/E68</f>
        <v>0.61079865016872892</v>
      </c>
      <c r="E84" s="329">
        <v>3258</v>
      </c>
      <c r="F84" s="749"/>
      <c r="G84" s="750" t="s">
        <v>482</v>
      </c>
      <c r="H84" s="705"/>
      <c r="I84" s="753" t="s">
        <v>482</v>
      </c>
      <c r="J84" s="705"/>
      <c r="K84" s="753" t="s">
        <v>482</v>
      </c>
      <c r="L84" s="705"/>
      <c r="M84" s="753" t="s">
        <v>482</v>
      </c>
      <c r="N84" s="705"/>
      <c r="O84" s="753" t="s">
        <v>482</v>
      </c>
      <c r="P84" s="705"/>
      <c r="Q84" s="758" t="s">
        <v>482</v>
      </c>
      <c r="R84" s="705"/>
      <c r="S84" s="753" t="s">
        <v>482</v>
      </c>
    </row>
    <row r="85" spans="1:19" ht="19.5" customHeight="1">
      <c r="A85" s="727" t="s">
        <v>27</v>
      </c>
      <c r="B85" s="330">
        <f>IF(CENTRO!B85,CENTRO!B85,"")</f>
        <v>0.42192834920199518</v>
      </c>
      <c r="C85" s="323">
        <f>IF(CENTRO!C85,CENTRO!C85,"")</f>
        <v>58451</v>
      </c>
      <c r="D85" s="752">
        <f>E85/E84</f>
        <v>0.4389195825659914</v>
      </c>
      <c r="E85" s="518">
        <v>1430</v>
      </c>
      <c r="F85" s="749"/>
      <c r="G85" s="750" t="s">
        <v>482</v>
      </c>
      <c r="H85" s="705"/>
      <c r="I85" s="753" t="s">
        <v>482</v>
      </c>
      <c r="J85" s="705"/>
      <c r="K85" s="753" t="s">
        <v>482</v>
      </c>
      <c r="L85" s="705"/>
      <c r="M85" s="753" t="s">
        <v>482</v>
      </c>
      <c r="N85" s="705"/>
      <c r="O85" s="753" t="s">
        <v>482</v>
      </c>
      <c r="P85" s="705"/>
      <c r="Q85" s="758" t="s">
        <v>482</v>
      </c>
      <c r="R85" s="705"/>
      <c r="S85" s="753" t="s">
        <v>482</v>
      </c>
    </row>
    <row r="86" spans="1:19" ht="19.5" customHeight="1" thickBot="1">
      <c r="A86" s="727" t="s">
        <v>166</v>
      </c>
      <c r="B86" s="330">
        <f>IF(CENTRO!B86,CENTRO!B86,"")</f>
        <v>0.57807165079800482</v>
      </c>
      <c r="C86" s="323">
        <f>IF(CENTRO!C86,CENTRO!C86,"")</f>
        <v>80082</v>
      </c>
      <c r="D86" s="754">
        <f>E86/E84</f>
        <v>0.5610804174340086</v>
      </c>
      <c r="E86" s="747">
        <v>1828</v>
      </c>
      <c r="F86" s="705"/>
      <c r="G86" s="753" t="s">
        <v>482</v>
      </c>
      <c r="H86" s="755"/>
      <c r="I86" s="756" t="s">
        <v>482</v>
      </c>
      <c r="J86" s="755"/>
      <c r="K86" s="756" t="s">
        <v>482</v>
      </c>
      <c r="L86" s="755"/>
      <c r="M86" s="756" t="s">
        <v>482</v>
      </c>
      <c r="N86" s="755"/>
      <c r="O86" s="756" t="s">
        <v>482</v>
      </c>
      <c r="P86" s="755"/>
      <c r="Q86" s="759" t="s">
        <v>482</v>
      </c>
      <c r="R86" s="755"/>
      <c r="S86" s="756" t="s">
        <v>482</v>
      </c>
    </row>
    <row r="87" spans="1:19" ht="24.75" customHeight="1" thickBot="1">
      <c r="A87" s="224" t="s">
        <v>15</v>
      </c>
      <c r="B87" s="240"/>
      <c r="C87" s="240"/>
      <c r="D87" s="166"/>
      <c r="E87" s="166"/>
      <c r="F87" s="166"/>
      <c r="G87" s="166"/>
      <c r="H87" s="166"/>
      <c r="I87" s="166"/>
      <c r="J87" s="166"/>
      <c r="K87" s="166"/>
      <c r="L87" s="166"/>
      <c r="M87" s="166"/>
      <c r="N87" s="166"/>
      <c r="O87" s="166"/>
      <c r="P87" s="166"/>
      <c r="Q87" s="166"/>
      <c r="R87" s="166"/>
      <c r="S87" s="167"/>
    </row>
    <row r="88" spans="1:19" ht="19.5" customHeight="1" thickBot="1">
      <c r="A88" s="299" t="s">
        <v>489</v>
      </c>
      <c r="B88" s="300">
        <f t="shared" ref="B88:B93" si="8">C88/$C$88</f>
        <v>1</v>
      </c>
      <c r="C88" s="301">
        <v>466141</v>
      </c>
      <c r="D88" s="453">
        <f t="shared" ref="D88:D93" si="9">E88/$E$88</f>
        <v>1</v>
      </c>
      <c r="E88" s="425">
        <v>17424</v>
      </c>
      <c r="F88" s="453">
        <f t="shared" ref="F88:F93" si="10">G88/$G$88</f>
        <v>1</v>
      </c>
      <c r="G88" s="425">
        <v>1314</v>
      </c>
      <c r="H88" s="453">
        <f t="shared" ref="H88:H93" si="11">I88/$I$88</f>
        <v>1</v>
      </c>
      <c r="I88" s="425">
        <v>2444</v>
      </c>
      <c r="J88" s="453">
        <f t="shared" ref="J88:J93" si="12">K88/$K$88</f>
        <v>1</v>
      </c>
      <c r="K88" s="425">
        <v>2034</v>
      </c>
      <c r="L88" s="453">
        <f>M88/$M$88</f>
        <v>1</v>
      </c>
      <c r="M88" s="425">
        <v>3836</v>
      </c>
      <c r="N88" s="453">
        <f>O88/$O$88</f>
        <v>1</v>
      </c>
      <c r="O88" s="425">
        <v>1846</v>
      </c>
      <c r="P88" s="453">
        <f>Q88/Q$88</f>
        <v>1</v>
      </c>
      <c r="Q88" s="425">
        <v>523</v>
      </c>
      <c r="R88" s="453">
        <f>S88/S$88</f>
        <v>1</v>
      </c>
      <c r="S88" s="425">
        <v>5427</v>
      </c>
    </row>
    <row r="89" spans="1:19" ht="19.5" customHeight="1">
      <c r="A89" s="303" t="s">
        <v>16</v>
      </c>
      <c r="B89" s="304">
        <f t="shared" si="8"/>
        <v>0.17775951911546078</v>
      </c>
      <c r="C89" s="305">
        <v>82861</v>
      </c>
      <c r="D89" s="454">
        <f t="shared" si="9"/>
        <v>0.16368227731864096</v>
      </c>
      <c r="E89" s="426">
        <v>2852</v>
      </c>
      <c r="F89" s="454">
        <f t="shared" si="10"/>
        <v>0.20319634703196346</v>
      </c>
      <c r="G89" s="426">
        <v>267</v>
      </c>
      <c r="H89" s="454">
        <f t="shared" si="11"/>
        <v>0.19680851063829788</v>
      </c>
      <c r="I89" s="426">
        <v>481</v>
      </c>
      <c r="J89" s="454">
        <f t="shared" si="12"/>
        <v>0.1568338249754179</v>
      </c>
      <c r="K89" s="426">
        <v>319</v>
      </c>
      <c r="L89" s="454">
        <f t="shared" ref="L89:L98" si="13">M89/$M$88</f>
        <v>0.19186652763295098</v>
      </c>
      <c r="M89" s="426">
        <v>736</v>
      </c>
      <c r="N89" s="454">
        <f t="shared" ref="N89:N98" si="14">O89/$O$88</f>
        <v>0.13163596966413868</v>
      </c>
      <c r="O89" s="426">
        <v>243</v>
      </c>
      <c r="P89" s="454">
        <f>Q89/$Q$88</f>
        <v>0.1147227533460803</v>
      </c>
      <c r="Q89" s="426">
        <v>60</v>
      </c>
      <c r="R89" s="454">
        <f t="shared" ref="R89:R97" si="15">S89/S$88</f>
        <v>0.13746084392850563</v>
      </c>
      <c r="S89" s="426">
        <v>746</v>
      </c>
    </row>
    <row r="90" spans="1:19" ht="19.5" customHeight="1">
      <c r="A90" s="303" t="s">
        <v>17</v>
      </c>
      <c r="B90" s="262">
        <f t="shared" si="8"/>
        <v>0.18726093606870026</v>
      </c>
      <c r="C90" s="305">
        <v>87290</v>
      </c>
      <c r="D90" s="454">
        <f t="shared" si="9"/>
        <v>0.18554866850321397</v>
      </c>
      <c r="E90" s="426">
        <v>3233</v>
      </c>
      <c r="F90" s="454">
        <f t="shared" si="10"/>
        <v>0.20395738203957381</v>
      </c>
      <c r="G90" s="426">
        <v>268</v>
      </c>
      <c r="H90" s="454">
        <f t="shared" si="11"/>
        <v>0.20335515548281505</v>
      </c>
      <c r="I90" s="426">
        <v>497</v>
      </c>
      <c r="J90" s="454">
        <f t="shared" si="12"/>
        <v>0.17944936086529006</v>
      </c>
      <c r="K90" s="426">
        <v>365</v>
      </c>
      <c r="L90" s="454">
        <f t="shared" si="13"/>
        <v>0.19369134515119918</v>
      </c>
      <c r="M90" s="426">
        <v>743</v>
      </c>
      <c r="N90" s="454">
        <f t="shared" si="14"/>
        <v>0.17930660888407368</v>
      </c>
      <c r="O90" s="426">
        <v>331</v>
      </c>
      <c r="P90" s="454">
        <f>Q90/$Q$88</f>
        <v>0.1586998087954111</v>
      </c>
      <c r="Q90" s="426">
        <v>83</v>
      </c>
      <c r="R90" s="454">
        <f t="shared" si="15"/>
        <v>0.17431361709968676</v>
      </c>
      <c r="S90" s="426">
        <v>946</v>
      </c>
    </row>
    <row r="91" spans="1:19" ht="19.5" customHeight="1">
      <c r="A91" s="303" t="s">
        <v>18</v>
      </c>
      <c r="B91" s="262">
        <f t="shared" si="8"/>
        <v>0.38443518162959278</v>
      </c>
      <c r="C91" s="305">
        <v>179201</v>
      </c>
      <c r="D91" s="454">
        <f t="shared" si="9"/>
        <v>0.37896005509641872</v>
      </c>
      <c r="E91" s="426">
        <v>6603</v>
      </c>
      <c r="F91" s="454">
        <f t="shared" si="10"/>
        <v>0.32800608828006089</v>
      </c>
      <c r="G91" s="426">
        <v>431</v>
      </c>
      <c r="H91" s="454">
        <f t="shared" si="11"/>
        <v>0.36906710310965629</v>
      </c>
      <c r="I91" s="426">
        <v>902</v>
      </c>
      <c r="J91" s="454">
        <f t="shared" si="12"/>
        <v>0.37512291052114061</v>
      </c>
      <c r="K91" s="426">
        <v>763</v>
      </c>
      <c r="L91" s="454">
        <f t="shared" si="13"/>
        <v>0.36991657977059439</v>
      </c>
      <c r="M91" s="426">
        <v>1419</v>
      </c>
      <c r="N91" s="454">
        <f t="shared" si="14"/>
        <v>0.41224268689057419</v>
      </c>
      <c r="O91" s="426">
        <v>761</v>
      </c>
      <c r="P91" s="454">
        <f>Q91/$Q$88</f>
        <v>0.4340344168260038</v>
      </c>
      <c r="Q91" s="426">
        <v>227</v>
      </c>
      <c r="R91" s="454">
        <f t="shared" si="15"/>
        <v>0.38695411829740189</v>
      </c>
      <c r="S91" s="426">
        <v>2100</v>
      </c>
    </row>
    <row r="92" spans="1:19" ht="19.5" customHeight="1">
      <c r="A92" s="303" t="s">
        <v>19</v>
      </c>
      <c r="B92" s="307">
        <f t="shared" si="8"/>
        <v>0.25054436318624623</v>
      </c>
      <c r="C92" s="308">
        <v>116789</v>
      </c>
      <c r="D92" s="455">
        <f t="shared" si="9"/>
        <v>0.27180899908172634</v>
      </c>
      <c r="E92" s="427">
        <v>4736</v>
      </c>
      <c r="F92" s="455">
        <f t="shared" si="10"/>
        <v>0.26484018264840181</v>
      </c>
      <c r="G92" s="427">
        <v>348</v>
      </c>
      <c r="H92" s="455">
        <f t="shared" si="11"/>
        <v>0.23076923076923078</v>
      </c>
      <c r="I92" s="427">
        <v>564</v>
      </c>
      <c r="J92" s="455">
        <f t="shared" si="12"/>
        <v>0.28859390363815141</v>
      </c>
      <c r="K92" s="427">
        <v>587</v>
      </c>
      <c r="L92" s="455">
        <f t="shared" si="13"/>
        <v>0.24452554744525548</v>
      </c>
      <c r="M92" s="427">
        <v>938</v>
      </c>
      <c r="N92" s="455">
        <f t="shared" si="14"/>
        <v>0.27681473456121342</v>
      </c>
      <c r="O92" s="427">
        <v>511</v>
      </c>
      <c r="P92" s="455">
        <f>Q92/$Q$88</f>
        <v>0.29254302103250479</v>
      </c>
      <c r="Q92" s="427">
        <v>153</v>
      </c>
      <c r="R92" s="455">
        <f t="shared" si="15"/>
        <v>0.30127142067440577</v>
      </c>
      <c r="S92" s="427">
        <v>1635</v>
      </c>
    </row>
    <row r="93" spans="1:19" ht="19.5" customHeight="1">
      <c r="A93" s="310" t="s">
        <v>179</v>
      </c>
      <c r="B93" s="239">
        <f t="shared" si="8"/>
        <v>0.51144181696096247</v>
      </c>
      <c r="C93" s="312">
        <v>238404</v>
      </c>
      <c r="D93" s="418">
        <f t="shared" si="9"/>
        <v>0.51078971533516992</v>
      </c>
      <c r="E93" s="428">
        <v>8900</v>
      </c>
      <c r="F93" s="418">
        <f t="shared" si="10"/>
        <v>0.5</v>
      </c>
      <c r="G93" s="429">
        <v>657</v>
      </c>
      <c r="H93" s="418">
        <f t="shared" si="11"/>
        <v>0.50941080196399346</v>
      </c>
      <c r="I93" s="428">
        <v>1245</v>
      </c>
      <c r="J93" s="418">
        <f t="shared" si="12"/>
        <v>0.49557522123893805</v>
      </c>
      <c r="K93" s="428">
        <v>1008</v>
      </c>
      <c r="L93" s="418">
        <f t="shared" si="13"/>
        <v>0.52137643378519294</v>
      </c>
      <c r="M93" s="428">
        <v>2000</v>
      </c>
      <c r="N93" s="418">
        <f t="shared" si="14"/>
        <v>0.50975081256771393</v>
      </c>
      <c r="O93" s="429">
        <v>941</v>
      </c>
      <c r="P93" s="418">
        <f>Q93/Q$88</f>
        <v>0.5047801147227533</v>
      </c>
      <c r="Q93" s="429">
        <v>264</v>
      </c>
      <c r="R93" s="418">
        <f t="shared" si="15"/>
        <v>0.51317486640869725</v>
      </c>
      <c r="S93" s="428">
        <v>2785</v>
      </c>
    </row>
    <row r="94" spans="1:19" ht="19.5" customHeight="1">
      <c r="A94" s="303" t="s">
        <v>16</v>
      </c>
      <c r="B94" s="304">
        <f>C94/$C$93</f>
        <v>0.1777906410966259</v>
      </c>
      <c r="C94" s="308">
        <v>42386</v>
      </c>
      <c r="D94" s="454">
        <f>E94/$E$93</f>
        <v>0.1648314606741573</v>
      </c>
      <c r="E94" s="426">
        <v>1467</v>
      </c>
      <c r="F94" s="454">
        <f>G94/$G$93</f>
        <v>0.21461187214611871</v>
      </c>
      <c r="G94" s="430">
        <v>141</v>
      </c>
      <c r="H94" s="454">
        <f>I94/$I$93</f>
        <v>0.18795180722891566</v>
      </c>
      <c r="I94" s="430">
        <v>234</v>
      </c>
      <c r="J94" s="454">
        <f>K94/$K$93</f>
        <v>0.1736111111111111</v>
      </c>
      <c r="K94" s="430">
        <v>175</v>
      </c>
      <c r="L94" s="454">
        <f>M94/$M$93</f>
        <v>0.19400000000000001</v>
      </c>
      <c r="M94" s="430">
        <v>388</v>
      </c>
      <c r="N94" s="454">
        <f>O94/$O$93</f>
        <v>0.12433581296493093</v>
      </c>
      <c r="O94" s="430">
        <v>117</v>
      </c>
      <c r="P94" s="454">
        <f>Q94/$Q$93</f>
        <v>0.12121212121212122</v>
      </c>
      <c r="Q94" s="430">
        <v>32</v>
      </c>
      <c r="R94" s="454">
        <f t="shared" si="15"/>
        <v>7.002026902524415E-2</v>
      </c>
      <c r="S94" s="430">
        <v>380</v>
      </c>
    </row>
    <row r="95" spans="1:19" ht="19.5" customHeight="1">
      <c r="A95" s="303" t="s">
        <v>17</v>
      </c>
      <c r="B95" s="304">
        <f>C95/$C$93</f>
        <v>0.18682152984010336</v>
      </c>
      <c r="C95" s="313">
        <v>44539</v>
      </c>
      <c r="D95" s="454">
        <f>E95/$E$93</f>
        <v>0.18146067415730338</v>
      </c>
      <c r="E95" s="426">
        <v>1615</v>
      </c>
      <c r="F95" s="454">
        <f>G95/$G$93</f>
        <v>0.19939117199391171</v>
      </c>
      <c r="G95" s="430">
        <v>131</v>
      </c>
      <c r="H95" s="454">
        <f>I95/$I$93</f>
        <v>0.20160642570281123</v>
      </c>
      <c r="I95" s="430">
        <v>251</v>
      </c>
      <c r="J95" s="454">
        <f>K95/$K$93</f>
        <v>0.15674603174603174</v>
      </c>
      <c r="K95" s="430">
        <v>158</v>
      </c>
      <c r="L95" s="454">
        <f>M95/$M$93</f>
        <v>0.19800000000000001</v>
      </c>
      <c r="M95" s="430">
        <v>396</v>
      </c>
      <c r="N95" s="454">
        <f>O95/$O$93</f>
        <v>0.18065887353878851</v>
      </c>
      <c r="O95" s="430">
        <v>170</v>
      </c>
      <c r="P95" s="454">
        <f>Q95/$Q$93</f>
        <v>0.125</v>
      </c>
      <c r="Q95" s="430">
        <v>33</v>
      </c>
      <c r="R95" s="454">
        <f t="shared" si="15"/>
        <v>8.7709600147411096E-2</v>
      </c>
      <c r="S95" s="430">
        <v>476</v>
      </c>
    </row>
    <row r="96" spans="1:19" ht="19.5" customHeight="1">
      <c r="A96" s="303" t="s">
        <v>18</v>
      </c>
      <c r="B96" s="304">
        <f>C96/$C$93</f>
        <v>0.38463700273485346</v>
      </c>
      <c r="C96" s="305">
        <v>91699</v>
      </c>
      <c r="D96" s="454">
        <f>E96/$E$93</f>
        <v>0.37516853932584271</v>
      </c>
      <c r="E96" s="426">
        <v>3339</v>
      </c>
      <c r="F96" s="454">
        <f>G96/$G$93</f>
        <v>0.32572298325722981</v>
      </c>
      <c r="G96" s="430">
        <v>214</v>
      </c>
      <c r="H96" s="454">
        <f>I96/$I$93</f>
        <v>0.37831325301204821</v>
      </c>
      <c r="I96" s="430">
        <v>471</v>
      </c>
      <c r="J96" s="454">
        <f>K96/$K$93</f>
        <v>0.36408730158730157</v>
      </c>
      <c r="K96" s="430">
        <v>367</v>
      </c>
      <c r="L96" s="454">
        <f>M96/$M$93</f>
        <v>0.36299999999999999</v>
      </c>
      <c r="M96" s="430">
        <v>726</v>
      </c>
      <c r="N96" s="454">
        <f>O96/$O$93</f>
        <v>0.43039319872476089</v>
      </c>
      <c r="O96" s="430">
        <v>405</v>
      </c>
      <c r="P96" s="454">
        <f>Q96/$Q$93</f>
        <v>0.45454545454545453</v>
      </c>
      <c r="Q96" s="430">
        <v>120</v>
      </c>
      <c r="R96" s="454">
        <f t="shared" si="15"/>
        <v>0.19089736502671825</v>
      </c>
      <c r="S96" s="430">
        <v>1036</v>
      </c>
    </row>
    <row r="97" spans="1:19" ht="19.5" customHeight="1">
      <c r="A97" s="303" t="s">
        <v>19</v>
      </c>
      <c r="B97" s="304">
        <f>C97/$C$93</f>
        <v>0.25075082632841733</v>
      </c>
      <c r="C97" s="308">
        <v>59780</v>
      </c>
      <c r="D97" s="455">
        <f>E97/$E$93</f>
        <v>0.27853932584269664</v>
      </c>
      <c r="E97" s="427">
        <v>2479</v>
      </c>
      <c r="F97" s="455">
        <f>G97/$G$93</f>
        <v>0.26027397260273971</v>
      </c>
      <c r="G97" s="431">
        <v>171</v>
      </c>
      <c r="H97" s="455">
        <f>I97/$I$93</f>
        <v>0.23212851405622489</v>
      </c>
      <c r="I97" s="431">
        <v>289</v>
      </c>
      <c r="J97" s="455">
        <f>K97/$K$93</f>
        <v>0.30555555555555558</v>
      </c>
      <c r="K97" s="431">
        <v>308</v>
      </c>
      <c r="L97" s="455">
        <f>M97/$M$93</f>
        <v>0.245</v>
      </c>
      <c r="M97" s="431">
        <v>490</v>
      </c>
      <c r="N97" s="455">
        <f>O97/$O$93</f>
        <v>0.26461211477151964</v>
      </c>
      <c r="O97" s="431">
        <v>249</v>
      </c>
      <c r="P97" s="455">
        <f>Q97/$Q$93</f>
        <v>0.29924242424242425</v>
      </c>
      <c r="Q97" s="431">
        <v>79</v>
      </c>
      <c r="R97" s="455">
        <f t="shared" si="15"/>
        <v>0.16454763220932375</v>
      </c>
      <c r="S97" s="431">
        <v>893</v>
      </c>
    </row>
    <row r="98" spans="1:19" ht="19.5" customHeight="1">
      <c r="A98" s="315" t="s">
        <v>178</v>
      </c>
      <c r="B98" s="239">
        <f>C98/$C$88</f>
        <v>0.48855818303903753</v>
      </c>
      <c r="C98" s="312">
        <v>227737</v>
      </c>
      <c r="D98" s="418">
        <f>E98/$E$88</f>
        <v>0.48921028466483013</v>
      </c>
      <c r="E98" s="428">
        <v>8524</v>
      </c>
      <c r="F98" s="418">
        <f>G98/$G$88</f>
        <v>0.5</v>
      </c>
      <c r="G98" s="429">
        <v>657</v>
      </c>
      <c r="H98" s="418">
        <f>I98/$I$88</f>
        <v>0.49058919803600654</v>
      </c>
      <c r="I98" s="428">
        <v>1199</v>
      </c>
      <c r="J98" s="418">
        <f>K98/$K$88</f>
        <v>0.50442477876106195</v>
      </c>
      <c r="K98" s="428">
        <v>1026</v>
      </c>
      <c r="L98" s="418">
        <f t="shared" si="13"/>
        <v>0.47862356621480712</v>
      </c>
      <c r="M98" s="428">
        <v>1836</v>
      </c>
      <c r="N98" s="418">
        <f t="shared" si="14"/>
        <v>0.49024918743228602</v>
      </c>
      <c r="O98" s="429">
        <v>905</v>
      </c>
      <c r="P98" s="418">
        <f>Q98/Q$88</f>
        <v>0.49521988527724664</v>
      </c>
      <c r="Q98" s="429">
        <v>259</v>
      </c>
      <c r="R98" s="418">
        <f>S98/S$88</f>
        <v>0.48682513359130275</v>
      </c>
      <c r="S98" s="428">
        <v>2642</v>
      </c>
    </row>
    <row r="99" spans="1:19" ht="19.5" customHeight="1">
      <c r="A99" s="303" t="s">
        <v>16</v>
      </c>
      <c r="B99" s="304">
        <f>C99/C$98</f>
        <v>0.17772693940817696</v>
      </c>
      <c r="C99" s="305">
        <v>40475</v>
      </c>
      <c r="D99" s="454">
        <f>E99/E$98</f>
        <v>0.16248240262787425</v>
      </c>
      <c r="E99" s="426">
        <v>1385</v>
      </c>
      <c r="F99" s="454">
        <f>G99/G$98</f>
        <v>0.19178082191780821</v>
      </c>
      <c r="G99" s="430">
        <v>126</v>
      </c>
      <c r="H99" s="454">
        <f>I99/I$98</f>
        <v>0.20600500417014178</v>
      </c>
      <c r="I99" s="430">
        <v>247</v>
      </c>
      <c r="J99" s="454">
        <f>K99/K$98</f>
        <v>0.14035087719298245</v>
      </c>
      <c r="K99" s="430">
        <v>144</v>
      </c>
      <c r="L99" s="454">
        <f>M99/M$98</f>
        <v>0.18954248366013071</v>
      </c>
      <c r="M99" s="430">
        <v>348</v>
      </c>
      <c r="N99" s="454">
        <f>O99/O$98</f>
        <v>0.13922651933701657</v>
      </c>
      <c r="O99" s="430">
        <v>126</v>
      </c>
      <c r="P99" s="454">
        <f>Q99/Q$98</f>
        <v>0.10810810810810811</v>
      </c>
      <c r="Q99" s="430">
        <v>28</v>
      </c>
      <c r="R99" s="454">
        <f>S99/S$98</f>
        <v>0.13853141559424678</v>
      </c>
      <c r="S99" s="430">
        <v>366</v>
      </c>
    </row>
    <row r="100" spans="1:19" ht="19.5" customHeight="1">
      <c r="A100" s="303" t="s">
        <v>17</v>
      </c>
      <c r="B100" s="304">
        <f>C100/C$98</f>
        <v>0.18772092369707163</v>
      </c>
      <c r="C100" s="305">
        <v>42751</v>
      </c>
      <c r="D100" s="454">
        <f>E100/E$98</f>
        <v>0.18981698732989208</v>
      </c>
      <c r="E100" s="426">
        <v>1618</v>
      </c>
      <c r="F100" s="454">
        <f>G100/G$98</f>
        <v>0.20852359208523591</v>
      </c>
      <c r="G100" s="430">
        <v>137</v>
      </c>
      <c r="H100" s="454">
        <f>I100/I$98</f>
        <v>0.20517097581317764</v>
      </c>
      <c r="I100" s="430">
        <v>246</v>
      </c>
      <c r="J100" s="454">
        <f>K100/K$98</f>
        <v>0.20175438596491227</v>
      </c>
      <c r="K100" s="430">
        <v>207</v>
      </c>
      <c r="L100" s="454">
        <f>M100/M$98</f>
        <v>0.18899782135076254</v>
      </c>
      <c r="M100" s="430">
        <v>347</v>
      </c>
      <c r="N100" s="454">
        <f>O100/O$98</f>
        <v>0.17790055248618786</v>
      </c>
      <c r="O100" s="430">
        <v>161</v>
      </c>
      <c r="P100" s="454">
        <f>Q100/Q$98</f>
        <v>0.19305019305019305</v>
      </c>
      <c r="Q100" s="430">
        <v>50</v>
      </c>
      <c r="R100" s="454">
        <f>S100/S$98</f>
        <v>0.17789553368660105</v>
      </c>
      <c r="S100" s="430">
        <v>470</v>
      </c>
    </row>
    <row r="101" spans="1:19" ht="19.5" customHeight="1">
      <c r="A101" s="303" t="s">
        <v>18</v>
      </c>
      <c r="B101" s="304">
        <f>C101/C$98</f>
        <v>0.38422390740195927</v>
      </c>
      <c r="C101" s="305">
        <v>87502</v>
      </c>
      <c r="D101" s="454">
        <f>E101/E$98</f>
        <v>0.38291881745659317</v>
      </c>
      <c r="E101" s="426">
        <v>3264</v>
      </c>
      <c r="F101" s="454">
        <f>G101/G$98</f>
        <v>0.33028919330289191</v>
      </c>
      <c r="G101" s="430">
        <v>217</v>
      </c>
      <c r="H101" s="454">
        <f>I101/I$98</f>
        <v>0.35946622185154298</v>
      </c>
      <c r="I101" s="430">
        <v>431</v>
      </c>
      <c r="J101" s="454">
        <f>K101/K$98</f>
        <v>0.38596491228070173</v>
      </c>
      <c r="K101" s="430">
        <v>396</v>
      </c>
      <c r="L101" s="454">
        <f>M101/M$98</f>
        <v>0.37745098039215685</v>
      </c>
      <c r="M101" s="430">
        <v>693</v>
      </c>
      <c r="N101" s="454">
        <f>O101/O$98</f>
        <v>0.39337016574585637</v>
      </c>
      <c r="O101" s="430">
        <v>356</v>
      </c>
      <c r="P101" s="454">
        <f>Q101/Q$98</f>
        <v>0.41312741312741313</v>
      </c>
      <c r="Q101" s="430">
        <v>107</v>
      </c>
      <c r="R101" s="454">
        <f>S101/S$98</f>
        <v>0.40272520817562452</v>
      </c>
      <c r="S101" s="430">
        <v>1064</v>
      </c>
    </row>
    <row r="102" spans="1:19" ht="19.5" customHeight="1" thickBot="1">
      <c r="A102" s="303" t="s">
        <v>19</v>
      </c>
      <c r="B102" s="304">
        <f>C102/C$98</f>
        <v>0.2503282294927921</v>
      </c>
      <c r="C102" s="308">
        <v>57009</v>
      </c>
      <c r="D102" s="455">
        <f>E102/E$98</f>
        <v>0.26478179258564055</v>
      </c>
      <c r="E102" s="427">
        <v>2257</v>
      </c>
      <c r="F102" s="455">
        <f>G102/G$98</f>
        <v>0.26940639269406391</v>
      </c>
      <c r="G102" s="431">
        <v>177</v>
      </c>
      <c r="H102" s="455">
        <f>I102/I$98</f>
        <v>0.22935779816513763</v>
      </c>
      <c r="I102" s="431">
        <v>275</v>
      </c>
      <c r="J102" s="455">
        <f>K102/K$98</f>
        <v>0.27192982456140352</v>
      </c>
      <c r="K102" s="431">
        <v>279</v>
      </c>
      <c r="L102" s="455">
        <f>M102/M$98</f>
        <v>0.24400871459694989</v>
      </c>
      <c r="M102" s="431">
        <v>448</v>
      </c>
      <c r="N102" s="455">
        <f>O102/O$98</f>
        <v>0.28950276243093925</v>
      </c>
      <c r="O102" s="431">
        <v>262</v>
      </c>
      <c r="P102" s="455">
        <f>Q102/Q$98</f>
        <v>0.2857142857142857</v>
      </c>
      <c r="Q102" s="431">
        <v>74</v>
      </c>
      <c r="R102" s="455">
        <f>S102/S$98</f>
        <v>0.28084784254352763</v>
      </c>
      <c r="S102" s="431">
        <v>742</v>
      </c>
    </row>
    <row r="103" spans="1:19" ht="19.5" customHeight="1" thickBot="1">
      <c r="A103" s="344" t="s">
        <v>634</v>
      </c>
      <c r="B103" s="300">
        <f>C103/$C$103</f>
        <v>1</v>
      </c>
      <c r="C103" s="301">
        <f>CENTRO!C103</f>
        <v>531839</v>
      </c>
      <c r="D103" s="456">
        <f>E103/$E$103</f>
        <v>1</v>
      </c>
      <c r="E103" s="432">
        <v>29757</v>
      </c>
      <c r="F103" s="463"/>
      <c r="G103" s="434" t="s">
        <v>482</v>
      </c>
      <c r="H103" s="433"/>
      <c r="I103" s="434" t="s">
        <v>482</v>
      </c>
      <c r="J103" s="433"/>
      <c r="K103" s="434" t="s">
        <v>482</v>
      </c>
      <c r="L103" s="433"/>
      <c r="M103" s="434" t="s">
        <v>482</v>
      </c>
      <c r="N103" s="433"/>
      <c r="O103" s="434" t="s">
        <v>482</v>
      </c>
      <c r="P103" s="433"/>
      <c r="Q103" s="464" t="s">
        <v>482</v>
      </c>
      <c r="R103" s="433"/>
      <c r="S103" s="434" t="s">
        <v>482</v>
      </c>
    </row>
    <row r="104" spans="1:19" ht="19.5" customHeight="1">
      <c r="A104" s="303" t="s">
        <v>20</v>
      </c>
      <c r="B104" s="304">
        <f>C104/$C$103</f>
        <v>0.42403058068325189</v>
      </c>
      <c r="C104" s="316">
        <f>CENTRO!C104</f>
        <v>225516</v>
      </c>
      <c r="D104" s="457">
        <f>E104/$E$103</f>
        <v>0.30349161541822095</v>
      </c>
      <c r="E104" s="465">
        <v>9031</v>
      </c>
      <c r="F104" s="466"/>
      <c r="G104" s="437" t="s">
        <v>482</v>
      </c>
      <c r="H104" s="436"/>
      <c r="I104" s="437" t="s">
        <v>482</v>
      </c>
      <c r="J104" s="436"/>
      <c r="K104" s="437" t="s">
        <v>482</v>
      </c>
      <c r="L104" s="436"/>
      <c r="M104" s="437" t="s">
        <v>482</v>
      </c>
      <c r="N104" s="436"/>
      <c r="O104" s="437" t="s">
        <v>482</v>
      </c>
      <c r="P104" s="436"/>
      <c r="Q104" s="467" t="s">
        <v>482</v>
      </c>
      <c r="R104" s="436"/>
      <c r="S104" s="437" t="s">
        <v>482</v>
      </c>
    </row>
    <row r="105" spans="1:19" ht="19.5" customHeight="1">
      <c r="A105" s="321" t="s">
        <v>21</v>
      </c>
      <c r="B105" s="262">
        <f>C105/$C$103</f>
        <v>0.18375485814315987</v>
      </c>
      <c r="C105" s="322">
        <f>CENTRO!C105</f>
        <v>97728</v>
      </c>
      <c r="D105" s="458">
        <f>E105/$E$103</f>
        <v>0.38995866518802297</v>
      </c>
      <c r="E105" s="468">
        <v>11604</v>
      </c>
      <c r="F105" s="463"/>
      <c r="G105" s="434" t="s">
        <v>482</v>
      </c>
      <c r="H105" s="433"/>
      <c r="I105" s="434" t="s">
        <v>482</v>
      </c>
      <c r="J105" s="433"/>
      <c r="K105" s="434" t="s">
        <v>482</v>
      </c>
      <c r="L105" s="433"/>
      <c r="M105" s="434" t="s">
        <v>482</v>
      </c>
      <c r="N105" s="433"/>
      <c r="O105" s="434" t="s">
        <v>482</v>
      </c>
      <c r="P105" s="433"/>
      <c r="Q105" s="464" t="s">
        <v>482</v>
      </c>
      <c r="R105" s="433"/>
      <c r="S105" s="434" t="s">
        <v>482</v>
      </c>
    </row>
    <row r="106" spans="1:19" ht="19.5" customHeight="1">
      <c r="A106" s="321" t="s">
        <v>22</v>
      </c>
      <c r="B106" s="262">
        <f>C106/$C$103</f>
        <v>0.39221456117358827</v>
      </c>
      <c r="C106" s="322">
        <f>CENTRO!C106</f>
        <v>208595</v>
      </c>
      <c r="D106" s="458">
        <f>E106/$E$103</f>
        <v>0.30654971939375608</v>
      </c>
      <c r="E106" s="468">
        <v>9122</v>
      </c>
      <c r="F106" s="463"/>
      <c r="G106" s="434" t="s">
        <v>482</v>
      </c>
      <c r="H106" s="433"/>
      <c r="I106" s="434" t="s">
        <v>482</v>
      </c>
      <c r="J106" s="433"/>
      <c r="K106" s="434" t="s">
        <v>482</v>
      </c>
      <c r="L106" s="433"/>
      <c r="M106" s="434" t="s">
        <v>482</v>
      </c>
      <c r="N106" s="433"/>
      <c r="O106" s="434" t="s">
        <v>482</v>
      </c>
      <c r="P106" s="433"/>
      <c r="Q106" s="464" t="s">
        <v>482</v>
      </c>
      <c r="R106" s="433"/>
      <c r="S106" s="434" t="s">
        <v>482</v>
      </c>
    </row>
    <row r="107" spans="1:19" ht="19.5" customHeight="1">
      <c r="A107" s="327" t="s">
        <v>23</v>
      </c>
      <c r="B107" s="415">
        <f>C107/$C$103</f>
        <v>0.11678722320100632</v>
      </c>
      <c r="C107" s="328">
        <f>CENTRO!C107</f>
        <v>62112</v>
      </c>
      <c r="D107" s="418">
        <f>E107/$E$103</f>
        <v>6.6673387774305204E-2</v>
      </c>
      <c r="E107" s="469">
        <v>1984</v>
      </c>
      <c r="F107" s="463"/>
      <c r="G107" s="434" t="s">
        <v>482</v>
      </c>
      <c r="H107" s="433"/>
      <c r="I107" s="434" t="s">
        <v>482</v>
      </c>
      <c r="J107" s="433"/>
      <c r="K107" s="434" t="s">
        <v>482</v>
      </c>
      <c r="L107" s="433"/>
      <c r="M107" s="434" t="s">
        <v>482</v>
      </c>
      <c r="N107" s="433"/>
      <c r="O107" s="434" t="s">
        <v>482</v>
      </c>
      <c r="P107" s="433"/>
      <c r="Q107" s="464" t="s">
        <v>482</v>
      </c>
      <c r="R107" s="433"/>
      <c r="S107" s="434" t="s">
        <v>482</v>
      </c>
    </row>
    <row r="108" spans="1:19" ht="19.5" customHeight="1">
      <c r="A108" s="321" t="s">
        <v>20</v>
      </c>
      <c r="B108" s="330">
        <f>C108/C$107</f>
        <v>0.34038511076764555</v>
      </c>
      <c r="C108" s="322">
        <f>CENTRO!C108</f>
        <v>21142</v>
      </c>
      <c r="D108" s="458">
        <f>E108/E$107</f>
        <v>0.27721774193548387</v>
      </c>
      <c r="E108" s="468">
        <v>550</v>
      </c>
      <c r="F108" s="463"/>
      <c r="G108" s="434" t="s">
        <v>482</v>
      </c>
      <c r="H108" s="433"/>
      <c r="I108" s="434" t="s">
        <v>482</v>
      </c>
      <c r="J108" s="433"/>
      <c r="K108" s="434" t="s">
        <v>482</v>
      </c>
      <c r="L108" s="433"/>
      <c r="M108" s="434" t="s">
        <v>482</v>
      </c>
      <c r="N108" s="433"/>
      <c r="O108" s="434" t="s">
        <v>482</v>
      </c>
      <c r="P108" s="433"/>
      <c r="Q108" s="464" t="s">
        <v>482</v>
      </c>
      <c r="R108" s="433"/>
      <c r="S108" s="434" t="s">
        <v>482</v>
      </c>
    </row>
    <row r="109" spans="1:19" ht="19.5" customHeight="1">
      <c r="A109" s="321" t="s">
        <v>21</v>
      </c>
      <c r="B109" s="330">
        <f>C109/C$107</f>
        <v>9.9288382277176707E-2</v>
      </c>
      <c r="C109" s="322">
        <f>CENTRO!C109</f>
        <v>6167</v>
      </c>
      <c r="D109" s="458">
        <f>E109/E$107</f>
        <v>0.20816532258064516</v>
      </c>
      <c r="E109" s="468">
        <v>413</v>
      </c>
      <c r="F109" s="463"/>
      <c r="G109" s="434" t="s">
        <v>482</v>
      </c>
      <c r="H109" s="433"/>
      <c r="I109" s="434" t="s">
        <v>482</v>
      </c>
      <c r="J109" s="433"/>
      <c r="K109" s="434" t="s">
        <v>482</v>
      </c>
      <c r="L109" s="433"/>
      <c r="M109" s="434" t="s">
        <v>482</v>
      </c>
      <c r="N109" s="433"/>
      <c r="O109" s="434" t="s">
        <v>482</v>
      </c>
      <c r="P109" s="433"/>
      <c r="Q109" s="464" t="s">
        <v>482</v>
      </c>
      <c r="R109" s="433"/>
      <c r="S109" s="434" t="s">
        <v>482</v>
      </c>
    </row>
    <row r="110" spans="1:19" ht="19.5" customHeight="1">
      <c r="A110" s="321" t="s">
        <v>22</v>
      </c>
      <c r="B110" s="330">
        <f>C110/C$107</f>
        <v>0.56032650695517772</v>
      </c>
      <c r="C110" s="322">
        <f>CENTRO!C110</f>
        <v>34803</v>
      </c>
      <c r="D110" s="458">
        <f>E110/E$107</f>
        <v>0.514616935483871</v>
      </c>
      <c r="E110" s="468">
        <v>1021</v>
      </c>
      <c r="F110" s="463"/>
      <c r="G110" s="434" t="s">
        <v>482</v>
      </c>
      <c r="H110" s="433"/>
      <c r="I110" s="434" t="s">
        <v>482</v>
      </c>
      <c r="J110" s="433"/>
      <c r="K110" s="434" t="s">
        <v>482</v>
      </c>
      <c r="L110" s="433"/>
      <c r="M110" s="434" t="s">
        <v>482</v>
      </c>
      <c r="N110" s="433"/>
      <c r="O110" s="434" t="s">
        <v>482</v>
      </c>
      <c r="P110" s="433"/>
      <c r="Q110" s="464" t="s">
        <v>482</v>
      </c>
      <c r="R110" s="433"/>
      <c r="S110" s="434" t="s">
        <v>482</v>
      </c>
    </row>
    <row r="111" spans="1:19" ht="19.5" customHeight="1">
      <c r="A111" s="327" t="s">
        <v>24</v>
      </c>
      <c r="B111" s="415">
        <f>C111/$C$103</f>
        <v>4.7307549841211341E-2</v>
      </c>
      <c r="C111" s="328">
        <f>CENTRO!C111</f>
        <v>25160</v>
      </c>
      <c r="D111" s="418">
        <f>E111/$E$103</f>
        <v>3.6529220015458545E-2</v>
      </c>
      <c r="E111" s="469">
        <v>1087</v>
      </c>
      <c r="F111" s="463"/>
      <c r="G111" s="434" t="s">
        <v>482</v>
      </c>
      <c r="H111" s="433"/>
      <c r="I111" s="434" t="s">
        <v>482</v>
      </c>
      <c r="J111" s="433"/>
      <c r="K111" s="434" t="s">
        <v>482</v>
      </c>
      <c r="L111" s="433"/>
      <c r="M111" s="434" t="s">
        <v>482</v>
      </c>
      <c r="N111" s="433"/>
      <c r="O111" s="434" t="s">
        <v>482</v>
      </c>
      <c r="P111" s="433"/>
      <c r="Q111" s="464" t="s">
        <v>482</v>
      </c>
      <c r="R111" s="433"/>
      <c r="S111" s="434" t="s">
        <v>482</v>
      </c>
    </row>
    <row r="112" spans="1:19" ht="19.5" customHeight="1">
      <c r="A112" s="321" t="s">
        <v>20</v>
      </c>
      <c r="B112" s="262">
        <f>C112/C$111</f>
        <v>0.44360095389507154</v>
      </c>
      <c r="C112" s="322">
        <f>CENTRO!C112</f>
        <v>11161</v>
      </c>
      <c r="D112" s="419">
        <f>E112/E$111</f>
        <v>0.57957681692732288</v>
      </c>
      <c r="E112" s="468">
        <v>630</v>
      </c>
      <c r="F112" s="463"/>
      <c r="G112" s="441" t="s">
        <v>482</v>
      </c>
      <c r="H112" s="440"/>
      <c r="I112" s="441" t="s">
        <v>482</v>
      </c>
      <c r="J112" s="440"/>
      <c r="K112" s="441" t="s">
        <v>482</v>
      </c>
      <c r="L112" s="440"/>
      <c r="M112" s="441" t="s">
        <v>482</v>
      </c>
      <c r="N112" s="440"/>
      <c r="O112" s="441" t="s">
        <v>482</v>
      </c>
      <c r="P112" s="440"/>
      <c r="Q112" s="470" t="s">
        <v>482</v>
      </c>
      <c r="R112" s="440"/>
      <c r="S112" s="441" t="s">
        <v>482</v>
      </c>
    </row>
    <row r="113" spans="1:19" ht="19.5" customHeight="1">
      <c r="A113" s="321" t="s">
        <v>21</v>
      </c>
      <c r="B113" s="262">
        <f>C113/C$111</f>
        <v>4.300476947535771E-2</v>
      </c>
      <c r="C113" s="322">
        <f>CENTRO!C113</f>
        <v>1082</v>
      </c>
      <c r="D113" s="419">
        <f>E113/E$111</f>
        <v>0.24471021159153633</v>
      </c>
      <c r="E113" s="468">
        <v>266</v>
      </c>
      <c r="F113" s="463"/>
      <c r="G113" s="441" t="s">
        <v>482</v>
      </c>
      <c r="H113" s="440"/>
      <c r="I113" s="441" t="s">
        <v>482</v>
      </c>
      <c r="J113" s="440"/>
      <c r="K113" s="441" t="s">
        <v>482</v>
      </c>
      <c r="L113" s="440"/>
      <c r="M113" s="441" t="s">
        <v>482</v>
      </c>
      <c r="N113" s="440"/>
      <c r="O113" s="441" t="s">
        <v>482</v>
      </c>
      <c r="P113" s="440"/>
      <c r="Q113" s="470" t="s">
        <v>482</v>
      </c>
      <c r="R113" s="440"/>
      <c r="S113" s="441" t="s">
        <v>482</v>
      </c>
    </row>
    <row r="114" spans="1:19" ht="19.5" customHeight="1" thickBot="1">
      <c r="A114" s="321" t="s">
        <v>22</v>
      </c>
      <c r="B114" s="262">
        <f>C114/C$111</f>
        <v>0.51339427662957071</v>
      </c>
      <c r="C114" s="322">
        <f>CENTRO!C114</f>
        <v>12917</v>
      </c>
      <c r="D114" s="459">
        <f>E114/E$111</f>
        <v>0.17571297148114076</v>
      </c>
      <c r="E114" s="471">
        <v>191</v>
      </c>
      <c r="F114" s="472"/>
      <c r="G114" s="473" t="s">
        <v>482</v>
      </c>
      <c r="H114" s="443"/>
      <c r="I114" s="444" t="s">
        <v>482</v>
      </c>
      <c r="J114" s="443"/>
      <c r="K114" s="444" t="s">
        <v>482</v>
      </c>
      <c r="L114" s="443"/>
      <c r="M114" s="444" t="s">
        <v>482</v>
      </c>
      <c r="N114" s="443"/>
      <c r="O114" s="444" t="s">
        <v>482</v>
      </c>
      <c r="P114" s="443"/>
      <c r="Q114" s="474" t="s">
        <v>482</v>
      </c>
      <c r="R114" s="475"/>
      <c r="S114" s="473" t="s">
        <v>482</v>
      </c>
    </row>
    <row r="115" spans="1:19" ht="19.5" customHeight="1" thickBot="1">
      <c r="A115" s="243" t="s">
        <v>636</v>
      </c>
      <c r="B115" s="244"/>
      <c r="C115" s="244"/>
      <c r="D115" s="421"/>
      <c r="E115" s="421"/>
      <c r="F115" s="421"/>
      <c r="G115" s="421"/>
      <c r="H115" s="421"/>
      <c r="I115" s="421"/>
      <c r="J115" s="421"/>
      <c r="K115" s="421"/>
      <c r="L115" s="421"/>
      <c r="M115" s="421"/>
      <c r="N115" s="421"/>
      <c r="O115" s="421"/>
      <c r="P115" s="421"/>
      <c r="Q115" s="421"/>
      <c r="R115" s="421"/>
      <c r="S115" s="476"/>
    </row>
    <row r="116" spans="1:19" ht="19.5" customHeight="1">
      <c r="A116" s="336" t="s">
        <v>329</v>
      </c>
      <c r="B116" s="337">
        <f>IF(CENTRO!B116,CENTRO!B116,"")</f>
        <v>4.5368987216383251E-2</v>
      </c>
      <c r="C116" s="338">
        <f>IF(CENTRO!C116,CENTRO!C116,"")</f>
        <v>117021</v>
      </c>
      <c r="D116" s="460">
        <f>E116/E$123</f>
        <v>2.2730472261026823E-2</v>
      </c>
      <c r="E116" s="447">
        <v>2099</v>
      </c>
      <c r="F116" s="460">
        <f>G116/G$123</f>
        <v>2.559347181008902E-2</v>
      </c>
      <c r="G116" s="447">
        <v>276</v>
      </c>
      <c r="H116" s="460">
        <f>I116/I$123</f>
        <v>1.5023286093444839E-2</v>
      </c>
      <c r="I116" s="447">
        <v>300</v>
      </c>
      <c r="J116" s="460">
        <f>K116/K$123</f>
        <v>1.3747054202670856E-2</v>
      </c>
      <c r="K116" s="447">
        <v>175</v>
      </c>
      <c r="L116" s="460">
        <f>M116/M$123</f>
        <v>3.7786943298754323E-2</v>
      </c>
      <c r="M116" s="447">
        <v>907</v>
      </c>
      <c r="N116" s="460">
        <f>O116/O$123</f>
        <v>1.2462497115162705E-2</v>
      </c>
      <c r="O116" s="447">
        <v>54</v>
      </c>
      <c r="P116" s="460">
        <f t="shared" ref="P116:P122" si="16">Q116/Q$123</f>
        <v>1.4698428788646731E-2</v>
      </c>
      <c r="Q116" s="447">
        <v>29</v>
      </c>
      <c r="R116" s="460">
        <f t="shared" ref="R116:R122" si="17">S116/S$123</f>
        <v>1.9298151043070453E-2</v>
      </c>
      <c r="S116" s="449">
        <v>358</v>
      </c>
    </row>
    <row r="117" spans="1:19" ht="19.5" customHeight="1">
      <c r="A117" s="336" t="s">
        <v>330</v>
      </c>
      <c r="B117" s="251">
        <f>IF(CENTRO!B117,CENTRO!B117,"")</f>
        <v>0.1099310398838142</v>
      </c>
      <c r="C117" s="339">
        <f>IF(CENTRO!C117,CENTRO!C117,"")</f>
        <v>283547</v>
      </c>
      <c r="D117" s="461">
        <f t="shared" ref="D117:D122" si="18">E117/E$123</f>
        <v>7.0931202148511521E-2</v>
      </c>
      <c r="E117" s="450">
        <v>6550</v>
      </c>
      <c r="F117" s="461">
        <f t="shared" ref="F117:F122" si="19">G117/G$123</f>
        <v>8.206602373887241E-2</v>
      </c>
      <c r="G117" s="450">
        <v>885</v>
      </c>
      <c r="H117" s="461">
        <f t="shared" ref="H117:H122" si="20">I117/I$123</f>
        <v>4.8925835044318695E-2</v>
      </c>
      <c r="I117" s="450">
        <v>977</v>
      </c>
      <c r="J117" s="461">
        <f t="shared" ref="J117:J122" si="21">K117/K$123</f>
        <v>4.5011783189316576E-2</v>
      </c>
      <c r="K117" s="450">
        <v>573</v>
      </c>
      <c r="L117" s="461">
        <f t="shared" ref="L117:L122" si="22">M117/M$123</f>
        <v>0.12202641336499605</v>
      </c>
      <c r="M117" s="450">
        <v>2929</v>
      </c>
      <c r="N117" s="461">
        <f t="shared" ref="N117:N122" si="23">O117/O$123</f>
        <v>4.0618509116085853E-2</v>
      </c>
      <c r="O117" s="450">
        <v>176</v>
      </c>
      <c r="P117" s="461">
        <f t="shared" si="16"/>
        <v>4.358844399391789E-2</v>
      </c>
      <c r="Q117" s="450">
        <v>86</v>
      </c>
      <c r="R117" s="461">
        <f t="shared" si="17"/>
        <v>4.9808635653064523E-2</v>
      </c>
      <c r="S117" s="477">
        <v>924</v>
      </c>
    </row>
    <row r="118" spans="1:19" ht="22.5" customHeight="1">
      <c r="A118" s="336" t="s">
        <v>350</v>
      </c>
      <c r="B118" s="304">
        <f>IF(CENTRO!B118,CENTRO!B118,"")</f>
        <v>0.26295255682027452</v>
      </c>
      <c r="C118" s="339">
        <f>IF(CENTRO!C118,CENTRO!C118,"")</f>
        <v>678238</v>
      </c>
      <c r="D118" s="461">
        <f t="shared" si="18"/>
        <v>0.17085214905298723</v>
      </c>
      <c r="E118" s="450">
        <v>15777</v>
      </c>
      <c r="F118" s="461">
        <f t="shared" si="19"/>
        <v>0.1855526706231454</v>
      </c>
      <c r="G118" s="450">
        <v>2001</v>
      </c>
      <c r="H118" s="461">
        <f t="shared" si="20"/>
        <v>0.14642696179077569</v>
      </c>
      <c r="I118" s="450">
        <v>2924</v>
      </c>
      <c r="J118" s="461">
        <f t="shared" si="21"/>
        <v>0.12380204241948153</v>
      </c>
      <c r="K118" s="450">
        <v>1576</v>
      </c>
      <c r="L118" s="461">
        <f t="shared" si="22"/>
        <v>0.26188393117526976</v>
      </c>
      <c r="M118" s="450">
        <v>6286</v>
      </c>
      <c r="N118" s="461">
        <f t="shared" si="23"/>
        <v>9.3468728363720291E-2</v>
      </c>
      <c r="O118" s="450">
        <v>405</v>
      </c>
      <c r="P118" s="461">
        <f t="shared" si="16"/>
        <v>0.11302584896097313</v>
      </c>
      <c r="Q118" s="450">
        <v>223</v>
      </c>
      <c r="R118" s="461">
        <f t="shared" si="17"/>
        <v>0.12732467252439222</v>
      </c>
      <c r="S118" s="450">
        <v>2362</v>
      </c>
    </row>
    <row r="119" spans="1:19" ht="19.5" customHeight="1">
      <c r="A119" s="336" t="s">
        <v>25</v>
      </c>
      <c r="B119" s="304">
        <f>IF(CENTRO!B119,CENTRO!B119,"")</f>
        <v>0.19185582850033556</v>
      </c>
      <c r="C119" s="339">
        <f>IF(CENTRO!C119,CENTRO!C119,"")</f>
        <v>494857</v>
      </c>
      <c r="D119" s="461">
        <f t="shared" si="18"/>
        <v>0.17618011110750137</v>
      </c>
      <c r="E119" s="450">
        <v>16269</v>
      </c>
      <c r="F119" s="461">
        <f t="shared" si="19"/>
        <v>0.19538204747774482</v>
      </c>
      <c r="G119" s="450">
        <v>2107</v>
      </c>
      <c r="H119" s="461">
        <f t="shared" si="20"/>
        <v>0.1688116580700085</v>
      </c>
      <c r="I119" s="450">
        <v>3371</v>
      </c>
      <c r="J119" s="461">
        <f t="shared" si="21"/>
        <v>0.15569520816967794</v>
      </c>
      <c r="K119" s="450">
        <v>1982</v>
      </c>
      <c r="L119" s="461">
        <f t="shared" si="22"/>
        <v>0.20664083656209639</v>
      </c>
      <c r="M119" s="450">
        <v>4960</v>
      </c>
      <c r="N119" s="461">
        <f t="shared" si="23"/>
        <v>0.11770136164320333</v>
      </c>
      <c r="O119" s="450">
        <v>510</v>
      </c>
      <c r="P119" s="461">
        <f t="shared" si="16"/>
        <v>0.16877850988342624</v>
      </c>
      <c r="Q119" s="450">
        <v>333</v>
      </c>
      <c r="R119" s="461">
        <f t="shared" si="17"/>
        <v>0.16203978222198265</v>
      </c>
      <c r="S119" s="450">
        <v>3006</v>
      </c>
    </row>
    <row r="120" spans="1:19" ht="19.5" customHeight="1">
      <c r="A120" s="336" t="s">
        <v>351</v>
      </c>
      <c r="B120" s="340">
        <f>IF(CENTRO!B120,CENTRO!B120,"")</f>
        <v>9.3593769203242569E-2</v>
      </c>
      <c r="C120" s="339">
        <f>IF(CENTRO!C120,CENTRO!C120,"")</f>
        <v>241408</v>
      </c>
      <c r="D120" s="461">
        <f t="shared" si="18"/>
        <v>0.10680831248714033</v>
      </c>
      <c r="E120" s="450">
        <v>9863</v>
      </c>
      <c r="F120" s="461">
        <f t="shared" si="19"/>
        <v>0.1123887240356083</v>
      </c>
      <c r="G120" s="450">
        <v>1212</v>
      </c>
      <c r="H120" s="461">
        <f t="shared" si="20"/>
        <v>0.10731634032750764</v>
      </c>
      <c r="I120" s="450">
        <v>2143</v>
      </c>
      <c r="J120" s="461">
        <f t="shared" si="21"/>
        <v>0.11241162608012568</v>
      </c>
      <c r="K120" s="450">
        <v>1431</v>
      </c>
      <c r="L120" s="461">
        <f t="shared" si="22"/>
        <v>9.5863017122859648E-2</v>
      </c>
      <c r="M120" s="450">
        <v>2301</v>
      </c>
      <c r="N120" s="461">
        <f t="shared" si="23"/>
        <v>0.10385414262635588</v>
      </c>
      <c r="O120" s="450">
        <v>450</v>
      </c>
      <c r="P120" s="461">
        <f t="shared" si="16"/>
        <v>0.10593005575266093</v>
      </c>
      <c r="Q120" s="450">
        <v>209</v>
      </c>
      <c r="R120" s="461">
        <f t="shared" si="17"/>
        <v>0.11411783731335239</v>
      </c>
      <c r="S120" s="450">
        <v>2117</v>
      </c>
    </row>
    <row r="121" spans="1:19" ht="22.5" customHeight="1">
      <c r="A121" s="336" t="s">
        <v>352</v>
      </c>
      <c r="B121" s="251">
        <f>IF(CENTRO!B121,CENTRO!B121,"")</f>
        <v>0.29511766099320091</v>
      </c>
      <c r="C121" s="339">
        <f>IF(CENTRO!C121,CENTRO!C121,"")</f>
        <v>761202</v>
      </c>
      <c r="D121" s="461">
        <f t="shared" si="18"/>
        <v>0.45059181529731546</v>
      </c>
      <c r="E121" s="450">
        <v>41609</v>
      </c>
      <c r="F121" s="461">
        <f t="shared" si="19"/>
        <v>0.39790430267062316</v>
      </c>
      <c r="G121" s="450">
        <v>4291</v>
      </c>
      <c r="H121" s="461">
        <f t="shared" si="20"/>
        <v>0.51104211527868193</v>
      </c>
      <c r="I121" s="450">
        <v>10205</v>
      </c>
      <c r="J121" s="461">
        <f t="shared" si="21"/>
        <v>0.54713275726630006</v>
      </c>
      <c r="K121" s="450">
        <v>6965</v>
      </c>
      <c r="L121" s="461">
        <f t="shared" si="22"/>
        <v>0.27400741573969922</v>
      </c>
      <c r="M121" s="450">
        <v>6577</v>
      </c>
      <c r="N121" s="461">
        <f t="shared" si="23"/>
        <v>0.6314331871682437</v>
      </c>
      <c r="O121" s="450">
        <v>2736</v>
      </c>
      <c r="P121" s="461">
        <f t="shared" si="16"/>
        <v>0.55347187024835276</v>
      </c>
      <c r="Q121" s="450">
        <v>1092</v>
      </c>
      <c r="R121" s="461">
        <f t="shared" si="17"/>
        <v>0.52520079780065765</v>
      </c>
      <c r="S121" s="450">
        <v>9743</v>
      </c>
    </row>
    <row r="122" spans="1:19" ht="19.5" customHeight="1" thickBot="1">
      <c r="A122" s="341" t="s">
        <v>353</v>
      </c>
      <c r="B122" s="342">
        <f>IF(CENTRO!B122,CENTRO!B122,"")</f>
        <v>1.180157382748999E-3</v>
      </c>
      <c r="C122" s="343">
        <f>IF(CENTRO!C122,CENTRO!C122,"")</f>
        <v>3044</v>
      </c>
      <c r="D122" s="462">
        <f t="shared" si="18"/>
        <v>1.9059376455172563E-3</v>
      </c>
      <c r="E122" s="452">
        <v>176</v>
      </c>
      <c r="F122" s="462">
        <f t="shared" si="19"/>
        <v>1.112759643916914E-3</v>
      </c>
      <c r="G122" s="452">
        <v>12</v>
      </c>
      <c r="H122" s="462">
        <f t="shared" si="20"/>
        <v>2.4538033952626573E-3</v>
      </c>
      <c r="I122" s="452">
        <v>49</v>
      </c>
      <c r="J122" s="462">
        <f t="shared" si="21"/>
        <v>2.199528672427337E-3</v>
      </c>
      <c r="K122" s="452">
        <v>28</v>
      </c>
      <c r="L122" s="462">
        <f t="shared" si="22"/>
        <v>1.7914427363246261E-3</v>
      </c>
      <c r="M122" s="452">
        <v>43</v>
      </c>
      <c r="N122" s="462">
        <f t="shared" si="23"/>
        <v>4.6157396722824835E-4</v>
      </c>
      <c r="O122" s="452">
        <v>2</v>
      </c>
      <c r="P122" s="462">
        <f t="shared" si="16"/>
        <v>5.0684237202230106E-4</v>
      </c>
      <c r="Q122" s="452">
        <v>1</v>
      </c>
      <c r="R122" s="462">
        <f t="shared" si="17"/>
        <v>2.2101234434801359E-3</v>
      </c>
      <c r="S122" s="452">
        <v>41</v>
      </c>
    </row>
    <row r="123" spans="1:19" ht="19.5" customHeight="1" thickBot="1">
      <c r="A123" s="243" t="s">
        <v>325</v>
      </c>
      <c r="B123" s="370" t="str">
        <f>IF(CENTRO!B123,CENTRO!B123,"")</f>
        <v/>
      </c>
      <c r="C123" s="370">
        <f>IF(CENTRO!C123,CENTRO!C123,"")</f>
        <v>2579317</v>
      </c>
      <c r="D123" s="372">
        <f t="shared" ref="D123:Q123" si="24">SUM(D116:D122)</f>
        <v>1</v>
      </c>
      <c r="E123" s="372">
        <f t="shared" si="24"/>
        <v>92343</v>
      </c>
      <c r="F123" s="372">
        <f t="shared" si="24"/>
        <v>1</v>
      </c>
      <c r="G123" s="372">
        <f t="shared" si="24"/>
        <v>10784</v>
      </c>
      <c r="H123" s="372">
        <f t="shared" si="24"/>
        <v>0.99999999999999989</v>
      </c>
      <c r="I123" s="372">
        <f t="shared" si="24"/>
        <v>19969</v>
      </c>
      <c r="J123" s="372">
        <f t="shared" si="24"/>
        <v>1</v>
      </c>
      <c r="K123" s="372">
        <f t="shared" si="24"/>
        <v>12730</v>
      </c>
      <c r="L123" s="372">
        <f t="shared" si="24"/>
        <v>1</v>
      </c>
      <c r="M123" s="372">
        <f t="shared" si="24"/>
        <v>24003</v>
      </c>
      <c r="N123" s="372">
        <f t="shared" si="24"/>
        <v>1</v>
      </c>
      <c r="O123" s="372">
        <f t="shared" si="24"/>
        <v>4333</v>
      </c>
      <c r="P123" s="372">
        <f t="shared" si="24"/>
        <v>0.99999999999999989</v>
      </c>
      <c r="Q123" s="372">
        <f t="shared" si="24"/>
        <v>1973</v>
      </c>
      <c r="R123" s="97">
        <f>SUM(R116:R122)</f>
        <v>1</v>
      </c>
      <c r="S123" s="98">
        <f>SUM(S116:S122)</f>
        <v>18551</v>
      </c>
    </row>
    <row r="124" spans="1:19" ht="22.5" customHeight="1">
      <c r="A124" s="255" t="s">
        <v>450</v>
      </c>
      <c r="B124" s="573">
        <f>IF(CENTRO!B124,CENTRO!B124,"")</f>
        <v>1</v>
      </c>
      <c r="C124" s="312">
        <f>IF(CENTRO!C124,CENTRO!C124,"")</f>
        <v>3423</v>
      </c>
      <c r="D124" s="573">
        <f>E124/C$124</f>
        <v>1.0809231668127374E-2</v>
      </c>
      <c r="E124" s="312">
        <v>37</v>
      </c>
      <c r="F124" s="173"/>
      <c r="G124" s="170"/>
      <c r="H124" s="171"/>
      <c r="I124" s="170"/>
      <c r="J124" s="171"/>
      <c r="K124" s="170"/>
      <c r="L124" s="171"/>
      <c r="M124" s="170"/>
      <c r="N124" s="171"/>
      <c r="O124" s="170"/>
      <c r="P124" s="171"/>
      <c r="Q124" s="172"/>
      <c r="R124" s="171"/>
      <c r="S124" s="170"/>
    </row>
    <row r="125" spans="1:19" ht="19.5" customHeight="1">
      <c r="A125" s="255" t="s">
        <v>346</v>
      </c>
      <c r="B125" s="262">
        <f>IF(CENTRO!B125,CENTRO!B125,"")</f>
        <v>0.51329243353783227</v>
      </c>
      <c r="C125" s="339">
        <f>IF(CENTRO!C125,CENTRO!C125,"")</f>
        <v>1757</v>
      </c>
      <c r="D125" s="262">
        <f>E125/$E$124</f>
        <v>0.48648648648648651</v>
      </c>
      <c r="E125" s="339">
        <v>18</v>
      </c>
      <c r="F125" s="173"/>
      <c r="G125" s="170"/>
      <c r="H125" s="171"/>
      <c r="I125" s="170"/>
      <c r="J125" s="171"/>
      <c r="K125" s="170"/>
      <c r="L125" s="171"/>
      <c r="M125" s="170"/>
      <c r="N125" s="171"/>
      <c r="O125" s="170"/>
      <c r="P125" s="171"/>
      <c r="Q125" s="172"/>
      <c r="R125" s="171"/>
      <c r="S125" s="170"/>
    </row>
    <row r="126" spans="1:19" ht="19.5" customHeight="1" thickBot="1">
      <c r="A126" s="574" t="s">
        <v>347</v>
      </c>
      <c r="B126" s="262">
        <f>IF(CENTRO!B126,CENTRO!B126,"")</f>
        <v>0.48670756646216767</v>
      </c>
      <c r="C126" s="343">
        <f>IF(CENTRO!C126,CENTRO!C126,"")</f>
        <v>1666</v>
      </c>
      <c r="D126" s="262">
        <f>E126/$E$124</f>
        <v>0.51351351351351349</v>
      </c>
      <c r="E126" s="343">
        <v>19</v>
      </c>
      <c r="F126" s="173"/>
      <c r="G126" s="170"/>
      <c r="H126" s="171"/>
      <c r="I126" s="170"/>
      <c r="J126" s="171"/>
      <c r="K126" s="170"/>
      <c r="L126" s="171"/>
      <c r="M126" s="170"/>
      <c r="N126" s="171"/>
      <c r="O126" s="170"/>
      <c r="P126" s="171"/>
      <c r="Q126" s="172"/>
      <c r="R126" s="171"/>
      <c r="S126" s="170"/>
    </row>
    <row r="127" spans="1:19" ht="24.75" customHeight="1" thickBot="1">
      <c r="A127" s="224" t="s">
        <v>26</v>
      </c>
      <c r="B127" s="240"/>
      <c r="C127" s="240"/>
      <c r="D127" s="240"/>
      <c r="E127" s="240"/>
      <c r="F127" s="166"/>
      <c r="G127" s="166"/>
      <c r="H127" s="166"/>
      <c r="I127" s="166"/>
      <c r="J127" s="166"/>
      <c r="K127" s="166"/>
      <c r="L127" s="166"/>
      <c r="M127" s="166"/>
      <c r="N127" s="166"/>
      <c r="O127" s="166"/>
      <c r="P127" s="166"/>
      <c r="Q127" s="166"/>
      <c r="R127" s="166"/>
      <c r="S127" s="167"/>
    </row>
    <row r="128" spans="1:19" ht="19.5" customHeight="1" thickBot="1">
      <c r="A128" s="243" t="s">
        <v>570</v>
      </c>
      <c r="B128" s="244"/>
      <c r="C128" s="244"/>
      <c r="D128" s="244"/>
      <c r="E128" s="244"/>
      <c r="F128" s="97"/>
      <c r="G128" s="97"/>
      <c r="H128" s="97"/>
      <c r="I128" s="97"/>
      <c r="J128" s="97"/>
      <c r="K128" s="97"/>
      <c r="L128" s="97"/>
      <c r="M128" s="97"/>
      <c r="N128" s="97"/>
      <c r="O128" s="97"/>
      <c r="P128" s="97"/>
      <c r="Q128" s="97"/>
      <c r="R128" s="97"/>
      <c r="S128" s="98"/>
    </row>
    <row r="129" spans="1:19" ht="19.5" customHeight="1">
      <c r="A129" s="768" t="s">
        <v>247</v>
      </c>
      <c r="B129" s="239">
        <v>0.29967280000000002</v>
      </c>
      <c r="C129" s="265"/>
      <c r="D129" s="239">
        <v>0.22779769999999999</v>
      </c>
      <c r="E129" s="265"/>
      <c r="F129" s="174"/>
      <c r="G129" s="183"/>
      <c r="H129" s="174"/>
      <c r="I129" s="183"/>
      <c r="J129" s="174"/>
      <c r="K129" s="183"/>
      <c r="L129" s="174"/>
      <c r="M129" s="183"/>
      <c r="N129" s="174"/>
      <c r="O129" s="183"/>
      <c r="P129" s="174"/>
      <c r="Q129" s="184"/>
      <c r="R129" s="174"/>
      <c r="S129" s="183"/>
    </row>
    <row r="130" spans="1:19" ht="19.5" customHeight="1">
      <c r="A130" s="255" t="s">
        <v>248</v>
      </c>
      <c r="B130" s="262">
        <v>0.2520676</v>
      </c>
      <c r="C130" s="265"/>
      <c r="D130" s="769"/>
      <c r="E130" s="265"/>
      <c r="F130" s="174"/>
      <c r="G130" s="183"/>
      <c r="H130" s="174"/>
      <c r="I130" s="183"/>
      <c r="J130" s="174"/>
      <c r="K130" s="183"/>
      <c r="L130" s="174"/>
      <c r="M130" s="183"/>
      <c r="N130" s="174"/>
      <c r="O130" s="183"/>
      <c r="P130" s="174"/>
      <c r="Q130" s="184"/>
      <c r="R130" s="174"/>
      <c r="S130" s="183"/>
    </row>
    <row r="131" spans="1:19" ht="19.5" customHeight="1">
      <c r="A131" s="574" t="s">
        <v>249</v>
      </c>
      <c r="B131" s="262">
        <v>0.33997309999999997</v>
      </c>
      <c r="C131" s="265"/>
      <c r="D131" s="769"/>
      <c r="E131" s="265"/>
      <c r="F131" s="174"/>
      <c r="G131" s="183"/>
      <c r="H131" s="174"/>
      <c r="I131" s="183"/>
      <c r="J131" s="174"/>
      <c r="K131" s="183"/>
      <c r="L131" s="174"/>
      <c r="M131" s="183"/>
      <c r="N131" s="174"/>
      <c r="O131" s="183"/>
      <c r="P131" s="174"/>
      <c r="Q131" s="184"/>
      <c r="R131" s="174"/>
      <c r="S131" s="183"/>
    </row>
    <row r="132" spans="1:19" ht="19.5" customHeight="1">
      <c r="A132" s="768" t="s">
        <v>269</v>
      </c>
      <c r="B132" s="239">
        <v>0.18914329999999999</v>
      </c>
      <c r="C132" s="265"/>
      <c r="D132" s="239">
        <v>0.1754251</v>
      </c>
      <c r="E132" s="265"/>
      <c r="F132" s="174"/>
      <c r="G132" s="183"/>
      <c r="H132" s="174"/>
      <c r="I132" s="183"/>
      <c r="J132" s="174"/>
      <c r="K132" s="183"/>
      <c r="L132" s="174"/>
      <c r="M132" s="183"/>
      <c r="N132" s="174"/>
      <c r="O132" s="183"/>
      <c r="P132" s="174"/>
      <c r="Q132" s="184"/>
      <c r="R132" s="174"/>
      <c r="S132" s="183"/>
    </row>
    <row r="133" spans="1:19" ht="19.5" customHeight="1">
      <c r="A133" s="255" t="s">
        <v>250</v>
      </c>
      <c r="B133" s="262">
        <v>0.20170299999999999</v>
      </c>
      <c r="C133" s="265"/>
      <c r="D133" s="769"/>
      <c r="E133" s="265"/>
      <c r="F133" s="174"/>
      <c r="G133" s="183"/>
      <c r="H133" s="174"/>
      <c r="I133" s="183"/>
      <c r="J133" s="174"/>
      <c r="K133" s="183"/>
      <c r="L133" s="174"/>
      <c r="M133" s="183"/>
      <c r="N133" s="174"/>
      <c r="O133" s="183"/>
      <c r="P133" s="174"/>
      <c r="Q133" s="184"/>
      <c r="R133" s="174"/>
      <c r="S133" s="183"/>
    </row>
    <row r="134" spans="1:19" ht="19.5" customHeight="1">
      <c r="A134" s="574" t="s">
        <v>270</v>
      </c>
      <c r="B134" s="262">
        <v>0.1785109</v>
      </c>
      <c r="C134" s="265"/>
      <c r="D134" s="769"/>
      <c r="E134" s="265"/>
      <c r="F134" s="174"/>
      <c r="G134" s="183"/>
      <c r="H134" s="174"/>
      <c r="I134" s="183"/>
      <c r="J134" s="174"/>
      <c r="K134" s="183"/>
      <c r="L134" s="174"/>
      <c r="M134" s="183"/>
      <c r="N134" s="174"/>
      <c r="O134" s="183"/>
      <c r="P134" s="174"/>
      <c r="Q134" s="184"/>
      <c r="R134" s="174"/>
      <c r="S134" s="183"/>
    </row>
    <row r="135" spans="1:19" ht="19.5" customHeight="1">
      <c r="A135" s="768" t="s">
        <v>251</v>
      </c>
      <c r="B135" s="760">
        <v>0.66344389999999998</v>
      </c>
      <c r="C135" s="265"/>
      <c r="D135" s="239">
        <v>0.67200130000000002</v>
      </c>
      <c r="E135" s="265"/>
      <c r="F135" s="174"/>
      <c r="G135" s="183"/>
      <c r="H135" s="174"/>
      <c r="I135" s="183"/>
      <c r="J135" s="174"/>
      <c r="K135" s="183"/>
      <c r="L135" s="174"/>
      <c r="M135" s="183"/>
      <c r="N135" s="174"/>
      <c r="O135" s="183"/>
      <c r="P135" s="174"/>
      <c r="Q135" s="184"/>
      <c r="R135" s="174"/>
      <c r="S135" s="183"/>
    </row>
    <row r="136" spans="1:19" ht="19.5" customHeight="1">
      <c r="A136" s="255" t="s">
        <v>252</v>
      </c>
      <c r="B136" s="262">
        <v>0.62373880000000004</v>
      </c>
      <c r="C136" s="265"/>
      <c r="D136" s="769"/>
      <c r="E136" s="265"/>
      <c r="F136" s="174"/>
      <c r="G136" s="183"/>
      <c r="H136" s="174"/>
      <c r="I136" s="183"/>
      <c r="J136" s="174"/>
      <c r="K136" s="183"/>
      <c r="L136" s="174"/>
      <c r="M136" s="183"/>
      <c r="N136" s="174"/>
      <c r="O136" s="183"/>
      <c r="P136" s="174"/>
      <c r="Q136" s="184"/>
      <c r="R136" s="174"/>
      <c r="S136" s="183"/>
    </row>
    <row r="137" spans="1:19" ht="19.5" customHeight="1" thickBot="1">
      <c r="A137" s="770" t="s">
        <v>253</v>
      </c>
      <c r="B137" s="307">
        <v>0.69705640000000002</v>
      </c>
      <c r="C137" s="771"/>
      <c r="D137" s="772"/>
      <c r="E137" s="771"/>
      <c r="F137" s="174"/>
      <c r="G137" s="183"/>
      <c r="H137" s="174"/>
      <c r="I137" s="183"/>
      <c r="J137" s="174"/>
      <c r="K137" s="183"/>
      <c r="L137" s="174"/>
      <c r="M137" s="183"/>
      <c r="N137" s="174"/>
      <c r="O137" s="183"/>
      <c r="P137" s="174"/>
      <c r="Q137" s="184"/>
      <c r="R137" s="174"/>
      <c r="S137" s="183"/>
    </row>
    <row r="138" spans="1:19" ht="19.5" customHeight="1" thickBot="1">
      <c r="A138" s="243" t="s">
        <v>569</v>
      </c>
      <c r="B138" s="244"/>
      <c r="C138" s="244"/>
      <c r="D138" s="244"/>
      <c r="E138" s="244"/>
      <c r="F138" s="97"/>
      <c r="G138" s="97"/>
      <c r="H138" s="97"/>
      <c r="I138" s="97"/>
      <c r="J138" s="97"/>
      <c r="K138" s="97"/>
      <c r="L138" s="97"/>
      <c r="M138" s="97"/>
      <c r="N138" s="97"/>
      <c r="O138" s="97"/>
      <c r="P138" s="97"/>
      <c r="Q138" s="97"/>
      <c r="R138" s="97"/>
      <c r="S138" s="98"/>
    </row>
    <row r="139" spans="1:19" ht="22.5" customHeight="1">
      <c r="A139" s="773" t="s">
        <v>335</v>
      </c>
      <c r="B139" s="774">
        <v>0.72318819999999995</v>
      </c>
      <c r="C139" s="775"/>
      <c r="D139" s="760">
        <v>0.78294520000000001</v>
      </c>
      <c r="E139" s="775"/>
      <c r="F139" s="174"/>
      <c r="G139" s="183"/>
      <c r="H139" s="174"/>
      <c r="I139" s="183"/>
      <c r="J139" s="174"/>
      <c r="K139" s="183"/>
      <c r="L139" s="174"/>
      <c r="M139" s="183"/>
      <c r="N139" s="174"/>
      <c r="O139" s="183"/>
      <c r="P139" s="174"/>
      <c r="Q139" s="184"/>
      <c r="R139" s="174"/>
      <c r="S139" s="183"/>
    </row>
    <row r="140" spans="1:19" ht="19.5" customHeight="1">
      <c r="A140" s="255" t="s">
        <v>254</v>
      </c>
      <c r="B140" s="776">
        <v>0.77402360000000003</v>
      </c>
      <c r="C140" s="265"/>
      <c r="D140" s="769"/>
      <c r="E140" s="265"/>
      <c r="F140" s="174"/>
      <c r="G140" s="183"/>
      <c r="H140" s="174"/>
      <c r="I140" s="183"/>
      <c r="J140" s="174"/>
      <c r="K140" s="183"/>
      <c r="L140" s="174"/>
      <c r="M140" s="183"/>
      <c r="N140" s="174"/>
      <c r="O140" s="183"/>
      <c r="P140" s="174"/>
      <c r="Q140" s="184"/>
      <c r="R140" s="174"/>
      <c r="S140" s="183"/>
    </row>
    <row r="141" spans="1:19" ht="19.5" customHeight="1">
      <c r="A141" s="574" t="s">
        <v>255</v>
      </c>
      <c r="B141" s="776">
        <v>0.68015320000000001</v>
      </c>
      <c r="C141" s="265"/>
      <c r="D141" s="769"/>
      <c r="E141" s="265"/>
      <c r="F141" s="174"/>
      <c r="G141" s="183"/>
      <c r="H141" s="174"/>
      <c r="I141" s="183"/>
      <c r="J141" s="174"/>
      <c r="K141" s="183"/>
      <c r="L141" s="174"/>
      <c r="M141" s="183"/>
      <c r="N141" s="174"/>
      <c r="O141" s="183"/>
      <c r="P141" s="174"/>
      <c r="Q141" s="184"/>
      <c r="R141" s="174"/>
      <c r="S141" s="183"/>
    </row>
    <row r="142" spans="1:19" ht="19.5" customHeight="1">
      <c r="A142" s="768" t="s">
        <v>256</v>
      </c>
      <c r="B142" s="777">
        <v>0.2018633</v>
      </c>
      <c r="C142" s="778"/>
      <c r="D142" s="239">
        <v>0.19491209999999998</v>
      </c>
      <c r="E142" s="779"/>
      <c r="F142" s="174"/>
      <c r="G142" s="183"/>
      <c r="H142" s="174"/>
      <c r="I142" s="183"/>
      <c r="J142" s="174"/>
      <c r="K142" s="183"/>
      <c r="L142" s="174"/>
      <c r="M142" s="183"/>
      <c r="N142" s="174"/>
      <c r="O142" s="183"/>
      <c r="P142" s="174"/>
      <c r="Q142" s="184"/>
      <c r="R142" s="174"/>
      <c r="S142" s="183"/>
    </row>
    <row r="143" spans="1:19" ht="19.5" customHeight="1">
      <c r="A143" s="255" t="s">
        <v>271</v>
      </c>
      <c r="B143" s="776">
        <v>0.1904894</v>
      </c>
      <c r="C143" s="778"/>
      <c r="D143" s="769"/>
      <c r="E143" s="265"/>
      <c r="F143" s="174"/>
      <c r="G143" s="183"/>
      <c r="H143" s="174"/>
      <c r="I143" s="183"/>
      <c r="J143" s="174"/>
      <c r="K143" s="183"/>
      <c r="L143" s="174"/>
      <c r="M143" s="183"/>
      <c r="N143" s="174"/>
      <c r="O143" s="183"/>
      <c r="P143" s="174"/>
      <c r="Q143" s="184"/>
      <c r="R143" s="174"/>
      <c r="S143" s="183"/>
    </row>
    <row r="144" spans="1:19" ht="19.5" customHeight="1">
      <c r="A144" s="574" t="s">
        <v>272</v>
      </c>
      <c r="B144" s="776">
        <v>0.21149190000000001</v>
      </c>
      <c r="C144" s="778"/>
      <c r="D144" s="769"/>
      <c r="E144" s="265"/>
      <c r="F144" s="174"/>
      <c r="G144" s="183"/>
      <c r="H144" s="174"/>
      <c r="I144" s="183"/>
      <c r="J144" s="174"/>
      <c r="K144" s="183"/>
      <c r="L144" s="174"/>
      <c r="M144" s="183"/>
      <c r="N144" s="174"/>
      <c r="O144" s="183"/>
      <c r="P144" s="174"/>
      <c r="Q144" s="184"/>
      <c r="R144" s="174"/>
      <c r="S144" s="183"/>
    </row>
    <row r="145" spans="1:19" ht="19.5" customHeight="1">
      <c r="A145" s="768" t="s">
        <v>257</v>
      </c>
      <c r="B145" s="777">
        <v>0.39776030000000001</v>
      </c>
      <c r="C145" s="265"/>
      <c r="D145" s="239">
        <v>0.35347709999999999</v>
      </c>
      <c r="E145" s="265"/>
      <c r="F145" s="174"/>
      <c r="G145" s="183"/>
      <c r="H145" s="174"/>
      <c r="I145" s="183"/>
      <c r="J145" s="174"/>
      <c r="K145" s="183"/>
      <c r="L145" s="174"/>
      <c r="M145" s="183"/>
      <c r="N145" s="174"/>
      <c r="O145" s="183"/>
      <c r="P145" s="174"/>
      <c r="Q145" s="184"/>
      <c r="R145" s="174"/>
      <c r="S145" s="183"/>
    </row>
    <row r="146" spans="1:19" ht="19.5" customHeight="1">
      <c r="A146" s="255" t="s">
        <v>258</v>
      </c>
      <c r="B146" s="776">
        <v>0.36643409999999998</v>
      </c>
      <c r="C146" s="265"/>
      <c r="D146" s="769"/>
      <c r="E146" s="265"/>
      <c r="F146" s="174"/>
      <c r="G146" s="183"/>
      <c r="H146" s="174"/>
      <c r="I146" s="183"/>
      <c r="J146" s="174"/>
      <c r="K146" s="183"/>
      <c r="L146" s="174"/>
      <c r="M146" s="183"/>
      <c r="N146" s="174"/>
      <c r="O146" s="183"/>
      <c r="P146" s="174"/>
      <c r="Q146" s="184"/>
      <c r="R146" s="174"/>
      <c r="S146" s="183"/>
    </row>
    <row r="147" spans="1:19" ht="19.5" customHeight="1">
      <c r="A147" s="574" t="s">
        <v>259</v>
      </c>
      <c r="B147" s="776">
        <v>0.42427969999999998</v>
      </c>
      <c r="C147" s="265"/>
      <c r="D147" s="769"/>
      <c r="E147" s="265"/>
      <c r="F147" s="174"/>
      <c r="G147" s="183"/>
      <c r="H147" s="174"/>
      <c r="I147" s="183"/>
      <c r="J147" s="174"/>
      <c r="K147" s="183"/>
      <c r="L147" s="174"/>
      <c r="M147" s="183"/>
      <c r="N147" s="174"/>
      <c r="O147" s="183"/>
      <c r="P147" s="174"/>
      <c r="Q147" s="184"/>
      <c r="R147" s="174"/>
      <c r="S147" s="183"/>
    </row>
    <row r="148" spans="1:19" ht="19.5" customHeight="1">
      <c r="A148" s="768" t="s">
        <v>260</v>
      </c>
      <c r="B148" s="777">
        <v>0.188167</v>
      </c>
      <c r="C148" s="265"/>
      <c r="D148" s="239">
        <v>0.16748830000000001</v>
      </c>
      <c r="E148" s="265"/>
      <c r="F148" s="174"/>
      <c r="G148" s="183"/>
      <c r="H148" s="174"/>
      <c r="I148" s="183"/>
      <c r="J148" s="174"/>
      <c r="K148" s="183"/>
      <c r="L148" s="174"/>
      <c r="M148" s="183"/>
      <c r="N148" s="174"/>
      <c r="O148" s="183"/>
      <c r="P148" s="174"/>
      <c r="Q148" s="184"/>
      <c r="R148" s="174"/>
      <c r="S148" s="183"/>
    </row>
    <row r="149" spans="1:19" ht="19.5" customHeight="1">
      <c r="A149" s="255" t="s">
        <v>261</v>
      </c>
      <c r="B149" s="776">
        <v>0.19712270000000001</v>
      </c>
      <c r="C149" s="265"/>
      <c r="D149" s="769"/>
      <c r="E149" s="265"/>
      <c r="F149" s="174"/>
      <c r="G149" s="183"/>
      <c r="H149" s="174"/>
      <c r="I149" s="183"/>
      <c r="J149" s="174"/>
      <c r="K149" s="183"/>
      <c r="L149" s="174"/>
      <c r="M149" s="183"/>
      <c r="N149" s="174"/>
      <c r="O149" s="183"/>
      <c r="P149" s="174"/>
      <c r="Q149" s="184"/>
      <c r="R149" s="174"/>
      <c r="S149" s="183"/>
    </row>
    <row r="150" spans="1:19" ht="19.5" customHeight="1">
      <c r="A150" s="574" t="s">
        <v>262</v>
      </c>
      <c r="B150" s="776">
        <v>0.18058550000000001</v>
      </c>
      <c r="C150" s="265"/>
      <c r="D150" s="769"/>
      <c r="E150" s="265"/>
      <c r="F150" s="174"/>
      <c r="G150" s="183"/>
      <c r="H150" s="174"/>
      <c r="I150" s="183"/>
      <c r="J150" s="174"/>
      <c r="K150" s="183"/>
      <c r="L150" s="174"/>
      <c r="M150" s="183"/>
      <c r="N150" s="174"/>
      <c r="O150" s="183"/>
      <c r="P150" s="174"/>
      <c r="Q150" s="184"/>
      <c r="R150" s="174"/>
      <c r="S150" s="183"/>
    </row>
    <row r="151" spans="1:19" ht="19.5" customHeight="1">
      <c r="A151" s="768" t="s">
        <v>263</v>
      </c>
      <c r="B151" s="777">
        <v>6.028994E-2</v>
      </c>
      <c r="C151" s="265"/>
      <c r="D151" s="239">
        <v>4.5134279999999999E-2</v>
      </c>
      <c r="E151" s="265"/>
      <c r="F151" s="174"/>
      <c r="G151" s="183"/>
      <c r="H151" s="174"/>
      <c r="I151" s="183"/>
      <c r="J151" s="174"/>
      <c r="K151" s="183"/>
      <c r="L151" s="174"/>
      <c r="M151" s="183"/>
      <c r="N151" s="174"/>
      <c r="O151" s="183"/>
      <c r="P151" s="174"/>
      <c r="Q151" s="184"/>
      <c r="R151" s="174"/>
      <c r="S151" s="183"/>
    </row>
    <row r="152" spans="1:19" ht="19.5" customHeight="1">
      <c r="A152" s="255" t="s">
        <v>264</v>
      </c>
      <c r="B152" s="776">
        <v>6.886225E-2</v>
      </c>
      <c r="C152" s="265"/>
      <c r="D152" s="769"/>
      <c r="E152" s="265"/>
      <c r="F152" s="174"/>
      <c r="G152" s="183"/>
      <c r="H152" s="174"/>
      <c r="I152" s="183"/>
      <c r="J152" s="174"/>
      <c r="K152" s="183"/>
      <c r="L152" s="174"/>
      <c r="M152" s="183"/>
      <c r="N152" s="174"/>
      <c r="O152" s="183"/>
      <c r="P152" s="174"/>
      <c r="Q152" s="184"/>
      <c r="R152" s="174"/>
      <c r="S152" s="183"/>
    </row>
    <row r="153" spans="1:19" ht="19.5" customHeight="1">
      <c r="A153" s="574" t="s">
        <v>265</v>
      </c>
      <c r="B153" s="776">
        <v>5.3033009999999998E-2</v>
      </c>
      <c r="C153" s="265"/>
      <c r="D153" s="769"/>
      <c r="E153" s="265"/>
      <c r="F153" s="174"/>
      <c r="G153" s="183"/>
      <c r="H153" s="174"/>
      <c r="I153" s="183"/>
      <c r="J153" s="174"/>
      <c r="K153" s="183"/>
      <c r="L153" s="174"/>
      <c r="M153" s="183"/>
      <c r="N153" s="174"/>
      <c r="O153" s="183"/>
      <c r="P153" s="174"/>
      <c r="Q153" s="184"/>
      <c r="R153" s="174"/>
      <c r="S153" s="183"/>
    </row>
    <row r="154" spans="1:19" ht="19.5" customHeight="1">
      <c r="A154" s="768" t="s">
        <v>273</v>
      </c>
      <c r="B154" s="777">
        <v>0.1217434</v>
      </c>
      <c r="C154" s="265"/>
      <c r="D154" s="239">
        <v>6.1326400000000003E-2</v>
      </c>
      <c r="E154" s="265"/>
      <c r="F154" s="174"/>
      <c r="G154" s="183"/>
      <c r="H154" s="174"/>
      <c r="I154" s="183"/>
      <c r="J154" s="174"/>
      <c r="K154" s="183"/>
      <c r="L154" s="174"/>
      <c r="M154" s="183"/>
      <c r="N154" s="174"/>
      <c r="O154" s="183"/>
      <c r="P154" s="174"/>
      <c r="Q154" s="184"/>
      <c r="R154" s="174"/>
      <c r="S154" s="183"/>
    </row>
    <row r="155" spans="1:19" ht="19.5" customHeight="1">
      <c r="A155" s="255" t="s">
        <v>274</v>
      </c>
      <c r="B155" s="776">
        <v>0.13318360000000001</v>
      </c>
      <c r="C155" s="265"/>
      <c r="D155" s="769"/>
      <c r="E155" s="265"/>
      <c r="F155" s="174"/>
      <c r="G155" s="183"/>
      <c r="H155" s="174"/>
      <c r="I155" s="183"/>
      <c r="J155" s="174"/>
      <c r="K155" s="183"/>
      <c r="L155" s="174"/>
      <c r="M155" s="183"/>
      <c r="N155" s="174"/>
      <c r="O155" s="183"/>
      <c r="P155" s="174"/>
      <c r="Q155" s="184"/>
      <c r="R155" s="174"/>
      <c r="S155" s="183"/>
    </row>
    <row r="156" spans="1:19" ht="19.5" customHeight="1">
      <c r="A156" s="574" t="s">
        <v>275</v>
      </c>
      <c r="B156" s="776">
        <v>0.11205859999999999</v>
      </c>
      <c r="C156" s="265"/>
      <c r="D156" s="769"/>
      <c r="E156" s="265"/>
      <c r="F156" s="174"/>
      <c r="G156" s="183"/>
      <c r="H156" s="174"/>
      <c r="I156" s="183"/>
      <c r="J156" s="174"/>
      <c r="K156" s="183"/>
      <c r="L156" s="174"/>
      <c r="M156" s="183"/>
      <c r="N156" s="174"/>
      <c r="O156" s="183"/>
      <c r="P156" s="174"/>
      <c r="Q156" s="184"/>
      <c r="R156" s="174"/>
      <c r="S156" s="183"/>
    </row>
    <row r="157" spans="1:19" ht="19.5" customHeight="1">
      <c r="A157" s="768" t="s">
        <v>365</v>
      </c>
      <c r="B157" s="777">
        <v>0.33500069999999998</v>
      </c>
      <c r="C157" s="265"/>
      <c r="D157" s="239">
        <v>0.28353309999999998</v>
      </c>
      <c r="E157" s="265"/>
      <c r="F157" s="174"/>
      <c r="G157" s="183"/>
      <c r="H157" s="174"/>
      <c r="I157" s="183"/>
      <c r="J157" s="174"/>
      <c r="K157" s="183"/>
      <c r="L157" s="174"/>
      <c r="M157" s="183"/>
      <c r="N157" s="174"/>
      <c r="O157" s="183"/>
      <c r="P157" s="174"/>
      <c r="Q157" s="184"/>
      <c r="R157" s="174"/>
      <c r="S157" s="183"/>
    </row>
    <row r="158" spans="1:19" ht="19.5" customHeight="1">
      <c r="A158" s="255" t="s">
        <v>366</v>
      </c>
      <c r="B158" s="776">
        <v>0.411325</v>
      </c>
      <c r="C158" s="265"/>
      <c r="D158" s="769"/>
      <c r="E158" s="265"/>
      <c r="F158" s="174"/>
      <c r="G158" s="183"/>
      <c r="H158" s="174"/>
      <c r="I158" s="183"/>
      <c r="J158" s="174"/>
      <c r="K158" s="183"/>
      <c r="L158" s="174"/>
      <c r="M158" s="183"/>
      <c r="N158" s="174"/>
      <c r="O158" s="183"/>
      <c r="P158" s="174"/>
      <c r="Q158" s="184"/>
      <c r="R158" s="174"/>
      <c r="S158" s="183"/>
    </row>
    <row r="159" spans="1:19" ht="19.5" customHeight="1">
      <c r="A159" s="574" t="s">
        <v>367</v>
      </c>
      <c r="B159" s="776">
        <v>0.27038810000000002</v>
      </c>
      <c r="C159" s="265"/>
      <c r="D159" s="769"/>
      <c r="E159" s="265"/>
      <c r="F159" s="174"/>
      <c r="G159" s="183"/>
      <c r="H159" s="174"/>
      <c r="I159" s="183"/>
      <c r="J159" s="174"/>
      <c r="K159" s="183"/>
      <c r="L159" s="174"/>
      <c r="M159" s="183"/>
      <c r="N159" s="174"/>
      <c r="O159" s="183"/>
      <c r="P159" s="174"/>
      <c r="Q159" s="184"/>
      <c r="R159" s="174"/>
      <c r="S159" s="183"/>
    </row>
    <row r="160" spans="1:19" ht="19.5" customHeight="1">
      <c r="A160" s="768" t="s">
        <v>364</v>
      </c>
      <c r="B160" s="777">
        <v>0.32394840000000003</v>
      </c>
      <c r="C160" s="265"/>
      <c r="D160" s="239">
        <v>0.45820559999999999</v>
      </c>
      <c r="E160" s="265"/>
      <c r="F160" s="174"/>
      <c r="G160" s="183"/>
      <c r="H160" s="174"/>
      <c r="I160" s="183"/>
      <c r="J160" s="174"/>
      <c r="K160" s="183"/>
      <c r="L160" s="174"/>
      <c r="M160" s="183"/>
      <c r="N160" s="174"/>
      <c r="O160" s="183"/>
      <c r="P160" s="174"/>
      <c r="Q160" s="184"/>
      <c r="R160" s="174"/>
      <c r="S160" s="183"/>
    </row>
    <row r="161" spans="1:19" ht="19.5" customHeight="1">
      <c r="A161" s="255" t="s">
        <v>362</v>
      </c>
      <c r="B161" s="776">
        <v>0.39061259999999998</v>
      </c>
      <c r="C161" s="265"/>
      <c r="D161" s="769"/>
      <c r="E161" s="265"/>
      <c r="F161" s="174"/>
      <c r="G161" s="183"/>
      <c r="H161" s="174"/>
      <c r="I161" s="183"/>
      <c r="J161" s="174"/>
      <c r="K161" s="183"/>
      <c r="L161" s="174"/>
      <c r="M161" s="183"/>
      <c r="N161" s="174"/>
      <c r="O161" s="183"/>
      <c r="P161" s="174"/>
      <c r="Q161" s="184"/>
      <c r="R161" s="174"/>
      <c r="S161" s="183"/>
    </row>
    <row r="162" spans="1:19" ht="19.5" customHeight="1">
      <c r="A162" s="574" t="s">
        <v>363</v>
      </c>
      <c r="B162" s="776">
        <v>0.48642829999999998</v>
      </c>
      <c r="C162" s="265"/>
      <c r="D162" s="769"/>
      <c r="E162" s="265"/>
      <c r="F162" s="174"/>
      <c r="G162" s="183"/>
      <c r="H162" s="174"/>
      <c r="I162" s="183"/>
      <c r="J162" s="174"/>
      <c r="K162" s="183"/>
      <c r="L162" s="174"/>
      <c r="M162" s="183"/>
      <c r="N162" s="174"/>
      <c r="O162" s="183"/>
      <c r="P162" s="174"/>
      <c r="Q162" s="184"/>
      <c r="R162" s="174"/>
      <c r="S162" s="183"/>
    </row>
    <row r="163" spans="1:19" ht="19.5" customHeight="1">
      <c r="A163" s="768" t="s">
        <v>345</v>
      </c>
      <c r="B163" s="777">
        <v>0.158</v>
      </c>
      <c r="C163" s="265"/>
      <c r="D163" s="239">
        <v>0.115</v>
      </c>
      <c r="E163" s="265"/>
      <c r="F163" s="174"/>
      <c r="G163" s="183"/>
      <c r="H163" s="174"/>
      <c r="I163" s="183"/>
      <c r="J163" s="174"/>
      <c r="K163" s="183"/>
      <c r="L163" s="174"/>
      <c r="M163" s="183"/>
      <c r="N163" s="174"/>
      <c r="O163" s="183"/>
      <c r="P163" s="174"/>
      <c r="Q163" s="184"/>
      <c r="R163" s="174"/>
      <c r="S163" s="183"/>
    </row>
    <row r="164" spans="1:19" ht="19.5" customHeight="1">
      <c r="A164" s="768" t="s">
        <v>266</v>
      </c>
      <c r="B164" s="777">
        <v>0.21081754999999999</v>
      </c>
      <c r="C164" s="265"/>
      <c r="D164" s="239">
        <v>0.19422958000000001</v>
      </c>
      <c r="E164" s="265"/>
      <c r="F164" s="174"/>
      <c r="G164" s="183"/>
      <c r="H164" s="174"/>
      <c r="I164" s="183"/>
      <c r="J164" s="174"/>
      <c r="K164" s="183"/>
      <c r="L164" s="174"/>
      <c r="M164" s="183"/>
      <c r="N164" s="174"/>
      <c r="O164" s="183"/>
      <c r="P164" s="174"/>
      <c r="Q164" s="184"/>
      <c r="R164" s="174"/>
      <c r="S164" s="183"/>
    </row>
    <row r="165" spans="1:19" ht="19.5" customHeight="1">
      <c r="A165" s="255" t="s">
        <v>267</v>
      </c>
      <c r="B165" s="776">
        <v>0.16614635999999999</v>
      </c>
      <c r="C165" s="265"/>
      <c r="D165" s="769"/>
      <c r="E165" s="265"/>
      <c r="F165" s="174"/>
      <c r="G165" s="183"/>
      <c r="H165" s="174"/>
      <c r="I165" s="183"/>
      <c r="J165" s="174"/>
      <c r="K165" s="183"/>
      <c r="L165" s="174"/>
      <c r="M165" s="183"/>
      <c r="N165" s="174"/>
      <c r="O165" s="183"/>
      <c r="P165" s="174"/>
      <c r="Q165" s="184"/>
      <c r="R165" s="174"/>
      <c r="S165" s="183"/>
    </row>
    <row r="166" spans="1:19" ht="19.5" customHeight="1" thickBot="1">
      <c r="A166" s="255" t="s">
        <v>268</v>
      </c>
      <c r="B166" s="776">
        <v>0.2486342</v>
      </c>
      <c r="C166" s="265"/>
      <c r="D166" s="769"/>
      <c r="E166" s="265"/>
      <c r="F166" s="174"/>
      <c r="G166" s="183"/>
      <c r="H166" s="174"/>
      <c r="I166" s="183"/>
      <c r="J166" s="174"/>
      <c r="K166" s="183"/>
      <c r="L166" s="174"/>
      <c r="M166" s="183"/>
      <c r="N166" s="174"/>
      <c r="O166" s="183"/>
      <c r="P166" s="174"/>
      <c r="Q166" s="184"/>
      <c r="R166" s="174"/>
      <c r="S166" s="183"/>
    </row>
    <row r="167" spans="1:19" ht="19.5" customHeight="1" thickBot="1">
      <c r="A167" s="243" t="s">
        <v>552</v>
      </c>
      <c r="B167" s="244"/>
      <c r="C167" s="244"/>
      <c r="D167" s="244"/>
      <c r="E167" s="244"/>
      <c r="F167" s="97"/>
      <c r="G167" s="97"/>
      <c r="H167" s="97"/>
      <c r="I167" s="97"/>
      <c r="J167" s="97"/>
      <c r="K167" s="97"/>
      <c r="L167" s="97"/>
      <c r="M167" s="97"/>
      <c r="N167" s="97"/>
      <c r="O167" s="97"/>
      <c r="P167" s="97"/>
      <c r="Q167" s="97"/>
      <c r="R167" s="97"/>
      <c r="S167" s="98"/>
    </row>
    <row r="168" spans="1:19" ht="19.5" customHeight="1">
      <c r="A168" s="768" t="s">
        <v>534</v>
      </c>
      <c r="B168" s="777">
        <v>0.57599999999999996</v>
      </c>
      <c r="C168" s="265"/>
      <c r="D168" s="769"/>
      <c r="E168" s="265"/>
      <c r="F168" s="174"/>
      <c r="G168" s="183"/>
      <c r="H168" s="174"/>
      <c r="I168" s="183"/>
      <c r="J168" s="174"/>
      <c r="K168" s="183"/>
      <c r="L168" s="174"/>
      <c r="M168" s="183"/>
      <c r="N168" s="174"/>
      <c r="O168" s="183"/>
      <c r="P168" s="174"/>
      <c r="Q168" s="184"/>
      <c r="R168" s="174"/>
      <c r="S168" s="183"/>
    </row>
    <row r="169" spans="1:19" ht="19.5" customHeight="1">
      <c r="A169" s="255" t="s">
        <v>544</v>
      </c>
      <c r="B169" s="776">
        <v>0.55500000000000005</v>
      </c>
      <c r="C169" s="265"/>
      <c r="D169" s="769"/>
      <c r="E169" s="265"/>
      <c r="F169" s="174"/>
      <c r="G169" s="183"/>
      <c r="H169" s="174"/>
      <c r="I169" s="183"/>
      <c r="J169" s="174"/>
      <c r="K169" s="183"/>
      <c r="L169" s="174"/>
      <c r="M169" s="183"/>
      <c r="N169" s="174"/>
      <c r="O169" s="183"/>
      <c r="P169" s="174"/>
      <c r="Q169" s="184"/>
      <c r="R169" s="174"/>
      <c r="S169" s="183"/>
    </row>
    <row r="170" spans="1:19" ht="19.5" customHeight="1">
      <c r="A170" s="255" t="s">
        <v>546</v>
      </c>
      <c r="B170" s="776">
        <v>0.59499999999999997</v>
      </c>
      <c r="C170" s="265"/>
      <c r="D170" s="769"/>
      <c r="E170" s="265"/>
      <c r="F170" s="174"/>
      <c r="G170" s="183"/>
      <c r="H170" s="174"/>
      <c r="I170" s="183"/>
      <c r="J170" s="174"/>
      <c r="K170" s="183"/>
      <c r="L170" s="174"/>
      <c r="M170" s="183"/>
      <c r="N170" s="174"/>
      <c r="O170" s="183"/>
      <c r="P170" s="174"/>
      <c r="Q170" s="184"/>
      <c r="R170" s="174"/>
      <c r="S170" s="183"/>
    </row>
    <row r="171" spans="1:19" ht="19.5" customHeight="1">
      <c r="A171" s="768" t="s">
        <v>535</v>
      </c>
      <c r="B171" s="777">
        <v>0.498</v>
      </c>
      <c r="C171" s="265"/>
      <c r="D171" s="769"/>
      <c r="E171" s="265"/>
      <c r="F171" s="174"/>
      <c r="G171" s="183"/>
      <c r="H171" s="174"/>
      <c r="I171" s="183"/>
      <c r="J171" s="174"/>
      <c r="K171" s="183"/>
      <c r="L171" s="174"/>
      <c r="M171" s="183"/>
      <c r="N171" s="174"/>
      <c r="O171" s="183"/>
      <c r="P171" s="174"/>
      <c r="Q171" s="184"/>
      <c r="R171" s="174"/>
      <c r="S171" s="183"/>
    </row>
    <row r="172" spans="1:19" ht="19.5" customHeight="1">
      <c r="A172" s="255" t="s">
        <v>545</v>
      </c>
      <c r="B172" s="776">
        <v>0.39600000000000002</v>
      </c>
      <c r="C172" s="265"/>
      <c r="D172" s="769"/>
      <c r="E172" s="265"/>
      <c r="F172" s="174"/>
      <c r="G172" s="183"/>
      <c r="H172" s="174"/>
      <c r="I172" s="183"/>
      <c r="J172" s="174"/>
      <c r="K172" s="183"/>
      <c r="L172" s="174"/>
      <c r="M172" s="183"/>
      <c r="N172" s="174"/>
      <c r="O172" s="183"/>
      <c r="P172" s="174"/>
      <c r="Q172" s="184"/>
      <c r="R172" s="174"/>
      <c r="S172" s="183"/>
    </row>
    <row r="173" spans="1:19" ht="19.5" customHeight="1">
      <c r="A173" s="255" t="s">
        <v>547</v>
      </c>
      <c r="B173" s="776">
        <v>0.58599999999999997</v>
      </c>
      <c r="C173" s="265"/>
      <c r="D173" s="769"/>
      <c r="E173" s="265"/>
      <c r="F173" s="174"/>
      <c r="G173" s="183"/>
      <c r="H173" s="174"/>
      <c r="I173" s="183"/>
      <c r="J173" s="174"/>
      <c r="K173" s="183"/>
      <c r="L173" s="174"/>
      <c r="M173" s="183"/>
      <c r="N173" s="174"/>
      <c r="O173" s="183"/>
      <c r="P173" s="174"/>
      <c r="Q173" s="184"/>
      <c r="R173" s="174"/>
      <c r="S173" s="183"/>
    </row>
    <row r="174" spans="1:19" ht="19.5" customHeight="1">
      <c r="A174" s="768" t="s">
        <v>536</v>
      </c>
      <c r="B174" s="777">
        <v>0.13900000000000001</v>
      </c>
      <c r="C174" s="265"/>
      <c r="D174" s="769"/>
      <c r="E174" s="265"/>
      <c r="F174" s="174"/>
      <c r="G174" s="183"/>
      <c r="H174" s="174"/>
      <c r="I174" s="183"/>
      <c r="J174" s="174"/>
      <c r="K174" s="183"/>
      <c r="L174" s="174"/>
      <c r="M174" s="183"/>
      <c r="N174" s="174"/>
      <c r="O174" s="183"/>
      <c r="P174" s="174"/>
      <c r="Q174" s="184"/>
      <c r="R174" s="174"/>
      <c r="S174" s="183"/>
    </row>
    <row r="175" spans="1:19" ht="19.5" customHeight="1">
      <c r="A175" s="768" t="s">
        <v>537</v>
      </c>
      <c r="B175" s="777">
        <v>0.153</v>
      </c>
      <c r="C175" s="265"/>
      <c r="D175" s="769"/>
      <c r="E175" s="265"/>
      <c r="F175" s="174"/>
      <c r="G175" s="183"/>
      <c r="H175" s="174"/>
      <c r="I175" s="183"/>
      <c r="J175" s="174"/>
      <c r="K175" s="183"/>
      <c r="L175" s="174"/>
      <c r="M175" s="183"/>
      <c r="N175" s="174"/>
      <c r="O175" s="183"/>
      <c r="P175" s="174"/>
      <c r="Q175" s="184"/>
      <c r="R175" s="174"/>
      <c r="S175" s="183"/>
    </row>
    <row r="176" spans="1:19" ht="19.5" customHeight="1">
      <c r="A176" s="768" t="s">
        <v>538</v>
      </c>
      <c r="B176" s="777">
        <v>0.19600000000000001</v>
      </c>
      <c r="C176" s="265"/>
      <c r="D176" s="769"/>
      <c r="E176" s="265"/>
      <c r="F176" s="174"/>
      <c r="G176" s="183"/>
      <c r="H176" s="174"/>
      <c r="I176" s="183"/>
      <c r="J176" s="174"/>
      <c r="K176" s="183"/>
      <c r="L176" s="174"/>
      <c r="M176" s="183"/>
      <c r="N176" s="174"/>
      <c r="O176" s="183"/>
      <c r="P176" s="174"/>
      <c r="Q176" s="184"/>
      <c r="R176" s="174"/>
      <c r="S176" s="183"/>
    </row>
    <row r="177" spans="1:19" ht="19.5" customHeight="1">
      <c r="A177" s="768" t="s">
        <v>539</v>
      </c>
      <c r="B177" s="777">
        <v>0.22700000000000001</v>
      </c>
      <c r="C177" s="265"/>
      <c r="D177" s="769"/>
      <c r="E177" s="265"/>
      <c r="F177" s="174"/>
      <c r="G177" s="183"/>
      <c r="H177" s="174"/>
      <c r="I177" s="183"/>
      <c r="J177" s="174"/>
      <c r="K177" s="183"/>
      <c r="L177" s="174"/>
      <c r="M177" s="183"/>
      <c r="N177" s="174"/>
      <c r="O177" s="183"/>
      <c r="P177" s="174"/>
      <c r="Q177" s="184"/>
      <c r="R177" s="174"/>
      <c r="S177" s="183"/>
    </row>
    <row r="178" spans="1:19" ht="19.5" customHeight="1">
      <c r="A178" s="255" t="s">
        <v>548</v>
      </c>
      <c r="B178" s="776">
        <v>0.67400000000000004</v>
      </c>
      <c r="C178" s="265"/>
      <c r="D178" s="769"/>
      <c r="E178" s="265"/>
      <c r="F178" s="174"/>
      <c r="G178" s="183"/>
      <c r="H178" s="174"/>
      <c r="I178" s="183"/>
      <c r="J178" s="174"/>
      <c r="K178" s="183"/>
      <c r="L178" s="174"/>
      <c r="M178" s="183"/>
      <c r="N178" s="174"/>
      <c r="O178" s="183"/>
      <c r="P178" s="174"/>
      <c r="Q178" s="184"/>
      <c r="R178" s="174"/>
      <c r="S178" s="183"/>
    </row>
    <row r="179" spans="1:19" ht="19.5" customHeight="1">
      <c r="A179" s="255" t="s">
        <v>549</v>
      </c>
      <c r="B179" s="776">
        <v>0.66300000000000003</v>
      </c>
      <c r="C179" s="265"/>
      <c r="D179" s="769"/>
      <c r="E179" s="265"/>
      <c r="F179" s="174"/>
      <c r="G179" s="183"/>
      <c r="H179" s="174"/>
      <c r="I179" s="183"/>
      <c r="J179" s="174"/>
      <c r="K179" s="183"/>
      <c r="L179" s="174"/>
      <c r="M179" s="183"/>
      <c r="N179" s="174"/>
      <c r="O179" s="183"/>
      <c r="P179" s="174"/>
      <c r="Q179" s="184"/>
      <c r="R179" s="174"/>
      <c r="S179" s="183"/>
    </row>
    <row r="180" spans="1:19" ht="19.5" customHeight="1">
      <c r="A180" s="255" t="s">
        <v>550</v>
      </c>
      <c r="B180" s="776">
        <v>0.59099999999999997</v>
      </c>
      <c r="C180" s="265"/>
      <c r="D180" s="769"/>
      <c r="E180" s="265"/>
      <c r="F180" s="174"/>
      <c r="G180" s="183"/>
      <c r="H180" s="174"/>
      <c r="I180" s="183"/>
      <c r="J180" s="174"/>
      <c r="K180" s="183"/>
      <c r="L180" s="174"/>
      <c r="M180" s="183"/>
      <c r="N180" s="174"/>
      <c r="O180" s="183"/>
      <c r="P180" s="174"/>
      <c r="Q180" s="184"/>
      <c r="R180" s="174"/>
      <c r="S180" s="183"/>
    </row>
    <row r="181" spans="1:19" ht="19.5" customHeight="1">
      <c r="A181" s="255" t="s">
        <v>551</v>
      </c>
      <c r="B181" s="776">
        <v>0.376</v>
      </c>
      <c r="C181" s="265"/>
      <c r="D181" s="769"/>
      <c r="E181" s="265"/>
      <c r="F181" s="174"/>
      <c r="G181" s="183"/>
      <c r="H181" s="174"/>
      <c r="I181" s="183"/>
      <c r="J181" s="174"/>
      <c r="K181" s="183"/>
      <c r="L181" s="174"/>
      <c r="M181" s="183"/>
      <c r="N181" s="174"/>
      <c r="O181" s="183"/>
      <c r="P181" s="174"/>
      <c r="Q181" s="184"/>
      <c r="R181" s="174"/>
      <c r="S181" s="183"/>
    </row>
    <row r="182" spans="1:19" ht="19.5" customHeight="1">
      <c r="A182" s="255" t="s">
        <v>540</v>
      </c>
      <c r="B182" s="776">
        <v>0.52200000000000002</v>
      </c>
      <c r="C182" s="265"/>
      <c r="D182" s="769"/>
      <c r="E182" s="265"/>
      <c r="F182" s="174"/>
      <c r="G182" s="183"/>
      <c r="H182" s="174"/>
      <c r="I182" s="183"/>
      <c r="J182" s="174"/>
      <c r="K182" s="183"/>
      <c r="L182" s="174"/>
      <c r="M182" s="183"/>
      <c r="N182" s="174"/>
      <c r="O182" s="183"/>
      <c r="P182" s="174"/>
      <c r="Q182" s="184"/>
      <c r="R182" s="174"/>
      <c r="S182" s="183"/>
    </row>
    <row r="183" spans="1:19" ht="19.5" customHeight="1">
      <c r="A183" s="255" t="s">
        <v>541</v>
      </c>
      <c r="B183" s="776">
        <v>0.57099999999999995</v>
      </c>
      <c r="C183" s="265"/>
      <c r="D183" s="769"/>
      <c r="E183" s="265"/>
      <c r="F183" s="174"/>
      <c r="G183" s="183"/>
      <c r="H183" s="174"/>
      <c r="I183" s="183"/>
      <c r="J183" s="174"/>
      <c r="K183" s="183"/>
      <c r="L183" s="174"/>
      <c r="M183" s="183"/>
      <c r="N183" s="174"/>
      <c r="O183" s="183"/>
      <c r="P183" s="174"/>
      <c r="Q183" s="184"/>
      <c r="R183" s="174"/>
      <c r="S183" s="183"/>
    </row>
    <row r="184" spans="1:19" ht="19.5" customHeight="1">
      <c r="A184" s="255" t="s">
        <v>542</v>
      </c>
      <c r="B184" s="776">
        <v>0.5</v>
      </c>
      <c r="C184" s="265"/>
      <c r="D184" s="769"/>
      <c r="E184" s="265"/>
      <c r="F184" s="174"/>
      <c r="G184" s="183"/>
      <c r="H184" s="174"/>
      <c r="I184" s="183"/>
      <c r="J184" s="174"/>
      <c r="K184" s="183"/>
      <c r="L184" s="174"/>
      <c r="M184" s="183"/>
      <c r="N184" s="174"/>
      <c r="O184" s="183"/>
      <c r="P184" s="174"/>
      <c r="Q184" s="184"/>
      <c r="R184" s="174"/>
      <c r="S184" s="183"/>
    </row>
    <row r="185" spans="1:19" ht="19.5" customHeight="1" thickBot="1">
      <c r="A185" s="255" t="s">
        <v>543</v>
      </c>
      <c r="B185" s="776">
        <v>0.39400000000000002</v>
      </c>
      <c r="C185" s="265"/>
      <c r="D185" s="769"/>
      <c r="E185" s="265"/>
      <c r="F185" s="174"/>
      <c r="G185" s="183"/>
      <c r="H185" s="174"/>
      <c r="I185" s="183"/>
      <c r="J185" s="174"/>
      <c r="K185" s="183"/>
      <c r="L185" s="174"/>
      <c r="M185" s="183"/>
      <c r="N185" s="174"/>
      <c r="O185" s="183"/>
      <c r="P185" s="174"/>
      <c r="Q185" s="184"/>
      <c r="R185" s="174"/>
      <c r="S185" s="183"/>
    </row>
    <row r="186" spans="1:19" ht="19.5" customHeight="1" thickBot="1">
      <c r="A186" s="243" t="s">
        <v>583</v>
      </c>
      <c r="B186" s="244"/>
      <c r="C186" s="244"/>
      <c r="D186" s="244"/>
      <c r="E186" s="244"/>
      <c r="F186" s="97"/>
      <c r="G186" s="97"/>
      <c r="H186" s="97"/>
      <c r="I186" s="97"/>
      <c r="J186" s="97"/>
      <c r="K186" s="97"/>
      <c r="L186" s="97"/>
      <c r="M186" s="97"/>
      <c r="N186" s="97"/>
      <c r="O186" s="97"/>
      <c r="P186" s="97"/>
      <c r="Q186" s="97"/>
      <c r="R186" s="97"/>
      <c r="S186" s="98"/>
    </row>
    <row r="187" spans="1:19" ht="19.5" customHeight="1">
      <c r="A187" s="828" t="s">
        <v>245</v>
      </c>
      <c r="B187" s="573">
        <f>C187/$C$8</f>
        <v>6.0300456212250969E-2</v>
      </c>
      <c r="C187" s="829">
        <v>200604</v>
      </c>
      <c r="D187" s="573">
        <f>E187/C187</f>
        <v>2.9869793224462125E-2</v>
      </c>
      <c r="E187" s="830">
        <v>5992</v>
      </c>
      <c r="F187" s="197"/>
      <c r="G187" s="198"/>
      <c r="H187" s="190"/>
      <c r="I187" s="189"/>
      <c r="J187" s="188"/>
      <c r="K187" s="191"/>
      <c r="L187" s="190"/>
      <c r="M187" s="189"/>
      <c r="N187" s="188"/>
      <c r="O187" s="191"/>
      <c r="P187" s="190"/>
      <c r="Q187" s="191"/>
      <c r="R187" s="199"/>
      <c r="S187" s="198"/>
    </row>
    <row r="188" spans="1:19" ht="19.5" customHeight="1">
      <c r="A188" s="255" t="s">
        <v>27</v>
      </c>
      <c r="B188" s="262">
        <f>C188/C$187</f>
        <v>0.48015991705050748</v>
      </c>
      <c r="C188" s="831">
        <v>96322</v>
      </c>
      <c r="D188" s="262">
        <f>E188/E$187</f>
        <v>0.4719626168224299</v>
      </c>
      <c r="E188" s="313">
        <v>2828</v>
      </c>
      <c r="F188" s="173"/>
      <c r="G188" s="183"/>
      <c r="H188" s="174"/>
      <c r="I188" s="183"/>
      <c r="J188" s="173"/>
      <c r="K188" s="184"/>
      <c r="L188" s="174"/>
      <c r="M188" s="183"/>
      <c r="N188" s="173"/>
      <c r="O188" s="184"/>
      <c r="P188" s="174"/>
      <c r="Q188" s="184"/>
      <c r="R188" s="174"/>
      <c r="S188" s="183"/>
    </row>
    <row r="189" spans="1:19" ht="19.5" customHeight="1">
      <c r="A189" s="574" t="s">
        <v>11</v>
      </c>
      <c r="B189" s="262">
        <f>C189/C$187</f>
        <v>0.51984008294949258</v>
      </c>
      <c r="C189" s="832">
        <v>104282</v>
      </c>
      <c r="D189" s="262">
        <f>E189/E$187</f>
        <v>0.5280373831775701</v>
      </c>
      <c r="E189" s="833">
        <v>3164</v>
      </c>
      <c r="F189" s="200"/>
      <c r="G189" s="201"/>
      <c r="H189" s="202"/>
      <c r="I189" s="201"/>
      <c r="J189" s="203"/>
      <c r="K189" s="204"/>
      <c r="L189" s="202"/>
      <c r="M189" s="201"/>
      <c r="N189" s="203"/>
      <c r="O189" s="204"/>
      <c r="P189" s="202"/>
      <c r="Q189" s="204"/>
      <c r="R189" s="202"/>
      <c r="S189" s="201"/>
    </row>
    <row r="190" spans="1:19" ht="22.5" customHeight="1" thickBot="1">
      <c r="A190" s="834" t="s">
        <v>246</v>
      </c>
      <c r="B190" s="835"/>
      <c r="C190" s="836">
        <v>108.26</v>
      </c>
      <c r="D190" s="835"/>
      <c r="E190" s="1097">
        <v>111.88</v>
      </c>
      <c r="F190" s="192"/>
      <c r="G190" s="186"/>
      <c r="H190" s="185"/>
      <c r="I190" s="186"/>
      <c r="J190" s="205"/>
      <c r="K190" s="195"/>
      <c r="L190" s="185"/>
      <c r="M190" s="186"/>
      <c r="N190" s="205"/>
      <c r="O190" s="195"/>
      <c r="P190" s="185"/>
      <c r="Q190" s="187"/>
      <c r="R190" s="185"/>
      <c r="S190" s="186"/>
    </row>
    <row r="191" spans="1:19" ht="24.75" customHeight="1" thickBot="1">
      <c r="A191" s="224" t="s">
        <v>594</v>
      </c>
      <c r="B191" s="240"/>
      <c r="C191" s="240"/>
      <c r="D191" s="240"/>
      <c r="E191" s="240"/>
      <c r="F191" s="166"/>
      <c r="G191" s="166"/>
      <c r="H191" s="166"/>
      <c r="I191" s="166"/>
      <c r="J191" s="166"/>
      <c r="K191" s="166"/>
      <c r="L191" s="166"/>
      <c r="M191" s="166"/>
      <c r="N191" s="166"/>
      <c r="O191" s="166"/>
      <c r="P191" s="166"/>
      <c r="Q191" s="166"/>
      <c r="R191" s="166"/>
      <c r="S191" s="167"/>
    </row>
    <row r="192" spans="1:19" ht="19.5" customHeight="1" thickBot="1">
      <c r="A192" s="243" t="s">
        <v>311</v>
      </c>
      <c r="B192" s="244"/>
      <c r="C192" s="244"/>
      <c r="D192" s="244"/>
      <c r="E192" s="244"/>
      <c r="F192" s="97"/>
      <c r="G192" s="97"/>
      <c r="H192" s="97"/>
      <c r="I192" s="97"/>
      <c r="J192" s="97"/>
      <c r="K192" s="97"/>
      <c r="L192" s="97"/>
      <c r="M192" s="97"/>
      <c r="N192" s="97"/>
      <c r="O192" s="97"/>
      <c r="P192" s="97"/>
      <c r="Q192" s="97"/>
      <c r="R192" s="97"/>
      <c r="S192" s="98"/>
    </row>
    <row r="193" spans="1:19" ht="19.5" customHeight="1">
      <c r="A193" s="255" t="s">
        <v>157</v>
      </c>
      <c r="B193" s="641"/>
      <c r="C193" s="780">
        <v>72</v>
      </c>
      <c r="D193" s="641"/>
      <c r="E193" s="780">
        <v>81</v>
      </c>
      <c r="F193" s="173"/>
      <c r="G193" s="184"/>
      <c r="H193" s="174"/>
      <c r="I193" s="183"/>
      <c r="J193" s="173"/>
      <c r="K193" s="184"/>
      <c r="L193" s="174"/>
      <c r="M193" s="183"/>
      <c r="N193" s="173"/>
      <c r="O193" s="184"/>
      <c r="P193" s="174"/>
      <c r="Q193" s="184"/>
      <c r="R193" s="174"/>
      <c r="S193" s="183"/>
    </row>
    <row r="194" spans="1:19" ht="19.5" customHeight="1">
      <c r="A194" s="255" t="s">
        <v>156</v>
      </c>
      <c r="B194" s="298"/>
      <c r="C194" s="781">
        <v>71.3</v>
      </c>
      <c r="D194" s="298"/>
      <c r="E194" s="781">
        <v>79.5</v>
      </c>
      <c r="F194" s="173"/>
      <c r="G194" s="184"/>
      <c r="H194" s="174"/>
      <c r="I194" s="183"/>
      <c r="J194" s="173"/>
      <c r="K194" s="184"/>
      <c r="L194" s="174"/>
      <c r="M194" s="183"/>
      <c r="N194" s="173"/>
      <c r="O194" s="184"/>
      <c r="P194" s="174"/>
      <c r="Q194" s="184"/>
      <c r="R194" s="174"/>
      <c r="S194" s="183"/>
    </row>
    <row r="195" spans="1:19" ht="19.5" customHeight="1" thickBot="1">
      <c r="A195" s="255" t="s">
        <v>293</v>
      </c>
      <c r="B195" s="782"/>
      <c r="C195" s="783">
        <v>69.5</v>
      </c>
      <c r="D195" s="782"/>
      <c r="E195" s="783">
        <v>72.2</v>
      </c>
      <c r="F195" s="173"/>
      <c r="G195" s="184"/>
      <c r="H195" s="174"/>
      <c r="I195" s="183"/>
      <c r="J195" s="173"/>
      <c r="K195" s="184"/>
      <c r="L195" s="174"/>
      <c r="M195" s="183"/>
      <c r="N195" s="173"/>
      <c r="O195" s="184"/>
      <c r="P195" s="174"/>
      <c r="Q195" s="184"/>
      <c r="R195" s="174"/>
      <c r="S195" s="183"/>
    </row>
    <row r="196" spans="1:19" ht="19.5" customHeight="1" thickBot="1">
      <c r="A196" s="243" t="s">
        <v>294</v>
      </c>
      <c r="B196" s="244"/>
      <c r="C196" s="244"/>
      <c r="D196" s="244"/>
      <c r="E196" s="244"/>
      <c r="F196" s="97"/>
      <c r="G196" s="97"/>
      <c r="H196" s="97"/>
      <c r="I196" s="97"/>
      <c r="J196" s="97"/>
      <c r="K196" s="97"/>
      <c r="L196" s="97"/>
      <c r="M196" s="97"/>
      <c r="N196" s="97"/>
      <c r="O196" s="97"/>
      <c r="P196" s="97"/>
      <c r="Q196" s="97"/>
      <c r="R196" s="97"/>
      <c r="S196" s="98"/>
    </row>
    <row r="197" spans="1:19" ht="19.5" customHeight="1">
      <c r="A197" s="255" t="s">
        <v>295</v>
      </c>
      <c r="B197" s="298"/>
      <c r="C197" s="781">
        <v>6.9</v>
      </c>
      <c r="D197" s="784"/>
      <c r="E197" s="781">
        <v>7.2</v>
      </c>
      <c r="F197" s="188"/>
      <c r="G197" s="189"/>
      <c r="H197" s="190"/>
      <c r="I197" s="189"/>
      <c r="J197" s="188"/>
      <c r="K197" s="191"/>
      <c r="L197" s="190"/>
      <c r="M197" s="189"/>
      <c r="N197" s="188"/>
      <c r="O197" s="191"/>
      <c r="P197" s="190"/>
      <c r="Q197" s="191"/>
      <c r="R197" s="190"/>
      <c r="S197" s="189"/>
    </row>
    <row r="198" spans="1:19" ht="19.5" customHeight="1">
      <c r="A198" s="255" t="s">
        <v>296</v>
      </c>
      <c r="B198" s="298"/>
      <c r="C198" s="781">
        <v>6.4</v>
      </c>
      <c r="D198" s="784"/>
      <c r="E198" s="781">
        <v>6.7</v>
      </c>
      <c r="F198" s="188"/>
      <c r="G198" s="189"/>
      <c r="H198" s="190"/>
      <c r="I198" s="189"/>
      <c r="J198" s="188"/>
      <c r="K198" s="191"/>
      <c r="L198" s="190"/>
      <c r="M198" s="189"/>
      <c r="N198" s="188"/>
      <c r="O198" s="191"/>
      <c r="P198" s="190"/>
      <c r="Q198" s="191"/>
      <c r="R198" s="190"/>
      <c r="S198" s="189"/>
    </row>
    <row r="199" spans="1:19" ht="19.5" customHeight="1">
      <c r="A199" s="255" t="s">
        <v>297</v>
      </c>
      <c r="B199" s="298"/>
      <c r="C199" s="781">
        <v>7</v>
      </c>
      <c r="D199" s="784"/>
      <c r="E199" s="781">
        <v>7</v>
      </c>
      <c r="F199" s="188"/>
      <c r="G199" s="189"/>
      <c r="H199" s="190"/>
      <c r="I199" s="189"/>
      <c r="J199" s="188"/>
      <c r="K199" s="191"/>
      <c r="L199" s="190"/>
      <c r="M199" s="189"/>
      <c r="N199" s="188"/>
      <c r="O199" s="191"/>
      <c r="P199" s="190"/>
      <c r="Q199" s="191"/>
      <c r="R199" s="190"/>
      <c r="S199" s="189"/>
    </row>
    <row r="200" spans="1:19" ht="19.5" customHeight="1">
      <c r="A200" s="255" t="s">
        <v>298</v>
      </c>
      <c r="B200" s="298"/>
      <c r="C200" s="781">
        <v>6.7</v>
      </c>
      <c r="D200" s="784"/>
      <c r="E200" s="781">
        <v>6.7</v>
      </c>
      <c r="F200" s="188"/>
      <c r="G200" s="189"/>
      <c r="H200" s="190"/>
      <c r="I200" s="189"/>
      <c r="J200" s="188"/>
      <c r="K200" s="191"/>
      <c r="L200" s="190"/>
      <c r="M200" s="189"/>
      <c r="N200" s="188"/>
      <c r="O200" s="191"/>
      <c r="P200" s="190"/>
      <c r="Q200" s="191"/>
      <c r="R200" s="190"/>
      <c r="S200" s="189"/>
    </row>
    <row r="201" spans="1:19" ht="19.5" customHeight="1">
      <c r="A201" s="255" t="s">
        <v>299</v>
      </c>
      <c r="B201" s="298"/>
      <c r="C201" s="781">
        <v>6.7</v>
      </c>
      <c r="D201" s="784"/>
      <c r="E201" s="781">
        <v>6.6</v>
      </c>
      <c r="F201" s="188"/>
      <c r="G201" s="189"/>
      <c r="H201" s="190"/>
      <c r="I201" s="189"/>
      <c r="J201" s="188"/>
      <c r="K201" s="191"/>
      <c r="L201" s="190"/>
      <c r="M201" s="189"/>
      <c r="N201" s="188"/>
      <c r="O201" s="191"/>
      <c r="P201" s="190"/>
      <c r="Q201" s="191"/>
      <c r="R201" s="190"/>
      <c r="S201" s="189"/>
    </row>
    <row r="202" spans="1:19" ht="19.5" customHeight="1">
      <c r="A202" s="255" t="s">
        <v>300</v>
      </c>
      <c r="B202" s="298"/>
      <c r="C202" s="781">
        <v>6.5</v>
      </c>
      <c r="D202" s="784"/>
      <c r="E202" s="781">
        <v>6.9</v>
      </c>
      <c r="F202" s="188"/>
      <c r="G202" s="189"/>
      <c r="H202" s="190"/>
      <c r="I202" s="189"/>
      <c r="J202" s="188"/>
      <c r="K202" s="191"/>
      <c r="L202" s="190"/>
      <c r="M202" s="189"/>
      <c r="N202" s="188"/>
      <c r="O202" s="191"/>
      <c r="P202" s="190"/>
      <c r="Q202" s="191"/>
      <c r="R202" s="190"/>
      <c r="S202" s="189"/>
    </row>
    <row r="203" spans="1:19" ht="19.5" customHeight="1" thickBot="1">
      <c r="A203" s="785" t="s">
        <v>306</v>
      </c>
      <c r="B203" s="786">
        <v>0.78400000000000003</v>
      </c>
      <c r="C203" s="787"/>
      <c r="D203" s="786">
        <v>0.77</v>
      </c>
      <c r="E203" s="787"/>
      <c r="F203" s="188"/>
      <c r="G203" s="189"/>
      <c r="H203" s="190"/>
      <c r="I203" s="189"/>
      <c r="J203" s="188"/>
      <c r="K203" s="191"/>
      <c r="L203" s="190"/>
      <c r="M203" s="189"/>
      <c r="N203" s="188"/>
      <c r="O203" s="191"/>
      <c r="P203" s="190"/>
      <c r="Q203" s="191"/>
      <c r="R203" s="190"/>
      <c r="S203" s="189"/>
    </row>
    <row r="204" spans="1:19" ht="19.5" customHeight="1" thickBot="1">
      <c r="A204" s="243" t="s">
        <v>313</v>
      </c>
      <c r="B204" s="244"/>
      <c r="C204" s="244"/>
      <c r="D204" s="244"/>
      <c r="E204" s="244"/>
      <c r="F204" s="97"/>
      <c r="G204" s="97"/>
      <c r="H204" s="97"/>
      <c r="I204" s="97"/>
      <c r="J204" s="97"/>
      <c r="K204" s="97"/>
      <c r="L204" s="97"/>
      <c r="M204" s="97"/>
      <c r="N204" s="97"/>
      <c r="O204" s="97"/>
      <c r="P204" s="97"/>
      <c r="Q204" s="97"/>
      <c r="R204" s="97"/>
      <c r="S204" s="98"/>
    </row>
    <row r="205" spans="1:19" ht="19.5" customHeight="1">
      <c r="A205" s="255" t="s">
        <v>301</v>
      </c>
      <c r="B205" s="788">
        <v>0.29099999999999998</v>
      </c>
      <c r="C205" s="789"/>
      <c r="D205" s="788">
        <v>0.24399999999999999</v>
      </c>
      <c r="E205" s="789"/>
      <c r="F205" s="190"/>
      <c r="G205" s="189"/>
      <c r="H205" s="190"/>
      <c r="I205" s="189"/>
      <c r="J205" s="188"/>
      <c r="K205" s="191"/>
      <c r="L205" s="190"/>
      <c r="M205" s="189"/>
      <c r="N205" s="188"/>
      <c r="O205" s="191"/>
      <c r="P205" s="190"/>
      <c r="Q205" s="191"/>
      <c r="R205" s="190"/>
      <c r="S205" s="189"/>
    </row>
    <row r="206" spans="1:19" ht="19.5" customHeight="1">
      <c r="A206" s="255" t="s">
        <v>368</v>
      </c>
      <c r="B206" s="790">
        <v>0.187</v>
      </c>
      <c r="C206" s="266"/>
      <c r="D206" s="790">
        <v>0.26500000000000001</v>
      </c>
      <c r="E206" s="266"/>
      <c r="F206" s="174"/>
      <c r="G206" s="183"/>
      <c r="H206" s="174"/>
      <c r="I206" s="183"/>
      <c r="J206" s="173"/>
      <c r="K206" s="184"/>
      <c r="L206" s="174"/>
      <c r="M206" s="183"/>
      <c r="N206" s="173"/>
      <c r="O206" s="184"/>
      <c r="P206" s="174"/>
      <c r="Q206" s="184"/>
      <c r="R206" s="174"/>
      <c r="S206" s="183"/>
    </row>
    <row r="207" spans="1:19" ht="19.5" customHeight="1" thickBot="1">
      <c r="A207" s="785" t="s">
        <v>369</v>
      </c>
      <c r="B207" s="786">
        <v>0.11799999999999999</v>
      </c>
      <c r="C207" s="787"/>
      <c r="D207" s="786">
        <v>0.19</v>
      </c>
      <c r="E207" s="787"/>
      <c r="F207" s="174"/>
      <c r="G207" s="183"/>
      <c r="H207" s="174"/>
      <c r="I207" s="183"/>
      <c r="J207" s="173"/>
      <c r="K207" s="184"/>
      <c r="L207" s="174"/>
      <c r="M207" s="183"/>
      <c r="N207" s="173"/>
      <c r="O207" s="184"/>
      <c r="P207" s="174"/>
      <c r="Q207" s="184"/>
      <c r="R207" s="174"/>
      <c r="S207" s="183"/>
    </row>
    <row r="208" spans="1:19" ht="19.5" customHeight="1" thickBot="1">
      <c r="A208" s="243" t="s">
        <v>310</v>
      </c>
      <c r="B208" s="244"/>
      <c r="C208" s="244"/>
      <c r="D208" s="244"/>
      <c r="E208" s="244"/>
      <c r="F208" s="97"/>
      <c r="G208" s="97"/>
      <c r="H208" s="97"/>
      <c r="I208" s="97"/>
      <c r="J208" s="97"/>
      <c r="K208" s="97"/>
      <c r="L208" s="97"/>
      <c r="M208" s="97"/>
      <c r="N208" s="97"/>
      <c r="O208" s="97"/>
      <c r="P208" s="97"/>
      <c r="Q208" s="97"/>
      <c r="R208" s="97"/>
      <c r="S208" s="98"/>
    </row>
    <row r="209" spans="1:19" ht="19.5" customHeight="1">
      <c r="A209" s="255" t="s">
        <v>302</v>
      </c>
      <c r="B209" s="298"/>
      <c r="C209" s="781">
        <v>67.599999999999994</v>
      </c>
      <c r="D209" s="791"/>
      <c r="E209" s="792">
        <v>70.8</v>
      </c>
      <c r="F209" s="188"/>
      <c r="G209" s="189"/>
      <c r="H209" s="190"/>
      <c r="I209" s="189"/>
      <c r="J209" s="188"/>
      <c r="K209" s="191"/>
      <c r="L209" s="190"/>
      <c r="M209" s="189"/>
      <c r="N209" s="188"/>
      <c r="O209" s="191"/>
      <c r="P209" s="190"/>
      <c r="Q209" s="191"/>
      <c r="R209" s="190"/>
      <c r="S209" s="189"/>
    </row>
    <row r="210" spans="1:19" ht="19.5" customHeight="1">
      <c r="A210" s="255" t="s">
        <v>303</v>
      </c>
      <c r="B210" s="298"/>
      <c r="C210" s="781">
        <v>76</v>
      </c>
      <c r="D210" s="791"/>
      <c r="E210" s="792">
        <v>83.5</v>
      </c>
      <c r="F210" s="188"/>
      <c r="G210" s="189"/>
      <c r="H210" s="190"/>
      <c r="I210" s="189"/>
      <c r="J210" s="188"/>
      <c r="K210" s="191"/>
      <c r="L210" s="190"/>
      <c r="M210" s="189"/>
      <c r="N210" s="188"/>
      <c r="O210" s="191"/>
      <c r="P210" s="190"/>
      <c r="Q210" s="191"/>
      <c r="R210" s="190"/>
      <c r="S210" s="189"/>
    </row>
    <row r="211" spans="1:19" ht="19.5" customHeight="1" thickBot="1">
      <c r="A211" s="785" t="s">
        <v>304</v>
      </c>
      <c r="B211" s="793"/>
      <c r="C211" s="794">
        <v>60.2</v>
      </c>
      <c r="D211" s="795"/>
      <c r="E211" s="796">
        <v>70.5</v>
      </c>
      <c r="F211" s="188"/>
      <c r="G211" s="189"/>
      <c r="H211" s="190"/>
      <c r="I211" s="189"/>
      <c r="J211" s="188"/>
      <c r="K211" s="191"/>
      <c r="L211" s="190"/>
      <c r="M211" s="189"/>
      <c r="N211" s="188"/>
      <c r="O211" s="191"/>
      <c r="P211" s="190"/>
      <c r="Q211" s="191"/>
      <c r="R211" s="190"/>
      <c r="S211" s="189"/>
    </row>
    <row r="212" spans="1:19" ht="19.5" customHeight="1" thickBot="1">
      <c r="A212" s="243" t="s">
        <v>309</v>
      </c>
      <c r="B212" s="244"/>
      <c r="C212" s="244"/>
      <c r="D212" s="244"/>
      <c r="E212" s="244"/>
      <c r="F212" s="97"/>
      <c r="G212" s="97"/>
      <c r="H212" s="97"/>
      <c r="I212" s="97"/>
      <c r="J212" s="97"/>
      <c r="K212" s="97"/>
      <c r="L212" s="97"/>
      <c r="M212" s="97"/>
      <c r="N212" s="97"/>
      <c r="O212" s="97"/>
      <c r="P212" s="97"/>
      <c r="Q212" s="97"/>
      <c r="R212" s="97"/>
      <c r="S212" s="98"/>
    </row>
    <row r="213" spans="1:19" ht="19.5" customHeight="1">
      <c r="A213" s="797" t="s">
        <v>584</v>
      </c>
      <c r="B213" s="298"/>
      <c r="C213" s="781">
        <v>6.6</v>
      </c>
      <c r="D213" s="791"/>
      <c r="E213" s="792">
        <v>5.2</v>
      </c>
      <c r="F213" s="188"/>
      <c r="G213" s="189"/>
      <c r="H213" s="190"/>
      <c r="I213" s="189"/>
      <c r="J213" s="188"/>
      <c r="K213" s="191"/>
      <c r="L213" s="190"/>
      <c r="M213" s="189"/>
      <c r="N213" s="188"/>
      <c r="O213" s="191"/>
      <c r="P213" s="190"/>
      <c r="Q213" s="191"/>
      <c r="R213" s="190"/>
      <c r="S213" s="189"/>
    </row>
    <row r="214" spans="1:19" ht="19.5" customHeight="1">
      <c r="A214" s="797" t="s">
        <v>599</v>
      </c>
      <c r="B214" s="298"/>
      <c r="C214" s="781">
        <v>4.0999999999999996</v>
      </c>
      <c r="D214" s="791"/>
      <c r="E214" s="792">
        <v>3.8</v>
      </c>
      <c r="F214" s="188"/>
      <c r="G214" s="189"/>
      <c r="H214" s="190"/>
      <c r="I214" s="189"/>
      <c r="J214" s="188"/>
      <c r="K214" s="191"/>
      <c r="L214" s="190"/>
      <c r="M214" s="189"/>
      <c r="N214" s="188"/>
      <c r="O214" s="191"/>
      <c r="P214" s="190"/>
      <c r="Q214" s="191"/>
      <c r="R214" s="190"/>
      <c r="S214" s="189"/>
    </row>
    <row r="215" spans="1:19" ht="19.5" customHeight="1" thickBot="1">
      <c r="A215" s="798" t="s">
        <v>588</v>
      </c>
      <c r="B215" s="793"/>
      <c r="C215" s="794">
        <v>3.6</v>
      </c>
      <c r="D215" s="799"/>
      <c r="E215" s="794">
        <v>3.6</v>
      </c>
      <c r="F215" s="188"/>
      <c r="G215" s="189"/>
      <c r="H215" s="190"/>
      <c r="I215" s="189"/>
      <c r="J215" s="188"/>
      <c r="K215" s="191"/>
      <c r="L215" s="190"/>
      <c r="M215" s="189"/>
      <c r="N215" s="188"/>
      <c r="O215" s="191"/>
      <c r="P215" s="190"/>
      <c r="Q215" s="191"/>
      <c r="R215" s="190"/>
      <c r="S215" s="189"/>
    </row>
    <row r="216" spans="1:19" ht="19.5" customHeight="1" thickBot="1">
      <c r="A216" s="243" t="s">
        <v>592</v>
      </c>
      <c r="B216" s="244"/>
      <c r="C216" s="244"/>
      <c r="D216" s="244"/>
      <c r="E216" s="244"/>
      <c r="F216" s="97"/>
      <c r="G216" s="97"/>
      <c r="H216" s="97"/>
      <c r="I216" s="97"/>
      <c r="J216" s="97"/>
      <c r="K216" s="97"/>
      <c r="L216" s="97"/>
      <c r="M216" s="97"/>
      <c r="N216" s="97"/>
      <c r="O216" s="97"/>
      <c r="P216" s="97"/>
      <c r="Q216" s="97"/>
      <c r="R216" s="97"/>
      <c r="S216" s="98"/>
    </row>
    <row r="217" spans="1:19" ht="19.5" customHeight="1">
      <c r="A217" s="255" t="s">
        <v>308</v>
      </c>
      <c r="B217" s="788">
        <v>0.20899999999999999</v>
      </c>
      <c r="C217" s="789"/>
      <c r="D217" s="788">
        <v>0.16800000000000001</v>
      </c>
      <c r="E217" s="789"/>
      <c r="F217" s="188"/>
      <c r="G217" s="189"/>
      <c r="H217" s="190"/>
      <c r="I217" s="189"/>
      <c r="J217" s="188"/>
      <c r="K217" s="191"/>
      <c r="L217" s="190"/>
      <c r="M217" s="189"/>
      <c r="N217" s="188"/>
      <c r="O217" s="191"/>
      <c r="P217" s="190"/>
      <c r="Q217" s="191"/>
      <c r="R217" s="190"/>
      <c r="S217" s="189"/>
    </row>
    <row r="218" spans="1:19" ht="19.5" customHeight="1">
      <c r="A218" s="255" t="s">
        <v>307</v>
      </c>
      <c r="B218" s="790">
        <v>0.46</v>
      </c>
      <c r="C218" s="266"/>
      <c r="D218" s="790">
        <v>0.36299999999999999</v>
      </c>
      <c r="E218" s="266"/>
      <c r="F218" s="188"/>
      <c r="G218" s="189"/>
      <c r="H218" s="190"/>
      <c r="I218" s="189"/>
      <c r="J218" s="188"/>
      <c r="K218" s="191"/>
      <c r="L218" s="190"/>
      <c r="M218" s="189"/>
      <c r="N218" s="188"/>
      <c r="O218" s="191"/>
      <c r="P218" s="190"/>
      <c r="Q218" s="191"/>
      <c r="R218" s="190"/>
      <c r="S218" s="189"/>
    </row>
    <row r="219" spans="1:19" ht="22.5" customHeight="1">
      <c r="A219" s="255" t="s">
        <v>312</v>
      </c>
      <c r="B219" s="790">
        <v>0.38600000000000001</v>
      </c>
      <c r="C219" s="266"/>
      <c r="D219" s="790">
        <v>0.41199999999999998</v>
      </c>
      <c r="E219" s="266"/>
      <c r="F219" s="188"/>
      <c r="G219" s="189"/>
      <c r="H219" s="190"/>
      <c r="I219" s="189"/>
      <c r="J219" s="188"/>
      <c r="K219" s="191"/>
      <c r="L219" s="190"/>
      <c r="M219" s="189"/>
      <c r="N219" s="188"/>
      <c r="O219" s="191"/>
      <c r="P219" s="190"/>
      <c r="Q219" s="191"/>
      <c r="R219" s="190"/>
      <c r="S219" s="189"/>
    </row>
    <row r="220" spans="1:19" ht="22.5" customHeight="1" thickBot="1">
      <c r="A220" s="255" t="s">
        <v>305</v>
      </c>
      <c r="B220" s="800">
        <v>0.16600000000000001</v>
      </c>
      <c r="C220" s="801"/>
      <c r="D220" s="800">
        <v>0.20899999999999999</v>
      </c>
      <c r="E220" s="801"/>
      <c r="F220" s="188"/>
      <c r="G220" s="189"/>
      <c r="H220" s="190"/>
      <c r="I220" s="189"/>
      <c r="J220" s="188"/>
      <c r="K220" s="191"/>
      <c r="L220" s="190"/>
      <c r="M220" s="189"/>
      <c r="N220" s="188"/>
      <c r="O220" s="191"/>
      <c r="P220" s="190"/>
      <c r="Q220" s="191"/>
      <c r="R220" s="190"/>
      <c r="S220" s="189"/>
    </row>
    <row r="221" spans="1:19" ht="19.5" customHeight="1" thickBot="1">
      <c r="A221" s="243" t="s">
        <v>593</v>
      </c>
      <c r="B221" s="244"/>
      <c r="C221" s="244"/>
      <c r="D221" s="244"/>
      <c r="E221" s="244"/>
      <c r="F221" s="97"/>
      <c r="G221" s="97"/>
      <c r="H221" s="97"/>
      <c r="I221" s="97"/>
      <c r="J221" s="97"/>
      <c r="K221" s="97"/>
      <c r="L221" s="97"/>
      <c r="M221" s="97"/>
      <c r="N221" s="97"/>
      <c r="O221" s="97"/>
      <c r="P221" s="97"/>
      <c r="Q221" s="97"/>
      <c r="R221" s="97"/>
      <c r="S221" s="98"/>
    </row>
    <row r="222" spans="1:19" ht="22.5" customHeight="1" thickBot="1">
      <c r="A222" s="255" t="s">
        <v>348</v>
      </c>
      <c r="B222" s="790">
        <v>0.76900000000000002</v>
      </c>
      <c r="C222" s="266"/>
      <c r="D222" s="790">
        <v>0.75600000000000001</v>
      </c>
      <c r="E222" s="266"/>
      <c r="F222" s="188"/>
      <c r="G222" s="189"/>
      <c r="H222" s="190"/>
      <c r="I222" s="189"/>
      <c r="J222" s="188"/>
      <c r="K222" s="191"/>
      <c r="L222" s="190"/>
      <c r="M222" s="189"/>
      <c r="N222" s="188"/>
      <c r="O222" s="191"/>
      <c r="P222" s="190"/>
      <c r="Q222" s="191"/>
      <c r="R222" s="190"/>
      <c r="S222" s="189"/>
    </row>
    <row r="223" spans="1:19" ht="24.75" customHeight="1" thickBot="1">
      <c r="A223" s="224" t="s">
        <v>374</v>
      </c>
      <c r="B223" s="240" t="str">
        <f>IF(CENTRO!B223,CENTRO!B223,"")</f>
        <v/>
      </c>
      <c r="C223" s="240" t="str">
        <f>IF(CENTRO!C223,CENTRO!C223,"")</f>
        <v/>
      </c>
      <c r="D223" s="546"/>
      <c r="E223" s="546"/>
      <c r="F223" s="546"/>
      <c r="G223" s="546"/>
      <c r="H223" s="546"/>
      <c r="I223" s="546"/>
      <c r="J223" s="546"/>
      <c r="K223" s="546"/>
      <c r="L223" s="546"/>
      <c r="M223" s="546"/>
      <c r="N223" s="546"/>
      <c r="O223" s="546"/>
      <c r="P223" s="546"/>
      <c r="Q223" s="546"/>
      <c r="R223" s="546"/>
      <c r="S223" s="548"/>
    </row>
    <row r="224" spans="1:19" ht="19.5" customHeight="1" thickBot="1">
      <c r="A224" s="243" t="s">
        <v>515</v>
      </c>
      <c r="B224" s="244" t="str">
        <f>IF(CENTRO!B224,CENTRO!B224,"")</f>
        <v/>
      </c>
      <c r="C224" s="244" t="str">
        <f>IF(CENTRO!C224,CENTRO!C224,"")</f>
        <v/>
      </c>
      <c r="D224" s="589"/>
      <c r="E224" s="589"/>
      <c r="F224" s="589"/>
      <c r="G224" s="589"/>
      <c r="H224" s="589"/>
      <c r="I224" s="589"/>
      <c r="J224" s="589"/>
      <c r="K224" s="589"/>
      <c r="L224" s="589"/>
      <c r="M224" s="589"/>
      <c r="N224" s="589"/>
      <c r="O224" s="589"/>
      <c r="P224" s="589"/>
      <c r="Q224" s="589"/>
      <c r="R224" s="589"/>
      <c r="S224" s="599"/>
    </row>
    <row r="225" spans="1:29" ht="19.5" customHeight="1">
      <c r="A225" s="986" t="s">
        <v>372</v>
      </c>
      <c r="B225" s="256" t="str">
        <f>IF(CENTRO!B225,CENTRO!B225,"")</f>
        <v/>
      </c>
      <c r="C225" s="265" t="str">
        <f>IF(CENTRO!C225,CENTRO!C225,"")</f>
        <v/>
      </c>
      <c r="D225" s="684"/>
      <c r="E225" s="1003">
        <v>6.0008620913310278E-3</v>
      </c>
      <c r="F225" s="1004" t="s">
        <v>482</v>
      </c>
      <c r="G225" s="1005">
        <v>6.4711562114550519E-3</v>
      </c>
      <c r="H225" s="1004" t="s">
        <v>482</v>
      </c>
      <c r="I225" s="1005">
        <v>6.0785335060592697E-3</v>
      </c>
      <c r="J225" s="1004" t="s">
        <v>482</v>
      </c>
      <c r="K225" s="1005">
        <v>5.8228505268202672E-3</v>
      </c>
      <c r="L225" s="1004" t="s">
        <v>482</v>
      </c>
      <c r="M225" s="1005">
        <v>6.9485262686040782E-3</v>
      </c>
      <c r="N225" s="1004" t="s">
        <v>482</v>
      </c>
      <c r="O225" s="1005">
        <v>5.4874812713476256E-3</v>
      </c>
      <c r="P225" s="1004" t="s">
        <v>482</v>
      </c>
      <c r="Q225" s="1008">
        <v>5.5123935057780175E-3</v>
      </c>
      <c r="R225" s="1004" t="s">
        <v>482</v>
      </c>
      <c r="S225" s="1005">
        <v>5.6850933492528831E-3</v>
      </c>
    </row>
    <row r="226" spans="1:29" ht="19.5" customHeight="1" thickBot="1">
      <c r="A226" s="986" t="s">
        <v>370</v>
      </c>
      <c r="B226" s="256" t="str">
        <f>IF(CENTRO!B226,CENTRO!B226,"")</f>
        <v/>
      </c>
      <c r="C226" s="265" t="str">
        <f>IF(CENTRO!C226,CENTRO!C226,"")</f>
        <v/>
      </c>
      <c r="D226" s="684"/>
      <c r="E226" s="1006">
        <v>18</v>
      </c>
      <c r="F226" s="294" t="s">
        <v>482</v>
      </c>
      <c r="G226" s="1007">
        <v>89</v>
      </c>
      <c r="H226" s="294" t="s">
        <v>482</v>
      </c>
      <c r="I226" s="1007">
        <v>103</v>
      </c>
      <c r="J226" s="294" t="s">
        <v>482</v>
      </c>
      <c r="K226" s="1007">
        <v>114</v>
      </c>
      <c r="L226" s="294" t="s">
        <v>482</v>
      </c>
      <c r="M226" s="1007">
        <v>80</v>
      </c>
      <c r="N226" s="294" t="s">
        <v>482</v>
      </c>
      <c r="O226" s="1007">
        <v>127</v>
      </c>
      <c r="P226" s="294" t="s">
        <v>482</v>
      </c>
      <c r="Q226" s="1009">
        <v>126</v>
      </c>
      <c r="R226" s="294" t="s">
        <v>482</v>
      </c>
      <c r="S226" s="1007">
        <v>120</v>
      </c>
    </row>
    <row r="227" spans="1:29" ht="19.5" customHeight="1" thickBot="1">
      <c r="A227" s="243" t="str">
        <f>CENTRO!A227</f>
        <v>1.8.2. Tasa de riesgo de pobleza o exclusión social. Indicador AROPE (2019. Encuesta de Condiciones de Vida)</v>
      </c>
      <c r="B227" s="244"/>
      <c r="C227" s="244"/>
      <c r="D227" s="42"/>
      <c r="E227" s="42"/>
      <c r="F227" s="42"/>
      <c r="G227" s="97"/>
      <c r="H227" s="97"/>
      <c r="I227" s="97"/>
      <c r="J227" s="97"/>
      <c r="K227" s="97"/>
      <c r="L227" s="97"/>
      <c r="M227" s="97"/>
      <c r="N227" s="97"/>
      <c r="O227" s="97"/>
      <c r="P227" s="97"/>
      <c r="Q227" s="97"/>
      <c r="R227" s="97"/>
      <c r="S227" s="98"/>
    </row>
    <row r="228" spans="1:29" ht="22.5" customHeight="1">
      <c r="A228" s="631" t="s">
        <v>373</v>
      </c>
      <c r="B228" s="251" t="str">
        <f>CENTRO!B228</f>
        <v>26.2%</v>
      </c>
      <c r="C228" s="265"/>
      <c r="D228" s="48"/>
      <c r="E228" s="53"/>
      <c r="F228" s="45"/>
      <c r="G228" s="170"/>
      <c r="H228" s="171"/>
      <c r="I228" s="170"/>
      <c r="J228" s="171"/>
      <c r="K228" s="170"/>
      <c r="L228" s="171"/>
      <c r="M228" s="170"/>
      <c r="N228" s="171"/>
      <c r="O228" s="170"/>
      <c r="P228" s="171"/>
      <c r="Q228" s="172"/>
      <c r="R228" s="171"/>
      <c r="S228" s="170"/>
    </row>
    <row r="229" spans="1:29" ht="19.5" customHeight="1">
      <c r="A229" s="631" t="s">
        <v>340</v>
      </c>
      <c r="B229" s="251" t="str">
        <f>CENTRO!B229</f>
        <v>24.3%</v>
      </c>
      <c r="C229" s="265"/>
      <c r="D229" s="45"/>
      <c r="E229" s="46"/>
      <c r="F229" s="45"/>
      <c r="G229" s="170"/>
      <c r="H229" s="171"/>
      <c r="I229" s="170"/>
      <c r="J229" s="171"/>
      <c r="K229" s="170"/>
      <c r="L229" s="171"/>
      <c r="M229" s="170"/>
      <c r="N229" s="171"/>
      <c r="O229" s="170"/>
      <c r="P229" s="171"/>
      <c r="Q229" s="172"/>
      <c r="R229" s="171"/>
      <c r="S229" s="170"/>
    </row>
    <row r="230" spans="1:29" ht="19.5" customHeight="1">
      <c r="A230" s="631" t="s">
        <v>341</v>
      </c>
      <c r="B230" s="251" t="str">
        <f>CENTRO!B230</f>
        <v>27.9%</v>
      </c>
      <c r="C230" s="265"/>
      <c r="D230" s="45"/>
      <c r="E230" s="46"/>
      <c r="F230" s="45"/>
      <c r="G230" s="170"/>
      <c r="H230" s="171"/>
      <c r="I230" s="170"/>
      <c r="J230" s="171"/>
      <c r="K230" s="170"/>
      <c r="L230" s="171"/>
      <c r="M230" s="170"/>
      <c r="N230" s="171"/>
      <c r="O230" s="170"/>
      <c r="P230" s="171"/>
      <c r="Q230" s="172"/>
      <c r="R230" s="171"/>
      <c r="S230" s="170"/>
    </row>
    <row r="231" spans="1:29" ht="19.5" customHeight="1">
      <c r="A231" s="631" t="s">
        <v>342</v>
      </c>
      <c r="B231" s="251">
        <f>CENTRO!B231</f>
        <v>0.21299999999999999</v>
      </c>
      <c r="C231" s="265"/>
      <c r="D231" s="45"/>
      <c r="E231" s="46"/>
      <c r="F231" s="45"/>
      <c r="G231" s="170"/>
      <c r="H231" s="171"/>
      <c r="I231" s="170"/>
      <c r="J231" s="171"/>
      <c r="K231" s="170"/>
      <c r="L231" s="171"/>
      <c r="M231" s="170"/>
      <c r="N231" s="171"/>
      <c r="O231" s="170"/>
      <c r="P231" s="171"/>
      <c r="Q231" s="172"/>
      <c r="R231" s="171"/>
      <c r="S231" s="170"/>
    </row>
    <row r="232" spans="1:29" s="18" customFormat="1" ht="20.399999999999999">
      <c r="A232" s="1058" t="s">
        <v>343</v>
      </c>
      <c r="B232" s="251">
        <f>CENTRO!B232</f>
        <v>0.371</v>
      </c>
      <c r="C232" s="265"/>
      <c r="D232" s="45"/>
      <c r="E232" s="46"/>
      <c r="F232" s="45"/>
      <c r="G232" s="163"/>
      <c r="H232" s="164"/>
      <c r="I232" s="163"/>
      <c r="J232" s="164"/>
      <c r="K232" s="163"/>
      <c r="L232" s="164"/>
      <c r="M232" s="163"/>
      <c r="N232" s="164"/>
      <c r="O232" s="163"/>
      <c r="P232" s="164"/>
      <c r="Q232" s="165"/>
      <c r="R232" s="164"/>
      <c r="S232" s="163"/>
      <c r="T232" s="9"/>
      <c r="U232" s="9"/>
      <c r="V232" s="9"/>
      <c r="W232" s="9"/>
      <c r="X232" s="9"/>
      <c r="Y232" s="9"/>
      <c r="Z232" s="9"/>
      <c r="AA232" s="9"/>
      <c r="AB232" s="9"/>
      <c r="AC232" s="9"/>
    </row>
    <row r="233" spans="1:29" s="18" customFormat="1" ht="22.5" customHeight="1" thickBot="1">
      <c r="A233" s="1058" t="s">
        <v>344</v>
      </c>
      <c r="B233" s="251">
        <f>CENTRO!B233</f>
        <v>0.61699999999999999</v>
      </c>
      <c r="C233" s="265"/>
      <c r="D233" s="45"/>
      <c r="E233" s="46"/>
      <c r="F233" s="45"/>
      <c r="G233" s="163"/>
      <c r="H233" s="164"/>
      <c r="I233" s="163"/>
      <c r="J233" s="164"/>
      <c r="K233" s="163"/>
      <c r="L233" s="164"/>
      <c r="M233" s="163"/>
      <c r="N233" s="164"/>
      <c r="O233" s="163"/>
      <c r="P233" s="164"/>
      <c r="Q233" s="165"/>
      <c r="R233" s="164"/>
      <c r="S233" s="163"/>
      <c r="T233" s="9"/>
      <c r="U233" s="9"/>
      <c r="V233" s="9"/>
      <c r="W233" s="9"/>
      <c r="X233" s="9"/>
      <c r="Y233" s="9"/>
      <c r="Z233" s="9"/>
      <c r="AA233" s="9"/>
      <c r="AB233" s="9"/>
      <c r="AC233" s="9"/>
    </row>
    <row r="234" spans="1:29" ht="19.5" customHeight="1" thickBot="1">
      <c r="A234" s="243" t="s">
        <v>568</v>
      </c>
      <c r="B234" s="244"/>
      <c r="C234" s="244"/>
      <c r="D234" s="42"/>
      <c r="E234" s="42"/>
      <c r="F234" s="42"/>
      <c r="G234" s="97"/>
      <c r="H234" s="97"/>
      <c r="I234" s="97"/>
      <c r="J234" s="97"/>
      <c r="K234" s="97"/>
      <c r="L234" s="97"/>
      <c r="M234" s="97"/>
      <c r="N234" s="97"/>
      <c r="O234" s="97"/>
      <c r="P234" s="97"/>
      <c r="Q234" s="97"/>
      <c r="R234" s="97"/>
      <c r="S234" s="98"/>
    </row>
    <row r="235" spans="1:29" ht="19.5" customHeight="1">
      <c r="A235" s="321" t="s">
        <v>554</v>
      </c>
      <c r="B235" s="256"/>
      <c r="C235" s="1059">
        <v>0.65900000000000003</v>
      </c>
      <c r="D235" s="52"/>
      <c r="E235" s="61"/>
      <c r="F235" s="52"/>
      <c r="G235" s="183"/>
      <c r="H235" s="174"/>
      <c r="I235" s="183"/>
      <c r="J235" s="174"/>
      <c r="K235" s="183"/>
      <c r="L235" s="174"/>
      <c r="M235" s="183"/>
      <c r="N235" s="174"/>
      <c r="O235" s="183"/>
      <c r="P235" s="174"/>
      <c r="Q235" s="184"/>
      <c r="R235" s="174"/>
      <c r="S235" s="183"/>
    </row>
    <row r="236" spans="1:29" ht="19.5" customHeight="1">
      <c r="A236" s="321" t="s">
        <v>555</v>
      </c>
      <c r="B236" s="256"/>
      <c r="C236" s="1059">
        <v>0</v>
      </c>
      <c r="D236" s="52"/>
      <c r="E236" s="61"/>
      <c r="F236" s="52"/>
      <c r="G236" s="183"/>
      <c r="H236" s="174"/>
      <c r="I236" s="183"/>
      <c r="J236" s="174"/>
      <c r="K236" s="183"/>
      <c r="L236" s="174"/>
      <c r="M236" s="183"/>
      <c r="N236" s="174"/>
      <c r="O236" s="183"/>
      <c r="P236" s="174"/>
      <c r="Q236" s="184"/>
      <c r="R236" s="174"/>
      <c r="S236" s="183"/>
    </row>
    <row r="237" spans="1:29" ht="19.5" customHeight="1">
      <c r="A237" s="321" t="s">
        <v>556</v>
      </c>
      <c r="B237" s="256"/>
      <c r="C237" s="1059">
        <v>0.33700000000000002</v>
      </c>
      <c r="D237" s="52"/>
      <c r="E237" s="61"/>
      <c r="F237" s="52"/>
      <c r="G237" s="183"/>
      <c r="H237" s="174"/>
      <c r="I237" s="183"/>
      <c r="J237" s="174"/>
      <c r="K237" s="183"/>
      <c r="L237" s="174"/>
      <c r="M237" s="183"/>
      <c r="N237" s="174"/>
      <c r="O237" s="183"/>
      <c r="P237" s="174"/>
      <c r="Q237" s="184"/>
      <c r="R237" s="174"/>
      <c r="S237" s="183"/>
    </row>
    <row r="238" spans="1:29" ht="19.5" customHeight="1">
      <c r="A238" s="321" t="s">
        <v>553</v>
      </c>
      <c r="B238" s="256"/>
      <c r="C238" s="1059">
        <v>0.89800000000000002</v>
      </c>
      <c r="D238" s="52"/>
      <c r="E238" s="61"/>
      <c r="F238" s="52"/>
      <c r="G238" s="183"/>
      <c r="H238" s="174"/>
      <c r="I238" s="183"/>
      <c r="J238" s="174"/>
      <c r="K238" s="183"/>
      <c r="L238" s="174"/>
      <c r="M238" s="183"/>
      <c r="N238" s="174"/>
      <c r="O238" s="183"/>
      <c r="P238" s="174"/>
      <c r="Q238" s="184"/>
      <c r="R238" s="174"/>
      <c r="S238" s="183"/>
    </row>
    <row r="239" spans="1:29" ht="19.5" customHeight="1">
      <c r="A239" s="321" t="s">
        <v>557</v>
      </c>
      <c r="B239" s="256"/>
      <c r="C239" s="1059">
        <v>0</v>
      </c>
      <c r="D239" s="52"/>
      <c r="E239" s="61"/>
      <c r="F239" s="52"/>
      <c r="G239" s="183"/>
      <c r="H239" s="174"/>
      <c r="I239" s="183"/>
      <c r="J239" s="174"/>
      <c r="K239" s="183"/>
      <c r="L239" s="174"/>
      <c r="M239" s="183"/>
      <c r="N239" s="174"/>
      <c r="O239" s="183"/>
      <c r="P239" s="174"/>
      <c r="Q239" s="184"/>
      <c r="R239" s="174"/>
      <c r="S239" s="183"/>
    </row>
    <row r="240" spans="1:29" ht="19.5" customHeight="1">
      <c r="A240" s="321" t="s">
        <v>558</v>
      </c>
      <c r="B240" s="256"/>
      <c r="C240" s="1059">
        <v>8.6999999999999994E-2</v>
      </c>
      <c r="D240" s="52"/>
      <c r="E240" s="61"/>
      <c r="F240" s="52"/>
      <c r="G240" s="183"/>
      <c r="H240" s="174"/>
      <c r="I240" s="183"/>
      <c r="J240" s="174"/>
      <c r="K240" s="183"/>
      <c r="L240" s="174"/>
      <c r="M240" s="183"/>
      <c r="N240" s="174"/>
      <c r="O240" s="183"/>
      <c r="P240" s="174"/>
      <c r="Q240" s="184"/>
      <c r="R240" s="174"/>
      <c r="S240" s="183"/>
    </row>
    <row r="241" spans="1:19" ht="19.5" customHeight="1">
      <c r="A241" s="321" t="s">
        <v>559</v>
      </c>
      <c r="B241" s="256"/>
      <c r="C241" s="1059">
        <v>0.5</v>
      </c>
      <c r="D241" s="52"/>
      <c r="E241" s="61"/>
      <c r="F241" s="52"/>
      <c r="G241" s="183"/>
      <c r="H241" s="174"/>
      <c r="I241" s="183"/>
      <c r="J241" s="174"/>
      <c r="K241" s="183"/>
      <c r="L241" s="174"/>
      <c r="M241" s="183"/>
      <c r="N241" s="174"/>
      <c r="O241" s="183"/>
      <c r="P241" s="174"/>
      <c r="Q241" s="184"/>
      <c r="R241" s="174"/>
      <c r="S241" s="183"/>
    </row>
    <row r="242" spans="1:19" ht="19.5" customHeight="1">
      <c r="A242" s="321" t="s">
        <v>560</v>
      </c>
      <c r="B242" s="256"/>
      <c r="C242" s="1059">
        <v>1.9E-2</v>
      </c>
      <c r="D242" s="52"/>
      <c r="E242" s="61"/>
      <c r="F242" s="52"/>
      <c r="G242" s="183"/>
      <c r="H242" s="174"/>
      <c r="I242" s="183"/>
      <c r="J242" s="174"/>
      <c r="K242" s="183"/>
      <c r="L242" s="174"/>
      <c r="M242" s="183"/>
      <c r="N242" s="174"/>
      <c r="O242" s="183"/>
      <c r="P242" s="174"/>
      <c r="Q242" s="184"/>
      <c r="R242" s="174"/>
      <c r="S242" s="183"/>
    </row>
    <row r="243" spans="1:19" ht="19.5" customHeight="1">
      <c r="A243" s="321" t="s">
        <v>561</v>
      </c>
      <c r="B243" s="256"/>
      <c r="C243" s="1059">
        <v>0.46800000000000003</v>
      </c>
      <c r="D243" s="52"/>
      <c r="E243" s="61"/>
      <c r="F243" s="52"/>
      <c r="G243" s="183"/>
      <c r="H243" s="174"/>
      <c r="I243" s="183"/>
      <c r="J243" s="174"/>
      <c r="K243" s="183"/>
      <c r="L243" s="174"/>
      <c r="M243" s="183"/>
      <c r="N243" s="174"/>
      <c r="O243" s="183"/>
      <c r="P243" s="174"/>
      <c r="Q243" s="184"/>
      <c r="R243" s="174"/>
      <c r="S243" s="183"/>
    </row>
    <row r="244" spans="1:19" ht="19.5" customHeight="1">
      <c r="A244" s="321" t="s">
        <v>562</v>
      </c>
      <c r="B244" s="256"/>
      <c r="C244" s="1059">
        <v>0.67800000000000005</v>
      </c>
      <c r="D244" s="52"/>
      <c r="E244" s="61"/>
      <c r="F244" s="52"/>
      <c r="G244" s="183"/>
      <c r="H244" s="174"/>
      <c r="I244" s="183"/>
      <c r="J244" s="174"/>
      <c r="K244" s="183"/>
      <c r="L244" s="174"/>
      <c r="M244" s="183"/>
      <c r="N244" s="174"/>
      <c r="O244" s="183"/>
      <c r="P244" s="174"/>
      <c r="Q244" s="184"/>
      <c r="R244" s="174"/>
      <c r="S244" s="183"/>
    </row>
    <row r="245" spans="1:19" ht="19.5" customHeight="1">
      <c r="A245" s="321" t="s">
        <v>563</v>
      </c>
      <c r="B245" s="256"/>
      <c r="C245" s="1059">
        <v>8.9999999999999993E-3</v>
      </c>
      <c r="D245" s="52"/>
      <c r="E245" s="61"/>
      <c r="F245" s="52"/>
      <c r="G245" s="183"/>
      <c r="H245" s="174"/>
      <c r="I245" s="183"/>
      <c r="J245" s="174"/>
      <c r="K245" s="183"/>
      <c r="L245" s="174"/>
      <c r="M245" s="183"/>
      <c r="N245" s="174"/>
      <c r="O245" s="183"/>
      <c r="P245" s="174"/>
      <c r="Q245" s="184"/>
      <c r="R245" s="174"/>
      <c r="S245" s="183"/>
    </row>
    <row r="246" spans="1:19" ht="19.5" customHeight="1">
      <c r="A246" s="321" t="s">
        <v>564</v>
      </c>
      <c r="B246" s="256"/>
      <c r="C246" s="1059">
        <v>0.30599999999999999</v>
      </c>
      <c r="D246" s="52"/>
      <c r="E246" s="61"/>
      <c r="F246" s="52"/>
      <c r="G246" s="183"/>
      <c r="H246" s="174"/>
      <c r="I246" s="183"/>
      <c r="J246" s="174"/>
      <c r="K246" s="183"/>
      <c r="L246" s="174"/>
      <c r="M246" s="183"/>
      <c r="N246" s="174"/>
      <c r="O246" s="183"/>
      <c r="P246" s="174"/>
      <c r="Q246" s="184"/>
      <c r="R246" s="174"/>
      <c r="S246" s="183"/>
    </row>
    <row r="247" spans="1:19" ht="19.5" customHeight="1">
      <c r="A247" s="321" t="s">
        <v>565</v>
      </c>
      <c r="B247" s="256"/>
      <c r="C247" s="1059">
        <v>0.53500000000000003</v>
      </c>
      <c r="D247" s="52"/>
      <c r="E247" s="61"/>
      <c r="F247" s="52"/>
      <c r="G247" s="183"/>
      <c r="H247" s="174"/>
      <c r="I247" s="183"/>
      <c r="J247" s="174"/>
      <c r="K247" s="183"/>
      <c r="L247" s="174"/>
      <c r="M247" s="183"/>
      <c r="N247" s="174"/>
      <c r="O247" s="183"/>
      <c r="P247" s="174"/>
      <c r="Q247" s="184"/>
      <c r="R247" s="174"/>
      <c r="S247" s="183"/>
    </row>
    <row r="248" spans="1:19" ht="19.5" customHeight="1">
      <c r="A248" s="321" t="s">
        <v>566</v>
      </c>
      <c r="B248" s="256"/>
      <c r="C248" s="1059">
        <v>2.7E-2</v>
      </c>
      <c r="D248" s="52"/>
      <c r="E248" s="61"/>
      <c r="F248" s="52"/>
      <c r="G248" s="183"/>
      <c r="H248" s="174"/>
      <c r="I248" s="183"/>
      <c r="J248" s="174"/>
      <c r="K248" s="183"/>
      <c r="L248" s="174"/>
      <c r="M248" s="183"/>
      <c r="N248" s="174"/>
      <c r="O248" s="183"/>
      <c r="P248" s="174"/>
      <c r="Q248" s="184"/>
      <c r="R248" s="174"/>
      <c r="S248" s="183"/>
    </row>
    <row r="249" spans="1:19" ht="22.5" customHeight="1" thickBot="1">
      <c r="A249" s="321" t="s">
        <v>567</v>
      </c>
      <c r="B249" s="256"/>
      <c r="C249" s="1059">
        <v>0.42499999999999999</v>
      </c>
      <c r="D249" s="52"/>
      <c r="E249" s="61"/>
      <c r="F249" s="52"/>
      <c r="G249" s="183"/>
      <c r="H249" s="174"/>
      <c r="I249" s="183"/>
      <c r="J249" s="174"/>
      <c r="K249" s="183"/>
      <c r="L249" s="174"/>
      <c r="M249" s="183"/>
      <c r="N249" s="174"/>
      <c r="O249" s="183"/>
      <c r="P249" s="174"/>
      <c r="Q249" s="184"/>
      <c r="R249" s="174"/>
      <c r="S249" s="183"/>
    </row>
    <row r="250" spans="1:19" ht="24.75" customHeight="1" thickBot="1">
      <c r="A250" s="224" t="s">
        <v>279</v>
      </c>
      <c r="B250" s="39" t="str">
        <f>IF(CENTRO!B250,CENTRO!B250,"")</f>
        <v/>
      </c>
      <c r="C250" s="240" t="str">
        <f>IF(CENTRO!C250,CENTRO!C250,"")</f>
        <v/>
      </c>
      <c r="D250" s="166"/>
      <c r="E250" s="166"/>
      <c r="F250" s="166"/>
      <c r="G250" s="166"/>
      <c r="H250" s="166"/>
      <c r="I250" s="166"/>
      <c r="J250" s="166"/>
      <c r="K250" s="166"/>
      <c r="L250" s="166"/>
      <c r="M250" s="166"/>
      <c r="N250" s="166"/>
      <c r="O250" s="166"/>
      <c r="P250" s="166"/>
      <c r="Q250" s="166"/>
      <c r="R250" s="166"/>
      <c r="S250" s="167"/>
    </row>
    <row r="251" spans="1:19" ht="19.5" customHeight="1" thickBot="1">
      <c r="A251" s="243" t="s">
        <v>531</v>
      </c>
      <c r="B251" s="42" t="str">
        <f>IF(CENTRO!B251,CENTRO!B251,"")</f>
        <v/>
      </c>
      <c r="C251" s="244" t="str">
        <f>IF(CENTRO!C251,CENTRO!C251,"")</f>
        <v/>
      </c>
      <c r="D251" s="97"/>
      <c r="E251" s="97"/>
      <c r="F251" s="97"/>
      <c r="G251" s="97"/>
      <c r="H251" s="97"/>
      <c r="I251" s="97"/>
      <c r="J251" s="97"/>
      <c r="K251" s="97"/>
      <c r="L251" s="97"/>
      <c r="M251" s="97"/>
      <c r="N251" s="97"/>
      <c r="O251" s="97"/>
      <c r="P251" s="97"/>
      <c r="Q251" s="97"/>
      <c r="R251" s="97"/>
      <c r="S251" s="98"/>
    </row>
    <row r="252" spans="1:19" ht="22.5" customHeight="1">
      <c r="A252" s="574" t="s">
        <v>291</v>
      </c>
      <c r="B252" s="87" t="str">
        <f>IF(CENTRO!B252,CENTRO!B252,"")</f>
        <v/>
      </c>
      <c r="C252" s="1170">
        <f>IF(CENTRO!C252,CENTRO!C252,"")</f>
        <v>105584</v>
      </c>
      <c r="D252" s="282">
        <f>E252/C252</f>
        <v>3.2950068192150322E-2</v>
      </c>
      <c r="E252" s="556">
        <v>3479</v>
      </c>
      <c r="F252" s="173"/>
      <c r="G252" s="183"/>
      <c r="H252" s="174"/>
      <c r="I252" s="183"/>
      <c r="J252" s="174"/>
      <c r="K252" s="183"/>
      <c r="L252" s="174"/>
      <c r="M252" s="183"/>
      <c r="N252" s="174"/>
      <c r="O252" s="183"/>
      <c r="P252" s="174"/>
      <c r="Q252" s="184"/>
      <c r="R252" s="174"/>
      <c r="S252" s="183"/>
    </row>
    <row r="253" spans="1:19" ht="19.5" customHeight="1">
      <c r="A253" s="574" t="s">
        <v>530</v>
      </c>
      <c r="B253" s="87" t="str">
        <f>IF(CENTRO!B253,CENTRO!B253,"")</f>
        <v/>
      </c>
      <c r="C253" s="1171">
        <f>IF(CENTRO!C253,CENTRO!C253,"")</f>
        <v>5474</v>
      </c>
      <c r="D253" s="282">
        <f>E253/C253</f>
        <v>1.8998903909389842E-2</v>
      </c>
      <c r="E253" s="556">
        <v>104</v>
      </c>
      <c r="F253" s="173"/>
      <c r="G253" s="183"/>
      <c r="H253" s="174"/>
      <c r="I253" s="183"/>
      <c r="J253" s="174"/>
      <c r="K253" s="183"/>
      <c r="L253" s="174"/>
      <c r="M253" s="183"/>
      <c r="N253" s="174"/>
      <c r="O253" s="183"/>
      <c r="P253" s="174"/>
      <c r="Q253" s="184"/>
      <c r="R253" s="174"/>
      <c r="S253" s="183"/>
    </row>
    <row r="254" spans="1:19" ht="19.5" customHeight="1">
      <c r="A254" s="336" t="s">
        <v>613</v>
      </c>
      <c r="B254" s="87" t="str">
        <f>IF(CENTRO!B254,CENTRO!B254,"")</f>
        <v/>
      </c>
      <c r="C254" s="1062">
        <f>IF(CENTRO!C254,CENTRO!C254,"")</f>
        <v>16314</v>
      </c>
      <c r="D254" s="1012">
        <f>E254/C254</f>
        <v>1.4220914551918597E-2</v>
      </c>
      <c r="E254" s="1174">
        <v>232</v>
      </c>
      <c r="F254" s="190"/>
      <c r="G254" s="189"/>
      <c r="H254" s="190"/>
      <c r="I254" s="189"/>
      <c r="J254" s="190"/>
      <c r="K254" s="189"/>
      <c r="L254" s="190"/>
      <c r="M254" s="189"/>
      <c r="N254" s="188"/>
      <c r="O254" s="191"/>
      <c r="P254" s="190"/>
      <c r="Q254" s="191"/>
      <c r="R254" s="190"/>
      <c r="S254" s="189"/>
    </row>
    <row r="255" spans="1:19" ht="19.5" customHeight="1">
      <c r="A255" s="574" t="s">
        <v>612</v>
      </c>
      <c r="B255" s="87" t="str">
        <f>IF(CENTRO!B255,CENTRO!B255,"")</f>
        <v/>
      </c>
      <c r="C255" s="1171">
        <f>IF(CENTRO!C255,CENTRO!C255,"")</f>
        <v>13316</v>
      </c>
      <c r="D255" s="282">
        <f>E255/C255</f>
        <v>3.3343346350255335E-2</v>
      </c>
      <c r="E255" s="556">
        <v>444</v>
      </c>
      <c r="F255" s="173"/>
      <c r="G255" s="183"/>
      <c r="H255" s="174"/>
      <c r="I255" s="183"/>
      <c r="J255" s="174"/>
      <c r="K255" s="183"/>
      <c r="L255" s="174"/>
      <c r="M255" s="183"/>
      <c r="N255" s="174"/>
      <c r="O255" s="183"/>
      <c r="P255" s="174"/>
      <c r="Q255" s="184"/>
      <c r="R255" s="174"/>
      <c r="S255" s="183"/>
    </row>
    <row r="256" spans="1:19" ht="19.5" customHeight="1" thickBot="1">
      <c r="A256" s="336" t="s">
        <v>286</v>
      </c>
      <c r="B256" s="87" t="str">
        <f>IF(CENTRO!B256,CENTRO!B256,"")</f>
        <v/>
      </c>
      <c r="C256" s="1063">
        <f>IF(CENTRO!C256,CENTRO!C256,"")</f>
        <v>7617332</v>
      </c>
      <c r="D256" s="283">
        <f>E256/C256</f>
        <v>2.576413893998581E-2</v>
      </c>
      <c r="E256" s="930">
        <v>196254</v>
      </c>
      <c r="F256" s="190"/>
      <c r="G256" s="189"/>
      <c r="H256" s="190"/>
      <c r="I256" s="189"/>
      <c r="J256" s="190"/>
      <c r="K256" s="189"/>
      <c r="L256" s="190"/>
      <c r="M256" s="189"/>
      <c r="N256" s="188"/>
      <c r="O256" s="191"/>
      <c r="P256" s="190"/>
      <c r="Q256" s="191"/>
      <c r="R256" s="190"/>
      <c r="S256" s="189"/>
    </row>
    <row r="257" spans="1:19" ht="19.5" customHeight="1" thickBot="1">
      <c r="A257" s="243" t="s">
        <v>533</v>
      </c>
      <c r="B257" s="42" t="str">
        <f>IF(CENTRO!B257,CENTRO!B257,"")</f>
        <v/>
      </c>
      <c r="C257" s="244" t="str">
        <f>IF(CENTRO!C257,CENTRO!C257,"")</f>
        <v/>
      </c>
      <c r="D257" s="589"/>
      <c r="E257" s="589"/>
      <c r="F257" s="97"/>
      <c r="G257" s="97"/>
      <c r="H257" s="97"/>
      <c r="I257" s="97"/>
      <c r="J257" s="97"/>
      <c r="K257" s="97"/>
      <c r="L257" s="97"/>
      <c r="M257" s="97"/>
      <c r="N257" s="97"/>
      <c r="O257" s="97"/>
      <c r="P257" s="97"/>
      <c r="Q257" s="97"/>
      <c r="R257" s="97"/>
      <c r="S257" s="98"/>
    </row>
    <row r="258" spans="1:19" ht="19.5" customHeight="1">
      <c r="A258" s="327" t="s">
        <v>287</v>
      </c>
      <c r="B258" s="87" t="str">
        <f>IF(CENTRO!B258,CENTRO!B258,"")</f>
        <v/>
      </c>
      <c r="C258" s="839">
        <f>IF(CENTRO!C258,CENTRO!C258,"")</f>
        <v>78375</v>
      </c>
      <c r="D258" s="282">
        <f t="shared" ref="D258:D263" si="25">E258/C258</f>
        <v>2.8044657097288678E-2</v>
      </c>
      <c r="E258" s="559">
        <v>2198</v>
      </c>
      <c r="F258" s="173"/>
      <c r="G258" s="183"/>
      <c r="H258" s="174"/>
      <c r="I258" s="183"/>
      <c r="J258" s="174"/>
      <c r="K258" s="183"/>
      <c r="L258" s="174"/>
      <c r="M258" s="183"/>
      <c r="N258" s="174"/>
      <c r="O258" s="183"/>
      <c r="P258" s="174"/>
      <c r="Q258" s="184"/>
      <c r="R258" s="174"/>
      <c r="S258" s="183"/>
    </row>
    <row r="259" spans="1:19" ht="19.5" customHeight="1">
      <c r="A259" s="336" t="s">
        <v>27</v>
      </c>
      <c r="B259" s="87" t="str">
        <f>IF(CENTRO!B259,CENTRO!B259,"")</f>
        <v/>
      </c>
      <c r="C259" s="1064">
        <f>IF(CENTRO!C259,CENTRO!C259,"")</f>
        <v>19317</v>
      </c>
      <c r="D259" s="1175">
        <f t="shared" si="25"/>
        <v>2.5573329191903506E-2</v>
      </c>
      <c r="E259" s="940">
        <v>494</v>
      </c>
      <c r="F259" s="190"/>
      <c r="G259" s="189"/>
      <c r="H259" s="190"/>
      <c r="I259" s="189"/>
      <c r="J259" s="190"/>
      <c r="K259" s="189"/>
      <c r="L259" s="190"/>
      <c r="M259" s="189"/>
      <c r="N259" s="188"/>
      <c r="O259" s="191"/>
      <c r="P259" s="190"/>
      <c r="Q259" s="191"/>
      <c r="R259" s="190"/>
      <c r="S259" s="189"/>
    </row>
    <row r="260" spans="1:19" ht="19.5" customHeight="1">
      <c r="A260" s="336" t="s">
        <v>11</v>
      </c>
      <c r="B260" s="87" t="str">
        <f>IF(CENTRO!B260,CENTRO!B260,"")</f>
        <v/>
      </c>
      <c r="C260" s="1064">
        <f>IF(CENTRO!C260,CENTRO!C260,"")</f>
        <v>59058</v>
      </c>
      <c r="D260" s="1175">
        <f t="shared" si="25"/>
        <v>2.885299197399167E-2</v>
      </c>
      <c r="E260" s="940">
        <v>1704</v>
      </c>
      <c r="F260" s="190"/>
      <c r="G260" s="189"/>
      <c r="H260" s="190"/>
      <c r="I260" s="189"/>
      <c r="J260" s="190"/>
      <c r="K260" s="189"/>
      <c r="L260" s="190"/>
      <c r="M260" s="189"/>
      <c r="N260" s="188"/>
      <c r="O260" s="191"/>
      <c r="P260" s="190"/>
      <c r="Q260" s="191"/>
      <c r="R260" s="190"/>
      <c r="S260" s="189"/>
    </row>
    <row r="261" spans="1:19" ht="19.5" customHeight="1">
      <c r="A261" s="327" t="s">
        <v>292</v>
      </c>
      <c r="B261" s="87" t="str">
        <f>IF(CENTRO!B261,CENTRO!B261,"")</f>
        <v/>
      </c>
      <c r="C261" s="839">
        <f>IF(CENTRO!C261,CENTRO!C261,"")</f>
        <v>333941</v>
      </c>
      <c r="D261" s="282">
        <f t="shared" si="25"/>
        <v>3.6940657181957291E-2</v>
      </c>
      <c r="E261" s="559">
        <v>12336</v>
      </c>
      <c r="F261" s="173"/>
      <c r="G261" s="183"/>
      <c r="H261" s="174"/>
      <c r="I261" s="183"/>
      <c r="J261" s="174"/>
      <c r="K261" s="183"/>
      <c r="L261" s="174"/>
      <c r="M261" s="183"/>
      <c r="N261" s="174"/>
      <c r="O261" s="183"/>
      <c r="P261" s="174"/>
      <c r="Q261" s="184"/>
      <c r="R261" s="174"/>
      <c r="S261" s="183"/>
    </row>
    <row r="262" spans="1:19" ht="19.5" customHeight="1">
      <c r="A262" s="336" t="s">
        <v>27</v>
      </c>
      <c r="B262" s="87" t="str">
        <f>IF(CENTRO!B262,CENTRO!B262,"")</f>
        <v/>
      </c>
      <c r="C262" s="1064">
        <f>IF(CENTRO!C262,CENTRO!C262,"")</f>
        <v>123632</v>
      </c>
      <c r="D262" s="1175">
        <f t="shared" si="25"/>
        <v>3.5096091626763297E-2</v>
      </c>
      <c r="E262" s="940">
        <v>4339</v>
      </c>
      <c r="F262" s="190"/>
      <c r="G262" s="189"/>
      <c r="H262" s="190"/>
      <c r="I262" s="189"/>
      <c r="J262" s="190"/>
      <c r="K262" s="189"/>
      <c r="L262" s="190"/>
      <c r="M262" s="189"/>
      <c r="N262" s="188"/>
      <c r="O262" s="191"/>
      <c r="P262" s="190"/>
      <c r="Q262" s="191"/>
      <c r="R262" s="190"/>
      <c r="S262" s="189"/>
    </row>
    <row r="263" spans="1:19" ht="19.5" customHeight="1" thickBot="1">
      <c r="A263" s="336" t="s">
        <v>166</v>
      </c>
      <c r="B263" s="87" t="str">
        <f>IF(CENTRO!B263,CENTRO!B263,"")</f>
        <v/>
      </c>
      <c r="C263" s="1064">
        <f>IF(CENTRO!C263,CENTRO!C263,"")</f>
        <v>210309</v>
      </c>
      <c r="D263" s="1175">
        <f t="shared" si="25"/>
        <v>3.8025001307599768E-2</v>
      </c>
      <c r="E263" s="940">
        <v>7997</v>
      </c>
      <c r="F263" s="190"/>
      <c r="G263" s="189"/>
      <c r="H263" s="190"/>
      <c r="I263" s="189"/>
      <c r="J263" s="190"/>
      <c r="K263" s="189"/>
      <c r="L263" s="190"/>
      <c r="M263" s="189"/>
      <c r="N263" s="188"/>
      <c r="O263" s="191"/>
      <c r="P263" s="190"/>
      <c r="Q263" s="191"/>
      <c r="R263" s="190"/>
      <c r="S263" s="189"/>
    </row>
    <row r="264" spans="1:19" ht="19.5" customHeight="1" thickBot="1">
      <c r="A264" s="243" t="s">
        <v>452</v>
      </c>
      <c r="B264" s="42" t="str">
        <f>IF(CENTRO!B264,CENTRO!B264,"")</f>
        <v/>
      </c>
      <c r="C264" s="244" t="str">
        <f>IF(CENTRO!C264,CENTRO!C264,"")</f>
        <v/>
      </c>
      <c r="D264" s="589"/>
      <c r="E264" s="589"/>
      <c r="F264" s="97"/>
      <c r="G264" s="97"/>
      <c r="H264" s="97"/>
      <c r="I264" s="97"/>
      <c r="J264" s="97"/>
      <c r="K264" s="97"/>
      <c r="L264" s="97"/>
      <c r="M264" s="97"/>
      <c r="N264" s="97"/>
      <c r="O264" s="97"/>
      <c r="P264" s="97"/>
      <c r="Q264" s="97"/>
      <c r="R264" s="97"/>
      <c r="S264" s="98"/>
    </row>
    <row r="265" spans="1:19" ht="19.5" customHeight="1">
      <c r="A265" s="336" t="s">
        <v>288</v>
      </c>
      <c r="B265" s="87" t="str">
        <f>IF(CENTRO!B265,CENTRO!B265,"")</f>
        <v/>
      </c>
      <c r="C265" s="1027">
        <f>IF(CENTRO!C265,CENTRO!C265,"")</f>
        <v>7883</v>
      </c>
      <c r="D265" s="1012">
        <f>E265/C265</f>
        <v>2.9303564632754027E-2</v>
      </c>
      <c r="E265" s="940">
        <v>231</v>
      </c>
      <c r="F265" s="190"/>
      <c r="G265" s="189"/>
      <c r="H265" s="190"/>
      <c r="I265" s="189"/>
      <c r="J265" s="190"/>
      <c r="K265" s="189"/>
      <c r="L265" s="190"/>
      <c r="M265" s="189"/>
      <c r="N265" s="188"/>
      <c r="O265" s="191"/>
      <c r="P265" s="190"/>
      <c r="Q265" s="191"/>
      <c r="R265" s="190"/>
      <c r="S265" s="189"/>
    </row>
    <row r="266" spans="1:19" ht="19.5" customHeight="1">
      <c r="A266" s="336" t="s">
        <v>289</v>
      </c>
      <c r="B266" s="859" t="str">
        <f>IF(CENTRO!B266,CENTRO!B266,"")</f>
        <v/>
      </c>
      <c r="C266" s="1027">
        <f>IF(CENTRO!C266,CENTRO!C266,"")</f>
        <v>2285</v>
      </c>
      <c r="D266" s="1012">
        <f>E266/C266</f>
        <v>2.6695842450765863E-2</v>
      </c>
      <c r="E266" s="940">
        <v>61</v>
      </c>
      <c r="F266" s="190"/>
      <c r="G266" s="189"/>
      <c r="H266" s="190"/>
      <c r="I266" s="189"/>
      <c r="J266" s="190"/>
      <c r="K266" s="189"/>
      <c r="L266" s="190"/>
      <c r="M266" s="189"/>
      <c r="N266" s="188"/>
      <c r="O266" s="191"/>
      <c r="P266" s="190"/>
      <c r="Q266" s="191"/>
      <c r="R266" s="190"/>
      <c r="S266" s="189"/>
    </row>
    <row r="267" spans="1:19" ht="22.5" customHeight="1" thickBot="1">
      <c r="A267" s="336" t="s">
        <v>290</v>
      </c>
      <c r="B267" s="859" t="str">
        <f>IF(CENTRO!B267,CENTRO!B267,"")</f>
        <v/>
      </c>
      <c r="C267" s="1027">
        <f>IF(CENTRO!C267,CENTRO!C267,"")</f>
        <v>1356</v>
      </c>
      <c r="D267" s="1012">
        <f>E267/C267</f>
        <v>5.9734513274336286E-2</v>
      </c>
      <c r="E267" s="940">
        <v>81</v>
      </c>
      <c r="F267" s="190"/>
      <c r="G267" s="189"/>
      <c r="H267" s="190"/>
      <c r="I267" s="189"/>
      <c r="J267" s="190"/>
      <c r="K267" s="189"/>
      <c r="L267" s="190"/>
      <c r="M267" s="189"/>
      <c r="N267" s="188"/>
      <c r="O267" s="191"/>
      <c r="P267" s="190"/>
      <c r="Q267" s="191"/>
      <c r="R267" s="190"/>
      <c r="S267" s="189"/>
    </row>
    <row r="268" spans="1:19" ht="24.75" customHeight="1" thickBot="1">
      <c r="A268" s="224" t="s">
        <v>280</v>
      </c>
      <c r="B268" s="39" t="str">
        <f>IF(CENTRO!B268,CENTRO!B268,"")</f>
        <v/>
      </c>
      <c r="C268" s="39" t="str">
        <f>IF(CENTRO!C268,CENTRO!C268,"")</f>
        <v/>
      </c>
      <c r="D268" s="166"/>
      <c r="E268" s="166"/>
      <c r="F268" s="166"/>
      <c r="G268" s="166"/>
      <c r="H268" s="166"/>
      <c r="I268" s="166"/>
      <c r="J268" s="166"/>
      <c r="K268" s="166"/>
      <c r="L268" s="166"/>
      <c r="M268" s="166"/>
      <c r="N268" s="166"/>
      <c r="O268" s="166"/>
      <c r="P268" s="166"/>
      <c r="Q268" s="166"/>
      <c r="R268" s="166"/>
      <c r="S268" s="167"/>
    </row>
    <row r="269" spans="1:19" s="2" customFormat="1" ht="19.5" customHeight="1" thickBot="1">
      <c r="A269" s="243" t="str">
        <f>CENTRO!A269</f>
        <v>1.10.1. Información sobre datos catastrales</v>
      </c>
      <c r="B269" s="244" t="str">
        <f>IF(CENTRO!B269,CENTRO!B269,"")</f>
        <v/>
      </c>
      <c r="C269" s="244" t="str">
        <f>IF(CENTRO!C269,CENTRO!C269,"")</f>
        <v/>
      </c>
      <c r="D269" s="1115"/>
      <c r="E269" s="1115"/>
      <c r="F269" s="1010"/>
      <c r="G269" s="1010"/>
      <c r="H269" s="1010"/>
      <c r="I269" s="1010"/>
      <c r="J269" s="1010"/>
      <c r="K269" s="1010"/>
      <c r="L269" s="1010"/>
      <c r="M269" s="1010"/>
      <c r="N269" s="1010"/>
      <c r="O269" s="1010"/>
      <c r="P269" s="1010"/>
      <c r="Q269" s="1010"/>
      <c r="R269" s="1010"/>
      <c r="S269" s="1011"/>
    </row>
    <row r="270" spans="1:19" s="2" customFormat="1" ht="19.5" customHeight="1">
      <c r="A270" s="574" t="str">
        <f>CENTRO!A270</f>
        <v>Número de inmuebles de uso residencial (2019)</v>
      </c>
      <c r="B270" s="256"/>
      <c r="C270" s="1111">
        <f>CENTRO!C270</f>
        <v>1487537</v>
      </c>
      <c r="D270" s="549">
        <f>E270/C270</f>
        <v>3.7035045178708162E-2</v>
      </c>
      <c r="E270" s="1103">
        <v>55091</v>
      </c>
      <c r="F270" s="554">
        <f>G270/$E$270</f>
        <v>0.1152638361982901</v>
      </c>
      <c r="G270" s="1103">
        <v>6350</v>
      </c>
      <c r="H270" s="554">
        <f>I270/$E$270</f>
        <v>0.23256067234212485</v>
      </c>
      <c r="I270" s="1103">
        <v>12812</v>
      </c>
      <c r="J270" s="554">
        <f>K270/$E$270</f>
        <v>0.13425060354685883</v>
      </c>
      <c r="K270" s="1103">
        <v>7396</v>
      </c>
      <c r="L270" s="554">
        <f>M270/$E$270</f>
        <v>0.26358207329690875</v>
      </c>
      <c r="M270" s="1103">
        <v>14521</v>
      </c>
      <c r="N270" s="554">
        <f>O270/$E$270</f>
        <v>4.635965947250912E-2</v>
      </c>
      <c r="O270" s="1103">
        <v>2554</v>
      </c>
      <c r="P270" s="554">
        <f>Q270/$E$270</f>
        <v>2.1019767294113378E-2</v>
      </c>
      <c r="Q270" s="1103">
        <v>1158</v>
      </c>
      <c r="R270" s="357">
        <f>S270/$E$270</f>
        <v>0.18696338784919497</v>
      </c>
      <c r="S270" s="552">
        <v>10300</v>
      </c>
    </row>
    <row r="271" spans="1:19" s="2" customFormat="1" ht="19.5" customHeight="1">
      <c r="A271" s="574" t="str">
        <f>CENTRO!A271</f>
        <v>Superficie media construida (m2) inmuebles de uso residencial (2019)</v>
      </c>
      <c r="B271" s="256"/>
      <c r="C271" s="1111">
        <f>CENTRO!C271</f>
        <v>114.93342781557067</v>
      </c>
      <c r="D271" s="555">
        <f t="shared" ref="D271" si="26">E271/C271</f>
        <v>1.7712116695770352</v>
      </c>
      <c r="E271" s="1116">
        <v>203.57142857142858</v>
      </c>
      <c r="F271" s="557">
        <f>G271/$E$271</f>
        <v>0.4863157894736842</v>
      </c>
      <c r="G271" s="1116">
        <v>99</v>
      </c>
      <c r="H271" s="557">
        <f>I271/$E$271</f>
        <v>0.63368421052631574</v>
      </c>
      <c r="I271" s="1116">
        <v>129</v>
      </c>
      <c r="J271" s="557">
        <f>K271/$E$271</f>
        <v>1.0512280701754386</v>
      </c>
      <c r="K271" s="1116">
        <v>214</v>
      </c>
      <c r="L271" s="557">
        <f>M271/$E$271</f>
        <v>0.43228070175438593</v>
      </c>
      <c r="M271" s="1116">
        <v>88</v>
      </c>
      <c r="N271" s="557">
        <f>O271/$E$271</f>
        <v>1.3607017543859647</v>
      </c>
      <c r="O271" s="1116">
        <v>277</v>
      </c>
      <c r="P271" s="557">
        <f>Q271/$E$271</f>
        <v>2.0091228070175435</v>
      </c>
      <c r="Q271" s="1116">
        <v>409</v>
      </c>
      <c r="R271" s="357">
        <f>S271/$E$271</f>
        <v>1.0266666666666666</v>
      </c>
      <c r="S271" s="1102">
        <v>209</v>
      </c>
    </row>
    <row r="272" spans="1:19" s="2" customFormat="1" ht="19.5" customHeight="1">
      <c r="A272" s="574" t="str">
        <f>CENTRO!A272</f>
        <v>Año medio de construcción de inmuebles de uso residencial (2019)</v>
      </c>
      <c r="B272" s="256"/>
      <c r="C272" s="1106">
        <f>CENTRO!C272</f>
        <v>1973.5332766439908</v>
      </c>
      <c r="D272" s="1118"/>
      <c r="E272" s="552">
        <v>1977.1428571428571</v>
      </c>
      <c r="F272" s="681"/>
      <c r="G272" s="552">
        <v>1969</v>
      </c>
      <c r="H272" s="681"/>
      <c r="I272" s="552">
        <v>1949</v>
      </c>
      <c r="J272" s="681"/>
      <c r="K272" s="552">
        <v>1973</v>
      </c>
      <c r="L272" s="681"/>
      <c r="M272" s="552">
        <v>1969</v>
      </c>
      <c r="N272" s="681"/>
      <c r="O272" s="552">
        <v>2002</v>
      </c>
      <c r="P272" s="681"/>
      <c r="Q272" s="552">
        <v>1987</v>
      </c>
      <c r="R272" s="681"/>
      <c r="S272" s="552">
        <v>1991</v>
      </c>
    </row>
    <row r="273" spans="1:19" s="2" customFormat="1" ht="19.5" customHeight="1">
      <c r="A273" s="1090" t="s">
        <v>524</v>
      </c>
      <c r="B273" s="256" t="str">
        <f>IF(CENTRO!B273,CENTRO!B273,"")</f>
        <v/>
      </c>
      <c r="C273" s="1107">
        <f>IF(CENTRO!C273,CENTRO!C273,"")</f>
        <v>90.67</v>
      </c>
      <c r="D273" s="555">
        <f>E273/C273</f>
        <v>1.5514503143266789</v>
      </c>
      <c r="E273" s="1094">
        <v>140.66999999999999</v>
      </c>
      <c r="F273" s="557">
        <f>G273/$E$273</f>
        <v>0.66157524703206094</v>
      </c>
      <c r="G273" s="1093">
        <v>93.063789999999997</v>
      </c>
      <c r="H273" s="557">
        <f>I273/$E$273</f>
        <v>1.4155331627212624</v>
      </c>
      <c r="I273" s="1093">
        <v>199.12304999999998</v>
      </c>
      <c r="J273" s="557">
        <f>K273/$E$273</f>
        <v>1.0972436198194357</v>
      </c>
      <c r="K273" s="1093">
        <v>154.34926000000002</v>
      </c>
      <c r="L273" s="557">
        <f>M273/$E$273</f>
        <v>0.57792706333973132</v>
      </c>
      <c r="M273" s="1093">
        <v>81.296999999999997</v>
      </c>
      <c r="N273" s="557">
        <f>O273/$E$273</f>
        <v>1.4406861448780837</v>
      </c>
      <c r="O273" s="1093">
        <v>202.66132000000002</v>
      </c>
      <c r="P273" s="557">
        <f>Q273/$E$273</f>
        <v>2.3010914907229685</v>
      </c>
      <c r="Q273" s="1093">
        <v>323.69453999999996</v>
      </c>
      <c r="R273" s="357">
        <f>S273/$E$273</f>
        <v>1.0449112106348193</v>
      </c>
      <c r="S273" s="1093">
        <v>146.98766000000001</v>
      </c>
    </row>
    <row r="274" spans="1:19" s="2" customFormat="1" ht="19.5" customHeight="1">
      <c r="A274" s="1090" t="s">
        <v>525</v>
      </c>
      <c r="B274" s="256" t="str">
        <f>IF(CENTRO!B274,CENTRO!B274,"")</f>
        <v/>
      </c>
      <c r="C274" s="1107">
        <f>IF(CENTRO!C274,CENTRO!C274,"")</f>
        <v>367.95</v>
      </c>
      <c r="D274" s="555">
        <f>E274/C274</f>
        <v>1.6828373420301672</v>
      </c>
      <c r="E274" s="1094">
        <v>619.20000000000005</v>
      </c>
      <c r="F274" s="557">
        <f>G274/$E$274</f>
        <v>1.525156088501292</v>
      </c>
      <c r="G274" s="1093">
        <v>944.37665000000004</v>
      </c>
      <c r="H274" s="557">
        <f>I274/$E$274</f>
        <v>1.0148237564599483</v>
      </c>
      <c r="I274" s="1093">
        <v>628.37887000000001</v>
      </c>
      <c r="J274" s="557">
        <f>K274/$E$274</f>
        <v>2.7875407461240309</v>
      </c>
      <c r="K274" s="1179">
        <v>1726.0452299999999</v>
      </c>
      <c r="L274" s="557">
        <f>M274/$E$274</f>
        <v>0.39849959625322995</v>
      </c>
      <c r="M274" s="1093">
        <v>246.75095000000002</v>
      </c>
      <c r="N274" s="557">
        <f>O274/$E$274</f>
        <v>0.58760883397932817</v>
      </c>
      <c r="O274" s="1093">
        <v>363.84739000000002</v>
      </c>
      <c r="P274" s="557">
        <f>Q274/$E$274</f>
        <v>0.64698433462532301</v>
      </c>
      <c r="Q274" s="1093">
        <v>400.61270000000002</v>
      </c>
      <c r="R274" s="357">
        <f>S274/$E$274</f>
        <v>0.39179757751937982</v>
      </c>
      <c r="S274" s="1093">
        <v>242.60105999999999</v>
      </c>
    </row>
    <row r="275" spans="1:19" s="2" customFormat="1" ht="19.5" customHeight="1">
      <c r="A275" s="1090" t="s">
        <v>457</v>
      </c>
      <c r="B275" s="256" t="str">
        <f>IF(CENTRO!B275,CENTRO!B275,"")</f>
        <v/>
      </c>
      <c r="C275" s="1108">
        <f>IF(CENTRO!C275,CENTRO!C275,"")</f>
        <v>83.4</v>
      </c>
      <c r="D275" s="555">
        <f>E275/$C275</f>
        <v>1.4098321342925659</v>
      </c>
      <c r="E275" s="1095">
        <v>117.58</v>
      </c>
      <c r="F275" s="557">
        <f>G275/$E275</f>
        <v>0.70998469127402619</v>
      </c>
      <c r="G275" s="1095">
        <v>83.48</v>
      </c>
      <c r="H275" s="557">
        <f>I275/$E275</f>
        <v>0.9123150195611498</v>
      </c>
      <c r="I275" s="1095">
        <v>107.27</v>
      </c>
      <c r="J275" s="557">
        <f>K275/$E275</f>
        <v>0.90508589896240865</v>
      </c>
      <c r="K275" s="1095">
        <v>106.42</v>
      </c>
      <c r="L275" s="557">
        <f>M275/$E275</f>
        <v>0.76628678346657586</v>
      </c>
      <c r="M275" s="1095">
        <v>90.1</v>
      </c>
      <c r="N275" s="557">
        <f>O275/$E275</f>
        <v>1.7070079945568974</v>
      </c>
      <c r="O275" s="1095">
        <v>200.71</v>
      </c>
      <c r="P275" s="557">
        <f>Q275/$E275</f>
        <v>1.6338663037931622</v>
      </c>
      <c r="Q275" s="1095">
        <v>192.11</v>
      </c>
      <c r="R275" s="357">
        <f>S275/$E275</f>
        <v>1.3659635992515735</v>
      </c>
      <c r="S275" s="1095">
        <v>160.61000000000001</v>
      </c>
    </row>
    <row r="276" spans="1:19" s="2" customFormat="1" ht="19.5" customHeight="1" thickBot="1">
      <c r="A276" s="1090" t="s">
        <v>458</v>
      </c>
      <c r="B276" s="256" t="str">
        <f>IF(CENTRO!B276,CENTRO!B276,"")</f>
        <v/>
      </c>
      <c r="C276" s="1106">
        <f>IF(CENTRO!C276,CENTRO!C276,"")</f>
        <v>257</v>
      </c>
      <c r="D276" s="1114">
        <f>E276/$C276</f>
        <v>1.1673151750972763</v>
      </c>
      <c r="E276" s="1119">
        <v>300</v>
      </c>
      <c r="F276" s="1117">
        <f>G276/$E276</f>
        <v>1.0266666666666666</v>
      </c>
      <c r="G276" s="1119">
        <v>308</v>
      </c>
      <c r="H276" s="1117">
        <f>I276/$E276</f>
        <v>0.88666666666666671</v>
      </c>
      <c r="I276" s="1119">
        <v>266</v>
      </c>
      <c r="J276" s="1117">
        <f>K276/$E276</f>
        <v>0.95666666666666667</v>
      </c>
      <c r="K276" s="1119">
        <v>287</v>
      </c>
      <c r="L276" s="1117">
        <f>M276/$E276</f>
        <v>1.0033333333333334</v>
      </c>
      <c r="M276" s="1119">
        <v>301</v>
      </c>
      <c r="N276" s="1117">
        <f>O276/$E276</f>
        <v>1.0266666666666666</v>
      </c>
      <c r="O276" s="1119">
        <v>308</v>
      </c>
      <c r="P276" s="1117">
        <f>Q276/$E276</f>
        <v>1.0133333333333334</v>
      </c>
      <c r="Q276" s="1119">
        <v>304</v>
      </c>
      <c r="R276" s="357">
        <f>S276/$E276</f>
        <v>1.0733333333333333</v>
      </c>
      <c r="S276" s="1096">
        <v>322</v>
      </c>
    </row>
    <row r="277" spans="1:19"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3"/>
    </row>
    <row r="278" spans="1:19" ht="19.5" customHeight="1">
      <c r="A278" s="843" t="s">
        <v>328</v>
      </c>
      <c r="B278" s="844">
        <f>IF(CENTRO!B278,CENTRO!B278,"")</f>
        <v>1</v>
      </c>
      <c r="C278" s="845">
        <f>IF(CENTRO!C278,CENTRO!C278,"")</f>
        <v>5020</v>
      </c>
      <c r="D278" s="199"/>
      <c r="E278" s="198"/>
      <c r="F278" s="173"/>
      <c r="G278" s="183"/>
      <c r="H278" s="174"/>
      <c r="I278" s="183"/>
      <c r="J278" s="174"/>
      <c r="K278" s="183"/>
      <c r="L278" s="174"/>
      <c r="M278" s="183"/>
      <c r="N278" s="174"/>
      <c r="O278" s="183"/>
      <c r="P278" s="174"/>
      <c r="Q278" s="184"/>
      <c r="R278" s="174"/>
      <c r="S278" s="183"/>
    </row>
    <row r="279" spans="1:19" ht="19.5" customHeight="1">
      <c r="A279" s="336" t="s">
        <v>326</v>
      </c>
      <c r="B279" s="565">
        <f>IF(CENTRO!B279,CENTRO!B279,"")</f>
        <v>0.29900398406374501</v>
      </c>
      <c r="C279" s="840">
        <f>IF(CENTRO!C279,CENTRO!C279,"")</f>
        <v>1501</v>
      </c>
      <c r="D279" s="174"/>
      <c r="E279" s="183"/>
      <c r="F279" s="174"/>
      <c r="G279" s="183"/>
      <c r="H279" s="174"/>
      <c r="I279" s="183"/>
      <c r="J279" s="174"/>
      <c r="K279" s="183"/>
      <c r="L279" s="174"/>
      <c r="M279" s="183"/>
      <c r="N279" s="173"/>
      <c r="O279" s="184"/>
      <c r="P279" s="174"/>
      <c r="Q279" s="184"/>
      <c r="R279" s="174"/>
      <c r="S279" s="183"/>
    </row>
    <row r="280" spans="1:19" ht="19.5" customHeight="1">
      <c r="A280" s="336" t="s">
        <v>327</v>
      </c>
      <c r="B280" s="565">
        <f>IF(CENTRO!B280,CENTRO!B280,"")</f>
        <v>0.62490039840637446</v>
      </c>
      <c r="C280" s="840">
        <f>IF(CENTRO!C280,CENTRO!C280,"")</f>
        <v>3137</v>
      </c>
      <c r="D280" s="174"/>
      <c r="E280" s="183"/>
      <c r="F280" s="174"/>
      <c r="G280" s="183"/>
      <c r="H280" s="174"/>
      <c r="I280" s="183"/>
      <c r="J280" s="174"/>
      <c r="K280" s="183"/>
      <c r="L280" s="174"/>
      <c r="M280" s="183"/>
      <c r="N280" s="173"/>
      <c r="O280" s="184"/>
      <c r="P280" s="174"/>
      <c r="Q280" s="184"/>
      <c r="R280" s="174"/>
      <c r="S280" s="183"/>
    </row>
    <row r="281" spans="1:19" ht="19.5" customHeight="1">
      <c r="A281" s="327" t="s">
        <v>514</v>
      </c>
      <c r="B281" s="247">
        <f>IF(CENTRO!B281,CENTRO!B281,"")</f>
        <v>1</v>
      </c>
      <c r="C281" s="839">
        <f>IF(CENTRO!C281,CENTRO!C281,"")</f>
        <v>1442</v>
      </c>
      <c r="D281" s="174"/>
      <c r="E281" s="183"/>
      <c r="F281" s="173"/>
      <c r="G281" s="183"/>
      <c r="H281" s="174"/>
      <c r="I281" s="183"/>
      <c r="J281" s="174"/>
      <c r="K281" s="183"/>
      <c r="L281" s="174"/>
      <c r="M281" s="183"/>
      <c r="N281" s="174"/>
      <c r="O281" s="183"/>
      <c r="P281" s="174"/>
      <c r="Q281" s="184"/>
      <c r="R281" s="174"/>
      <c r="S281" s="183"/>
    </row>
    <row r="282" spans="1:19" ht="19.5" customHeight="1">
      <c r="A282" s="336" t="s">
        <v>326</v>
      </c>
      <c r="B282" s="252">
        <f>IF(CENTRO!B282,CENTRO!B282,"")</f>
        <v>0.12066574202496533</v>
      </c>
      <c r="C282" s="840">
        <f>IF(CENTRO!C282,CENTRO!C282,"")</f>
        <v>174</v>
      </c>
      <c r="D282" s="174"/>
      <c r="E282" s="183"/>
      <c r="F282" s="174"/>
      <c r="G282" s="183"/>
      <c r="H282" s="174"/>
      <c r="I282" s="183"/>
      <c r="J282" s="174"/>
      <c r="K282" s="183"/>
      <c r="L282" s="174"/>
      <c r="M282" s="183"/>
      <c r="N282" s="173"/>
      <c r="O282" s="184"/>
      <c r="P282" s="174"/>
      <c r="Q282" s="184"/>
      <c r="R282" s="174"/>
      <c r="S282" s="183"/>
    </row>
    <row r="283" spans="1:19" ht="19.5" customHeight="1" thickBot="1">
      <c r="A283" s="841" t="s">
        <v>327</v>
      </c>
      <c r="B283" s="252">
        <f>IF(CENTRO!B283,CENTRO!B283,"")</f>
        <v>0.85367545076282936</v>
      </c>
      <c r="C283" s="842">
        <f>IF(CENTRO!C283,CENTRO!C283,"")</f>
        <v>1231</v>
      </c>
      <c r="D283" s="193"/>
      <c r="E283" s="194"/>
      <c r="F283" s="193"/>
      <c r="G283" s="194"/>
      <c r="H283" s="193"/>
      <c r="I283" s="194"/>
      <c r="J283" s="193"/>
      <c r="K283" s="194"/>
      <c r="L283" s="193"/>
      <c r="M283" s="194"/>
      <c r="N283" s="205"/>
      <c r="O283" s="195"/>
      <c r="P283" s="193"/>
      <c r="Q283" s="195"/>
      <c r="R283" s="193"/>
      <c r="S283" s="194"/>
    </row>
    <row r="284" spans="1:19" ht="24.75" customHeight="1" thickBot="1">
      <c r="A284" s="224" t="s">
        <v>281</v>
      </c>
      <c r="B284" s="240" t="str">
        <f>IF(CENTRO!B284,CENTRO!B284,"")</f>
        <v/>
      </c>
      <c r="C284" s="240" t="str">
        <f>IF(CENTRO!C284,CENTRO!C284,"")</f>
        <v/>
      </c>
      <c r="D284" s="546"/>
      <c r="E284" s="546"/>
      <c r="F284" s="166"/>
      <c r="G284" s="166"/>
      <c r="H284" s="166"/>
      <c r="I284" s="166"/>
      <c r="J284" s="166"/>
      <c r="K284" s="166"/>
      <c r="L284" s="166"/>
      <c r="M284" s="166"/>
      <c r="N284" s="166"/>
      <c r="O284" s="166"/>
      <c r="P284" s="166"/>
      <c r="Q284" s="166"/>
      <c r="R284" s="166"/>
      <c r="S284" s="167"/>
    </row>
    <row r="285" spans="1:19" ht="19.5" customHeight="1" thickBot="1">
      <c r="A285" s="1036" t="s">
        <v>516</v>
      </c>
      <c r="B285" s="1037" t="str">
        <f>IF(CENTRO!B285,CENTRO!B285,"")</f>
        <v/>
      </c>
      <c r="C285" s="1037" t="str">
        <f>IF(CENTRO!C285,CENTRO!C285,"")</f>
        <v/>
      </c>
      <c r="D285" s="937"/>
      <c r="E285" s="937"/>
      <c r="F285" s="206"/>
      <c r="G285" s="206"/>
      <c r="H285" s="206"/>
      <c r="I285" s="206"/>
      <c r="J285" s="206"/>
      <c r="K285" s="206"/>
      <c r="L285" s="206"/>
      <c r="M285" s="206"/>
      <c r="N285" s="206"/>
      <c r="O285" s="206"/>
      <c r="P285" s="206"/>
      <c r="Q285" s="206"/>
      <c r="R285" s="97"/>
      <c r="S285" s="98"/>
    </row>
    <row r="286" spans="1:19" ht="19.5" customHeight="1">
      <c r="A286" s="336" t="s">
        <v>574</v>
      </c>
      <c r="B286" s="256" t="str">
        <f>IF(CENTRO!B286,CENTRO!B286,"")</f>
        <v/>
      </c>
      <c r="C286" s="1034">
        <f>IF(CENTRO!C286,CENTRO!C286,"")</f>
        <v>9.25</v>
      </c>
      <c r="D286" s="705"/>
      <c r="E286" s="939"/>
      <c r="F286" s="174"/>
      <c r="G286" s="183"/>
      <c r="H286" s="174"/>
      <c r="I286" s="183"/>
      <c r="J286" s="174"/>
      <c r="K286" s="183"/>
      <c r="L286" s="174"/>
      <c r="M286" s="183"/>
      <c r="N286" s="174"/>
      <c r="O286" s="183"/>
      <c r="P286" s="174"/>
      <c r="Q286" s="184"/>
      <c r="R286" s="174"/>
      <c r="S286" s="183"/>
    </row>
    <row r="287" spans="1:19" ht="19.5" customHeight="1">
      <c r="A287" s="574" t="s">
        <v>361</v>
      </c>
      <c r="B287" s="256" t="str">
        <f>IF(CENTRO!B287,CENTRO!B287,"")</f>
        <v/>
      </c>
      <c r="C287" s="1034">
        <f>IF(CENTRO!C287,CENTRO!C287,"")</f>
        <v>16.690000000000001</v>
      </c>
      <c r="D287" s="705"/>
      <c r="E287" s="939"/>
      <c r="F287" s="174"/>
      <c r="G287" s="183"/>
      <c r="H287" s="174"/>
      <c r="I287" s="183"/>
      <c r="J287" s="174"/>
      <c r="K287" s="183"/>
      <c r="L287" s="174"/>
      <c r="M287" s="183"/>
      <c r="N287" s="174"/>
      <c r="O287" s="183"/>
      <c r="P287" s="174"/>
      <c r="Q287" s="184"/>
      <c r="R287" s="174"/>
      <c r="S287" s="183"/>
    </row>
    <row r="288" spans="1:19" ht="19.5" customHeight="1">
      <c r="A288" s="336" t="s">
        <v>336</v>
      </c>
      <c r="B288" s="256" t="str">
        <f>IF(CENTRO!B288,CENTRO!B288,"")</f>
        <v/>
      </c>
      <c r="C288" s="1034">
        <f>IF(CENTRO!C288,CENTRO!C288,"")</f>
        <v>8.8000000000000007</v>
      </c>
      <c r="D288" s="705"/>
      <c r="E288" s="939"/>
      <c r="F288" s="174"/>
      <c r="G288" s="183"/>
      <c r="H288" s="174"/>
      <c r="I288" s="183"/>
      <c r="J288" s="174"/>
      <c r="K288" s="183"/>
      <c r="L288" s="174"/>
      <c r="M288" s="183"/>
      <c r="N288" s="174"/>
      <c r="O288" s="183"/>
      <c r="P288" s="174"/>
      <c r="Q288" s="184"/>
      <c r="R288" s="174"/>
      <c r="S288" s="183"/>
    </row>
    <row r="289" spans="1:19" ht="19.5" customHeight="1">
      <c r="A289" s="574" t="s">
        <v>455</v>
      </c>
      <c r="B289" s="256" t="str">
        <f>IF(CENTRO!B289,CENTRO!B289,"")</f>
        <v/>
      </c>
      <c r="C289" s="1034">
        <f>IF(CENTRO!C289,CENTRO!C289,"")</f>
        <v>0.3</v>
      </c>
      <c r="D289" s="705"/>
      <c r="E289" s="939"/>
      <c r="F289" s="174"/>
      <c r="G289" s="183"/>
      <c r="H289" s="174"/>
      <c r="I289" s="183"/>
      <c r="J289" s="174"/>
      <c r="K289" s="183"/>
      <c r="L289" s="174"/>
      <c r="M289" s="183"/>
      <c r="N289" s="174"/>
      <c r="O289" s="183"/>
      <c r="P289" s="174"/>
      <c r="Q289" s="184"/>
      <c r="R289" s="174"/>
      <c r="S289" s="183"/>
    </row>
    <row r="290" spans="1:19" ht="19.5" customHeight="1">
      <c r="A290" s="336" t="s">
        <v>337</v>
      </c>
      <c r="B290" s="256" t="str">
        <f>IF(CENTRO!B290,CENTRO!B290,"")</f>
        <v/>
      </c>
      <c r="C290" s="1034">
        <f>IF(CENTRO!C290,CENTRO!C290,"")</f>
        <v>51.9</v>
      </c>
      <c r="D290" s="705"/>
      <c r="E290" s="939"/>
      <c r="F290" s="174"/>
      <c r="G290" s="183"/>
      <c r="H290" s="174"/>
      <c r="I290" s="183"/>
      <c r="J290" s="174"/>
      <c r="K290" s="183"/>
      <c r="L290" s="174"/>
      <c r="M290" s="183"/>
      <c r="N290" s="174"/>
      <c r="O290" s="183"/>
      <c r="P290" s="174"/>
      <c r="Q290" s="184"/>
      <c r="R290" s="174"/>
      <c r="S290" s="183"/>
    </row>
    <row r="291" spans="1:19" ht="19.5" customHeight="1">
      <c r="A291" s="336" t="s">
        <v>338</v>
      </c>
      <c r="B291" s="256" t="str">
        <f>IF(CENTRO!B291,CENTRO!B291,"")</f>
        <v/>
      </c>
      <c r="C291" s="1034">
        <f>IF(CENTRO!C291,CENTRO!C291,"")</f>
        <v>34.6</v>
      </c>
      <c r="D291" s="705"/>
      <c r="E291" s="939"/>
      <c r="F291" s="174"/>
      <c r="G291" s="183"/>
      <c r="H291" s="174"/>
      <c r="I291" s="183"/>
      <c r="J291" s="174"/>
      <c r="K291" s="183"/>
      <c r="L291" s="174"/>
      <c r="M291" s="183"/>
      <c r="N291" s="174"/>
      <c r="O291" s="183"/>
      <c r="P291" s="174"/>
      <c r="Q291" s="184"/>
      <c r="R291" s="174"/>
      <c r="S291" s="183"/>
    </row>
    <row r="292" spans="1:19" ht="19.5" customHeight="1">
      <c r="A292" s="336" t="s">
        <v>339</v>
      </c>
      <c r="B292" s="256" t="str">
        <f>IF(CENTRO!B292,CENTRO!B292,"")</f>
        <v/>
      </c>
      <c r="C292" s="1034">
        <f>IF(CENTRO!C292,CENTRO!C292,"")</f>
        <v>21.1</v>
      </c>
      <c r="D292" s="705"/>
      <c r="E292" s="939"/>
      <c r="F292" s="174"/>
      <c r="G292" s="183"/>
      <c r="H292" s="174"/>
      <c r="I292" s="183"/>
      <c r="J292" s="174"/>
      <c r="K292" s="183"/>
      <c r="L292" s="174"/>
      <c r="M292" s="183"/>
      <c r="N292" s="174"/>
      <c r="O292" s="183"/>
      <c r="P292" s="174"/>
      <c r="Q292" s="184"/>
      <c r="R292" s="174"/>
      <c r="S292" s="183"/>
    </row>
    <row r="293" spans="1:19" ht="19.5" customHeight="1">
      <c r="A293" s="336" t="s">
        <v>577</v>
      </c>
      <c r="B293" s="256" t="str">
        <f>IF(CENTRO!B293,CENTRO!B293,"")</f>
        <v/>
      </c>
      <c r="C293" s="1035">
        <f>IF(CENTRO!C293,CENTRO!C293,"")</f>
        <v>2</v>
      </c>
      <c r="D293" s="705"/>
      <c r="E293" s="939"/>
      <c r="F293" s="174"/>
      <c r="G293" s="183"/>
      <c r="H293" s="174"/>
      <c r="I293" s="183"/>
      <c r="J293" s="174"/>
      <c r="K293" s="183"/>
      <c r="L293" s="174"/>
      <c r="M293" s="183"/>
      <c r="N293" s="174"/>
      <c r="O293" s="183"/>
      <c r="P293" s="174"/>
      <c r="Q293" s="184"/>
      <c r="R293" s="174"/>
      <c r="S293" s="183"/>
    </row>
    <row r="294" spans="1:19" ht="19.5" customHeight="1" thickBot="1">
      <c r="A294" s="336" t="s">
        <v>578</v>
      </c>
      <c r="B294" s="256" t="str">
        <f>IF(CENTRO!B294,CENTRO!B294,"")</f>
        <v/>
      </c>
      <c r="C294" s="1035">
        <v>2</v>
      </c>
      <c r="D294" s="705"/>
      <c r="E294" s="939"/>
      <c r="F294" s="174"/>
      <c r="G294" s="183"/>
      <c r="H294" s="174"/>
      <c r="I294" s="183"/>
      <c r="J294" s="174"/>
      <c r="K294" s="183"/>
      <c r="L294" s="174"/>
      <c r="M294" s="183"/>
      <c r="N294" s="174"/>
      <c r="O294" s="183"/>
      <c r="P294" s="174"/>
      <c r="Q294" s="184"/>
      <c r="R294" s="174"/>
      <c r="S294" s="183"/>
    </row>
    <row r="295" spans="1:19" ht="19.5" customHeight="1" thickBot="1">
      <c r="A295" s="243" t="s">
        <v>517</v>
      </c>
      <c r="B295" s="244" t="str">
        <f>IF(CENTRO!B295,CENTRO!B295,"")</f>
        <v/>
      </c>
      <c r="C295" s="244" t="str">
        <f>IF(CENTRO!C295,CENTRO!C295,"")</f>
        <v/>
      </c>
      <c r="D295" s="589"/>
      <c r="E295" s="589"/>
      <c r="F295" s="97"/>
      <c r="G295" s="97"/>
      <c r="H295" s="97"/>
      <c r="I295" s="97"/>
      <c r="J295" s="97"/>
      <c r="K295" s="97"/>
      <c r="L295" s="97"/>
      <c r="M295" s="97"/>
      <c r="N295" s="97"/>
      <c r="O295" s="97"/>
      <c r="P295" s="97"/>
      <c r="Q295" s="97"/>
      <c r="R295" s="97"/>
      <c r="S295" s="98"/>
    </row>
    <row r="296" spans="1:19" s="2" customFormat="1" ht="19.5" customHeight="1">
      <c r="A296" s="1038" t="s">
        <v>276</v>
      </c>
      <c r="B296" s="1039" t="str">
        <f>IF(CENTRO!B296,CENTRO!B296,"")</f>
        <v/>
      </c>
      <c r="C296" s="1032">
        <f>IF(CENTRO!C296,CENTRO!C296,"")</f>
        <v>317</v>
      </c>
      <c r="D296" s="967"/>
      <c r="E296" s="1050">
        <v>444</v>
      </c>
      <c r="F296" s="188"/>
      <c r="G296" s="191"/>
      <c r="H296" s="190"/>
      <c r="I296" s="189"/>
      <c r="J296" s="190"/>
      <c r="K296" s="189"/>
      <c r="L296" s="188"/>
      <c r="M296" s="191"/>
      <c r="N296" s="190"/>
      <c r="O296" s="189"/>
      <c r="P296" s="190"/>
      <c r="Q296" s="191"/>
      <c r="R296" s="190"/>
      <c r="S296" s="189"/>
    </row>
    <row r="297" spans="1:19" s="2" customFormat="1" ht="19.5" customHeight="1" thickBot="1">
      <c r="A297" s="336" t="s">
        <v>277</v>
      </c>
      <c r="B297" s="859" t="str">
        <f>IF(CENTRO!B297,CENTRO!B297,"")</f>
        <v/>
      </c>
      <c r="C297" s="1033">
        <f>IF(CENTRO!C297,CENTRO!C297,"")</f>
        <v>0.87</v>
      </c>
      <c r="D297" s="969"/>
      <c r="E297" s="1052">
        <v>1.22</v>
      </c>
      <c r="F297" s="205"/>
      <c r="G297" s="195"/>
      <c r="H297" s="193"/>
      <c r="I297" s="194"/>
      <c r="J297" s="193"/>
      <c r="K297" s="194"/>
      <c r="L297" s="205"/>
      <c r="M297" s="195"/>
      <c r="N297" s="193"/>
      <c r="O297" s="194"/>
      <c r="P297" s="193"/>
      <c r="Q297" s="195"/>
      <c r="R297" s="185"/>
      <c r="S297" s="186"/>
    </row>
    <row r="298" spans="1:19" ht="24.75" customHeight="1" thickBot="1">
      <c r="A298" s="224" t="s">
        <v>282</v>
      </c>
      <c r="B298" s="240"/>
      <c r="C298" s="240"/>
      <c r="D298" s="240"/>
      <c r="E298" s="546"/>
      <c r="F298" s="166"/>
      <c r="G298" s="166"/>
      <c r="H298" s="166"/>
      <c r="I298" s="166"/>
      <c r="J298" s="166"/>
      <c r="K298" s="166"/>
      <c r="L298" s="166"/>
      <c r="M298" s="166"/>
      <c r="N298" s="166"/>
      <c r="O298" s="166"/>
      <c r="P298" s="166"/>
      <c r="Q298" s="166"/>
      <c r="R298" s="166"/>
      <c r="S298" s="167"/>
    </row>
    <row r="299" spans="1:19" ht="19.5" customHeight="1" thickBot="1">
      <c r="A299" s="243" t="s">
        <v>575</v>
      </c>
      <c r="B299" s="244"/>
      <c r="C299" s="244"/>
      <c r="D299" s="244"/>
      <c r="E299" s="589"/>
      <c r="F299" s="97"/>
      <c r="G299" s="97"/>
      <c r="H299" s="97"/>
      <c r="I299" s="97"/>
      <c r="J299" s="97"/>
      <c r="K299" s="97"/>
      <c r="L299" s="97"/>
      <c r="M299" s="97"/>
      <c r="N299" s="97"/>
      <c r="O299" s="97"/>
      <c r="P299" s="97"/>
      <c r="Q299" s="97"/>
      <c r="R299" s="97"/>
      <c r="S299" s="98"/>
    </row>
    <row r="300" spans="1:19" ht="19.5" customHeight="1">
      <c r="A300" s="327" t="s">
        <v>28</v>
      </c>
      <c r="B300" s="859"/>
      <c r="C300" s="1028">
        <v>3618</v>
      </c>
      <c r="D300" s="1031">
        <f>E300/C300</f>
        <v>4.6158098396904365E-2</v>
      </c>
      <c r="E300" s="1028">
        <v>167</v>
      </c>
      <c r="F300" s="173"/>
      <c r="G300" s="183"/>
      <c r="H300" s="174"/>
      <c r="I300" s="183"/>
      <c r="J300" s="174"/>
      <c r="K300" s="183"/>
      <c r="L300" s="174"/>
      <c r="M300" s="183"/>
      <c r="N300" s="174"/>
      <c r="O300" s="183"/>
      <c r="P300" s="174"/>
      <c r="Q300" s="184"/>
      <c r="R300" s="174"/>
      <c r="S300" s="183"/>
    </row>
    <row r="301" spans="1:19" ht="19.5" customHeight="1">
      <c r="A301" s="327" t="s">
        <v>316</v>
      </c>
      <c r="B301" s="859"/>
      <c r="C301" s="1028">
        <v>858</v>
      </c>
      <c r="D301" s="1031">
        <f t="shared" ref="D301:D308" si="27">E301/C301</f>
        <v>1.048951048951049E-2</v>
      </c>
      <c r="E301" s="1028">
        <v>9</v>
      </c>
      <c r="F301" s="173"/>
      <c r="G301" s="183"/>
      <c r="H301" s="174"/>
      <c r="I301" s="183"/>
      <c r="J301" s="174"/>
      <c r="K301" s="183"/>
      <c r="L301" s="174"/>
      <c r="M301" s="183"/>
      <c r="N301" s="174"/>
      <c r="O301" s="183"/>
      <c r="P301" s="174"/>
      <c r="Q301" s="184"/>
      <c r="R301" s="174"/>
      <c r="S301" s="183"/>
    </row>
    <row r="302" spans="1:19" ht="19.5" customHeight="1">
      <c r="A302" s="327" t="s">
        <v>30</v>
      </c>
      <c r="B302" s="859"/>
      <c r="C302" s="1028">
        <v>5051</v>
      </c>
      <c r="D302" s="1031">
        <f t="shared" si="27"/>
        <v>4.8505246485844387E-2</v>
      </c>
      <c r="E302" s="1028">
        <v>245</v>
      </c>
      <c r="F302" s="173"/>
      <c r="G302" s="183"/>
      <c r="H302" s="174"/>
      <c r="I302" s="183"/>
      <c r="J302" s="174"/>
      <c r="K302" s="183"/>
      <c r="L302" s="174"/>
      <c r="M302" s="183"/>
      <c r="N302" s="174"/>
      <c r="O302" s="183"/>
      <c r="P302" s="174"/>
      <c r="Q302" s="184"/>
      <c r="R302" s="174"/>
      <c r="S302" s="183"/>
    </row>
    <row r="303" spans="1:19" ht="19.5" customHeight="1">
      <c r="A303" s="327" t="s">
        <v>317</v>
      </c>
      <c r="B303" s="859"/>
      <c r="C303" s="1028">
        <v>7787</v>
      </c>
      <c r="D303" s="1031">
        <f t="shared" si="27"/>
        <v>3.5186849878001795E-2</v>
      </c>
      <c r="E303" s="1028">
        <v>274</v>
      </c>
      <c r="F303" s="173"/>
      <c r="G303" s="183"/>
      <c r="H303" s="174"/>
      <c r="I303" s="183"/>
      <c r="J303" s="174"/>
      <c r="K303" s="183"/>
      <c r="L303" s="174"/>
      <c r="M303" s="183"/>
      <c r="N303" s="174"/>
      <c r="O303" s="183"/>
      <c r="P303" s="174"/>
      <c r="Q303" s="184"/>
      <c r="R303" s="174"/>
      <c r="S303" s="183"/>
    </row>
    <row r="304" spans="1:19" ht="19.5" customHeight="1">
      <c r="A304" s="336" t="s">
        <v>523</v>
      </c>
      <c r="B304" s="859"/>
      <c r="C304" s="518">
        <v>24724</v>
      </c>
      <c r="D304" s="1172">
        <f>E304/C304</f>
        <v>3.1305613978320657E-2</v>
      </c>
      <c r="E304" s="518">
        <v>774</v>
      </c>
      <c r="F304" s="174"/>
      <c r="G304" s="183"/>
      <c r="H304" s="174"/>
      <c r="I304" s="183"/>
      <c r="J304" s="174"/>
      <c r="K304" s="183"/>
      <c r="L304" s="174"/>
      <c r="M304" s="183"/>
      <c r="N304" s="173"/>
      <c r="O304" s="184"/>
      <c r="P304" s="174"/>
      <c r="Q304" s="184"/>
      <c r="R304" s="174"/>
      <c r="S304" s="183"/>
    </row>
    <row r="305" spans="1:29" ht="19.5" customHeight="1">
      <c r="A305" s="336" t="s">
        <v>318</v>
      </c>
      <c r="B305" s="859"/>
      <c r="C305" s="518">
        <v>374</v>
      </c>
      <c r="D305" s="1172">
        <f t="shared" si="27"/>
        <v>1.3368983957219251E-2</v>
      </c>
      <c r="E305" s="518">
        <v>5</v>
      </c>
      <c r="F305" s="174"/>
      <c r="G305" s="183"/>
      <c r="H305" s="174"/>
      <c r="I305" s="183"/>
      <c r="J305" s="174"/>
      <c r="K305" s="183"/>
      <c r="L305" s="174"/>
      <c r="M305" s="183"/>
      <c r="N305" s="173"/>
      <c r="O305" s="184"/>
      <c r="P305" s="174"/>
      <c r="Q305" s="184"/>
      <c r="R305" s="174"/>
      <c r="S305" s="183"/>
    </row>
    <row r="306" spans="1:29" ht="19.5" customHeight="1" thickBot="1">
      <c r="A306" s="336" t="s">
        <v>319</v>
      </c>
      <c r="B306" s="859"/>
      <c r="C306" s="518">
        <v>14170</v>
      </c>
      <c r="D306" s="1172">
        <f t="shared" si="27"/>
        <v>5.4622441778405084E-2</v>
      </c>
      <c r="E306" s="518">
        <v>774</v>
      </c>
      <c r="F306" s="174"/>
      <c r="G306" s="183"/>
      <c r="H306" s="174"/>
      <c r="I306" s="183"/>
      <c r="J306" s="174"/>
      <c r="K306" s="183"/>
      <c r="L306" s="174"/>
      <c r="M306" s="183"/>
      <c r="N306" s="173"/>
      <c r="O306" s="184"/>
      <c r="P306" s="174"/>
      <c r="Q306" s="184"/>
      <c r="R306" s="174"/>
      <c r="S306" s="183"/>
    </row>
    <row r="307" spans="1:29" ht="19.5" customHeight="1" thickBot="1">
      <c r="A307" s="243" t="s">
        <v>576</v>
      </c>
      <c r="B307" s="244"/>
      <c r="C307" s="244"/>
      <c r="D307" s="244"/>
      <c r="E307" s="244"/>
      <c r="F307" s="97"/>
      <c r="G307" s="97"/>
      <c r="H307" s="97"/>
      <c r="I307" s="97"/>
      <c r="J307" s="97"/>
      <c r="K307" s="97"/>
      <c r="L307" s="97"/>
      <c r="M307" s="97"/>
      <c r="N307" s="97"/>
      <c r="O307" s="97"/>
      <c r="P307" s="97"/>
      <c r="Q307" s="97"/>
      <c r="R307" s="97"/>
      <c r="S307" s="98"/>
    </row>
    <row r="308" spans="1:29" ht="19.5" customHeight="1">
      <c r="A308" s="327" t="s">
        <v>320</v>
      </c>
      <c r="B308" s="1029">
        <v>1</v>
      </c>
      <c r="C308" s="1030">
        <v>7479</v>
      </c>
      <c r="D308" s="1031">
        <f t="shared" si="27"/>
        <v>2.4869634977938228E-2</v>
      </c>
      <c r="E308" s="1028">
        <v>186</v>
      </c>
      <c r="F308" s="173"/>
      <c r="G308" s="183"/>
      <c r="H308" s="174"/>
      <c r="I308" s="183"/>
      <c r="J308" s="174"/>
      <c r="K308" s="183"/>
      <c r="L308" s="174"/>
      <c r="M308" s="183"/>
      <c r="N308" s="174"/>
      <c r="O308" s="183"/>
      <c r="P308" s="174"/>
      <c r="Q308" s="184"/>
      <c r="R308" s="174"/>
      <c r="S308" s="183"/>
    </row>
    <row r="309" spans="1:29" ht="19.5" customHeight="1">
      <c r="A309" s="336" t="s">
        <v>321</v>
      </c>
      <c r="B309" s="251">
        <v>4.3200000000000002E-2</v>
      </c>
      <c r="C309" s="518">
        <v>323</v>
      </c>
      <c r="D309" s="326"/>
      <c r="E309" s="61"/>
      <c r="F309" s="174"/>
      <c r="G309" s="183"/>
      <c r="H309" s="174"/>
      <c r="I309" s="183"/>
      <c r="J309" s="174"/>
      <c r="K309" s="183"/>
      <c r="L309" s="174"/>
      <c r="M309" s="183"/>
      <c r="N309" s="173"/>
      <c r="O309" s="184"/>
      <c r="P309" s="174"/>
      <c r="Q309" s="184"/>
      <c r="R309" s="174"/>
      <c r="S309" s="183"/>
    </row>
    <row r="310" spans="1:29" ht="19.5" customHeight="1">
      <c r="A310" s="336" t="s">
        <v>432</v>
      </c>
      <c r="B310" s="251">
        <v>7.1099999999999997E-2</v>
      </c>
      <c r="C310" s="518">
        <v>532</v>
      </c>
      <c r="D310" s="326"/>
      <c r="E310" s="61"/>
      <c r="F310" s="174"/>
      <c r="G310" s="183"/>
      <c r="H310" s="174"/>
      <c r="I310" s="183"/>
      <c r="J310" s="174"/>
      <c r="K310" s="183"/>
      <c r="L310" s="174"/>
      <c r="M310" s="183"/>
      <c r="N310" s="173"/>
      <c r="O310" s="184"/>
      <c r="P310" s="174"/>
      <c r="Q310" s="184"/>
      <c r="R310" s="174"/>
      <c r="S310" s="183"/>
    </row>
    <row r="311" spans="1:29" ht="19.5" customHeight="1">
      <c r="A311" s="336" t="s">
        <v>29</v>
      </c>
      <c r="B311" s="251">
        <v>5.7000000000000002E-3</v>
      </c>
      <c r="C311" s="518">
        <v>43</v>
      </c>
      <c r="D311" s="326"/>
      <c r="E311" s="61"/>
      <c r="F311" s="174"/>
      <c r="G311" s="183"/>
      <c r="H311" s="174"/>
      <c r="I311" s="183"/>
      <c r="J311" s="174"/>
      <c r="K311" s="183"/>
      <c r="L311" s="174"/>
      <c r="M311" s="183"/>
      <c r="N311" s="173"/>
      <c r="O311" s="184"/>
      <c r="P311" s="174"/>
      <c r="Q311" s="184"/>
      <c r="R311" s="174"/>
      <c r="S311" s="183"/>
    </row>
    <row r="312" spans="1:29" ht="19.5" customHeight="1">
      <c r="A312" s="336" t="s">
        <v>322</v>
      </c>
      <c r="B312" s="251">
        <v>6.0000000000000001E-3</v>
      </c>
      <c r="C312" s="518">
        <v>45</v>
      </c>
      <c r="D312" s="326"/>
      <c r="E312" s="61"/>
      <c r="F312" s="174"/>
      <c r="G312" s="183"/>
      <c r="H312" s="174"/>
      <c r="I312" s="183"/>
      <c r="J312" s="174"/>
      <c r="K312" s="183"/>
      <c r="L312" s="174"/>
      <c r="M312" s="183"/>
      <c r="N312" s="173"/>
      <c r="O312" s="184"/>
      <c r="P312" s="174"/>
      <c r="Q312" s="184"/>
      <c r="R312" s="174"/>
      <c r="S312" s="183"/>
    </row>
    <row r="313" spans="1:29" ht="19.5" customHeight="1">
      <c r="A313" s="336" t="s">
        <v>31</v>
      </c>
      <c r="B313" s="251">
        <v>0.1096</v>
      </c>
      <c r="C313" s="518">
        <v>820</v>
      </c>
      <c r="D313" s="326"/>
      <c r="E313" s="61"/>
      <c r="F313" s="174"/>
      <c r="G313" s="183"/>
      <c r="H313" s="174"/>
      <c r="I313" s="183"/>
      <c r="J313" s="174"/>
      <c r="K313" s="183"/>
      <c r="L313" s="174"/>
      <c r="M313" s="183"/>
      <c r="N313" s="173"/>
      <c r="O313" s="184"/>
      <c r="P313" s="174"/>
      <c r="Q313" s="184"/>
      <c r="R313" s="174"/>
      <c r="S313" s="183"/>
    </row>
    <row r="314" spans="1:29" ht="19.5" customHeight="1">
      <c r="A314" s="336" t="s">
        <v>433</v>
      </c>
      <c r="B314" s="251">
        <v>2.0199999999999999E-2</v>
      </c>
      <c r="C314" s="518">
        <v>151</v>
      </c>
      <c r="D314" s="326"/>
      <c r="E314" s="61"/>
      <c r="F314" s="174"/>
      <c r="G314" s="183"/>
      <c r="H314" s="174"/>
      <c r="I314" s="183"/>
      <c r="J314" s="174"/>
      <c r="K314" s="183"/>
      <c r="L314" s="174"/>
      <c r="M314" s="183"/>
      <c r="N314" s="173"/>
      <c r="O314" s="184"/>
      <c r="P314" s="174"/>
      <c r="Q314" s="184"/>
      <c r="R314" s="174"/>
      <c r="S314" s="183"/>
    </row>
    <row r="315" spans="1:29" ht="19.5" customHeight="1">
      <c r="A315" s="336" t="s">
        <v>323</v>
      </c>
      <c r="B315" s="251">
        <v>4.5999999999999999E-2</v>
      </c>
      <c r="C315" s="518">
        <v>344</v>
      </c>
      <c r="D315" s="326"/>
      <c r="E315" s="61"/>
      <c r="F315" s="174"/>
      <c r="G315" s="183"/>
      <c r="H315" s="174"/>
      <c r="I315" s="183"/>
      <c r="J315" s="174"/>
      <c r="K315" s="183"/>
      <c r="L315" s="174"/>
      <c r="M315" s="183"/>
      <c r="N315" s="173"/>
      <c r="O315" s="184"/>
      <c r="P315" s="174"/>
      <c r="Q315" s="184"/>
      <c r="R315" s="174"/>
      <c r="S315" s="183"/>
    </row>
    <row r="316" spans="1:29" ht="19.5" customHeight="1" thickBot="1">
      <c r="A316" s="336" t="s">
        <v>324</v>
      </c>
      <c r="B316" s="251">
        <v>0.37719999999999998</v>
      </c>
      <c r="C316" s="518">
        <v>2821</v>
      </c>
      <c r="D316" s="326"/>
      <c r="E316" s="61"/>
      <c r="F316" s="174"/>
      <c r="G316" s="183"/>
      <c r="H316" s="174"/>
      <c r="I316" s="183"/>
      <c r="J316" s="174"/>
      <c r="K316" s="183"/>
      <c r="L316" s="174"/>
      <c r="M316" s="183"/>
      <c r="N316" s="173"/>
      <c r="O316" s="184"/>
      <c r="P316" s="174"/>
      <c r="Q316" s="184"/>
      <c r="R316" s="174"/>
      <c r="S316" s="183"/>
    </row>
    <row r="317" spans="1:29" s="2" customFormat="1" ht="24.75" customHeight="1" thickBot="1">
      <c r="A317" s="224" t="s">
        <v>467</v>
      </c>
      <c r="B317" s="546" t="str">
        <f>IF(CENTRO!B317,CENTRO!B317,"")</f>
        <v/>
      </c>
      <c r="C317" s="546" t="str">
        <f>IF(CENTRO!C317,CENTRO!C317,"")</f>
        <v/>
      </c>
      <c r="D317" s="546"/>
      <c r="E317" s="546"/>
      <c r="F317" s="546"/>
      <c r="G317" s="546"/>
      <c r="H317" s="546"/>
      <c r="I317" s="546"/>
      <c r="J317" s="546"/>
      <c r="K317" s="546"/>
      <c r="L317" s="546"/>
      <c r="M317" s="546"/>
      <c r="N317" s="546"/>
      <c r="O317" s="546"/>
      <c r="P317" s="546"/>
      <c r="Q317" s="546"/>
      <c r="R317" s="166"/>
      <c r="S317" s="167"/>
    </row>
    <row r="318" spans="1:29" s="3" customFormat="1" ht="19.5" customHeight="1">
      <c r="A318" s="350" t="s">
        <v>32</v>
      </c>
      <c r="B318" s="549">
        <f>IF(CENTRO!B318,CENTRO!B318,"")</f>
        <v>1</v>
      </c>
      <c r="C318" s="550">
        <f>IF(CENTRO!C318,CENTRO!C318,"")</f>
        <v>2397881</v>
      </c>
      <c r="D318" s="551">
        <f t="shared" ref="D318:D321" si="28">E318/E$318</f>
        <v>1</v>
      </c>
      <c r="E318" s="552">
        <v>90595</v>
      </c>
      <c r="F318" s="553">
        <f t="shared" ref="F318:F321" si="29">G318/G$318</f>
        <v>1</v>
      </c>
      <c r="G318" s="552">
        <v>10648</v>
      </c>
      <c r="H318" s="553">
        <f t="shared" ref="H318:H321" si="30">I318/I$318</f>
        <v>1</v>
      </c>
      <c r="I318" s="552">
        <v>19127</v>
      </c>
      <c r="J318" s="553">
        <f t="shared" ref="J318:J321" si="31">K318/K$318</f>
        <v>1</v>
      </c>
      <c r="K318" s="552">
        <v>12669</v>
      </c>
      <c r="L318" s="553">
        <f t="shared" ref="L318:L320" si="32">M318/M$318</f>
        <v>1</v>
      </c>
      <c r="M318" s="552">
        <v>23044</v>
      </c>
      <c r="N318" s="553">
        <f t="shared" ref="N318:N321" si="33">O318/O$318</f>
        <v>1</v>
      </c>
      <c r="O318" s="552">
        <v>4267</v>
      </c>
      <c r="P318" s="554">
        <f t="shared" ref="P318:P320" si="34">Q318/Q$318</f>
        <v>1</v>
      </c>
      <c r="Q318" s="552">
        <v>1989</v>
      </c>
      <c r="R318" s="554">
        <f t="shared" ref="R318:R321" si="35">S318/S$318</f>
        <v>1</v>
      </c>
      <c r="S318" s="552">
        <v>18851</v>
      </c>
      <c r="T318" s="2"/>
      <c r="U318" s="2"/>
      <c r="V318" s="2"/>
      <c r="W318" s="2"/>
      <c r="X318" s="2"/>
      <c r="Y318" s="2"/>
      <c r="Z318" s="2"/>
      <c r="AA318" s="2"/>
      <c r="AB318" s="2"/>
      <c r="AC318" s="2"/>
    </row>
    <row r="319" spans="1:29" s="3" customFormat="1" ht="19.5" customHeight="1">
      <c r="A319" s="350" t="s">
        <v>33</v>
      </c>
      <c r="B319" s="555">
        <f>IF(CENTRO!B319,CENTRO!B319,"")</f>
        <v>0.318</v>
      </c>
      <c r="C319" s="556">
        <f>IF(CENTRO!C319,CENTRO!C319,"")</f>
        <v>761923</v>
      </c>
      <c r="D319" s="557">
        <f t="shared" si="28"/>
        <v>0.25177989955295549</v>
      </c>
      <c r="E319" s="552">
        <v>22810</v>
      </c>
      <c r="F319" s="558">
        <f t="shared" si="29"/>
        <v>0.25601051840721262</v>
      </c>
      <c r="G319" s="552">
        <v>2726</v>
      </c>
      <c r="H319" s="558">
        <f t="shared" si="30"/>
        <v>0.26418152350081037</v>
      </c>
      <c r="I319" s="552">
        <v>5053</v>
      </c>
      <c r="J319" s="558">
        <f t="shared" si="31"/>
        <v>0.22811587339174363</v>
      </c>
      <c r="K319" s="552">
        <v>2890</v>
      </c>
      <c r="L319" s="558">
        <f t="shared" si="32"/>
        <v>0.29226696754035758</v>
      </c>
      <c r="M319" s="552">
        <v>6735</v>
      </c>
      <c r="N319" s="558">
        <f t="shared" si="33"/>
        <v>0.21303023201312399</v>
      </c>
      <c r="O319" s="552">
        <v>909</v>
      </c>
      <c r="P319" s="558">
        <f t="shared" si="34"/>
        <v>0.23378582202111614</v>
      </c>
      <c r="Q319" s="552">
        <v>465</v>
      </c>
      <c r="R319" s="558">
        <f t="shared" si="35"/>
        <v>0.21388785740809507</v>
      </c>
      <c r="S319" s="552">
        <v>4032</v>
      </c>
      <c r="T319" s="2"/>
      <c r="U319" s="2"/>
      <c r="V319" s="2"/>
      <c r="W319" s="2"/>
      <c r="X319" s="2"/>
      <c r="Y319" s="2"/>
      <c r="Z319" s="2"/>
      <c r="AA319" s="2"/>
      <c r="AB319" s="2"/>
      <c r="AC319" s="2"/>
    </row>
    <row r="320" spans="1:29" s="3" customFormat="1" ht="19.5" customHeight="1">
      <c r="A320" s="350" t="s">
        <v>34</v>
      </c>
      <c r="B320" s="555">
        <f>IF(CENTRO!B320,CENTRO!B320,"")</f>
        <v>3.0000000000000001E-3</v>
      </c>
      <c r="C320" s="556">
        <f>IF(CENTRO!C320,CENTRO!C320,"")</f>
        <v>6945</v>
      </c>
      <c r="D320" s="557">
        <f t="shared" si="28"/>
        <v>3.0244494729289697E-3</v>
      </c>
      <c r="E320" s="552">
        <v>274</v>
      </c>
      <c r="F320" s="558">
        <f t="shared" si="29"/>
        <v>3.0991735537190084E-3</v>
      </c>
      <c r="G320" s="552">
        <v>33</v>
      </c>
      <c r="H320" s="558">
        <f t="shared" si="30"/>
        <v>3.0846447430334083E-3</v>
      </c>
      <c r="I320" s="552">
        <v>59</v>
      </c>
      <c r="J320" s="558">
        <f t="shared" si="31"/>
        <v>2.4469176730602259E-3</v>
      </c>
      <c r="K320" s="552">
        <v>31</v>
      </c>
      <c r="L320" s="558">
        <f t="shared" si="32"/>
        <v>3.5150147543829197E-3</v>
      </c>
      <c r="M320" s="552">
        <v>81</v>
      </c>
      <c r="N320" s="558">
        <f t="shared" si="33"/>
        <v>7.0307007265057423E-4</v>
      </c>
      <c r="O320" s="552">
        <v>3</v>
      </c>
      <c r="P320" s="558">
        <f t="shared" si="34"/>
        <v>1.5082956259426848E-3</v>
      </c>
      <c r="Q320" s="552">
        <v>3</v>
      </c>
      <c r="R320" s="558">
        <f t="shared" si="35"/>
        <v>3.3950453556840488E-3</v>
      </c>
      <c r="S320" s="552">
        <v>64</v>
      </c>
      <c r="T320" s="2"/>
      <c r="U320" s="2"/>
      <c r="V320" s="2"/>
      <c r="W320" s="2"/>
      <c r="X320" s="2"/>
      <c r="Y320" s="2"/>
      <c r="Z320" s="2"/>
      <c r="AA320" s="2"/>
      <c r="AB320" s="2"/>
      <c r="AC320" s="2"/>
    </row>
    <row r="321" spans="1:29" s="3" customFormat="1" ht="19.5" customHeight="1">
      <c r="A321" s="350" t="s">
        <v>206</v>
      </c>
      <c r="B321" s="555">
        <f>IF(CENTRO!B321,CENTRO!B321,"")</f>
        <v>0.68200000000000005</v>
      </c>
      <c r="C321" s="556">
        <f>IF(CENTRO!C321,CENTRO!C321,"")</f>
        <v>1623174</v>
      </c>
      <c r="D321" s="557">
        <f t="shared" si="28"/>
        <v>0.74294387107456261</v>
      </c>
      <c r="E321" s="552">
        <v>67307</v>
      </c>
      <c r="F321" s="557">
        <f t="shared" si="29"/>
        <v>0.73844853493613827</v>
      </c>
      <c r="G321" s="552">
        <v>7863</v>
      </c>
      <c r="H321" s="557">
        <f t="shared" si="30"/>
        <v>0.7308516756417629</v>
      </c>
      <c r="I321" s="552">
        <v>13979</v>
      </c>
      <c r="J321" s="557">
        <f t="shared" si="31"/>
        <v>0.76691135843397273</v>
      </c>
      <c r="K321" s="552">
        <v>9716</v>
      </c>
      <c r="L321" s="557">
        <f>M321/M$318</f>
        <v>0.70126714112133315</v>
      </c>
      <c r="M321" s="552">
        <v>16160</v>
      </c>
      <c r="N321" s="557">
        <f t="shared" si="33"/>
        <v>0.78509491445980784</v>
      </c>
      <c r="O321" s="552">
        <v>3350</v>
      </c>
      <c r="P321" s="557">
        <f>Q321/Q$318</f>
        <v>0.76118652589240821</v>
      </c>
      <c r="Q321" s="552">
        <v>1514</v>
      </c>
      <c r="R321" s="557">
        <f t="shared" si="35"/>
        <v>0.78112566972574404</v>
      </c>
      <c r="S321" s="552">
        <v>14725</v>
      </c>
      <c r="T321" s="2"/>
      <c r="U321" s="2"/>
      <c r="V321" s="2"/>
      <c r="W321" s="2"/>
      <c r="X321" s="2"/>
      <c r="Y321" s="2"/>
      <c r="Z321" s="2"/>
      <c r="AA321" s="2"/>
      <c r="AB321" s="2"/>
      <c r="AC321" s="2"/>
    </row>
    <row r="322" spans="1:29" s="3" customFormat="1" ht="19.5" customHeight="1">
      <c r="A322" s="358" t="s">
        <v>453</v>
      </c>
      <c r="B322" s="282">
        <f>IF(CENTRO!B322,CENTRO!B322,"")</f>
        <v>0.31121678883471521</v>
      </c>
      <c r="C322" s="559">
        <f>IF(CENTRO!C322,CENTRO!C322,"")</f>
        <v>505159</v>
      </c>
      <c r="D322" s="560">
        <f>E322/E$321</f>
        <v>0.26752046592479239</v>
      </c>
      <c r="E322" s="561">
        <v>18006</v>
      </c>
      <c r="F322" s="560">
        <f>G322/G$321</f>
        <v>0.38077069820679132</v>
      </c>
      <c r="G322" s="561">
        <v>2994</v>
      </c>
      <c r="H322" s="560">
        <f>I322/I$321</f>
        <v>0.27233707704413762</v>
      </c>
      <c r="I322" s="561">
        <v>3807</v>
      </c>
      <c r="J322" s="560">
        <f>K322/K$321</f>
        <v>0.23548785508439687</v>
      </c>
      <c r="K322" s="561">
        <v>2288</v>
      </c>
      <c r="L322" s="560">
        <f>M322/M$321</f>
        <v>0.3406559405940594</v>
      </c>
      <c r="M322" s="561">
        <v>5505</v>
      </c>
      <c r="N322" s="560">
        <f>O322/O$321</f>
        <v>6.1791044776119401E-2</v>
      </c>
      <c r="O322" s="561">
        <v>207</v>
      </c>
      <c r="P322" s="560">
        <f>Q322/Q$321</f>
        <v>0.11889035667107001</v>
      </c>
      <c r="Q322" s="561">
        <v>180</v>
      </c>
      <c r="R322" s="560">
        <f>S322/S$321</f>
        <v>0.20543293718166383</v>
      </c>
      <c r="S322" s="561">
        <v>3025</v>
      </c>
      <c r="T322" s="2"/>
      <c r="U322" s="2"/>
      <c r="V322" s="2"/>
      <c r="W322" s="2"/>
      <c r="X322" s="2"/>
      <c r="Y322" s="2"/>
      <c r="Z322" s="2"/>
      <c r="AA322" s="2"/>
      <c r="AB322" s="2"/>
      <c r="AC322" s="2"/>
    </row>
    <row r="323" spans="1:29" s="3" customFormat="1" ht="19.5" customHeight="1">
      <c r="A323" s="358" t="s">
        <v>35</v>
      </c>
      <c r="B323" s="282">
        <f>IF(CENTRO!B323,CENTRO!B323,"")</f>
        <v>0.24356230447259505</v>
      </c>
      <c r="C323" s="559">
        <f>IF(CENTRO!C323,CENTRO!C323,"")</f>
        <v>395344</v>
      </c>
      <c r="D323" s="560">
        <f t="shared" ref="D323:D326" si="36">E323/E$321</f>
        <v>0.32837594900976125</v>
      </c>
      <c r="E323" s="561">
        <v>22102</v>
      </c>
      <c r="F323" s="560">
        <f t="shared" ref="F323:F326" si="37">G323/G$321</f>
        <v>0.24290983085336385</v>
      </c>
      <c r="G323" s="561">
        <v>1910</v>
      </c>
      <c r="H323" s="560">
        <f t="shared" ref="H323:H326" si="38">I323/I$321</f>
        <v>0.34923814292867872</v>
      </c>
      <c r="I323" s="561">
        <v>4882</v>
      </c>
      <c r="J323" s="560">
        <f t="shared" ref="J323:J326" si="39">K323/K$321</f>
        <v>0.3684643886372993</v>
      </c>
      <c r="K323" s="561">
        <v>3580</v>
      </c>
      <c r="L323" s="560">
        <f t="shared" ref="L323:L326" si="40">M323/M$321</f>
        <v>0.2213490099009901</v>
      </c>
      <c r="M323" s="561">
        <v>3577</v>
      </c>
      <c r="N323" s="560">
        <f t="shared" ref="N323:N326" si="41">O323/O$321</f>
        <v>0.52925373134328357</v>
      </c>
      <c r="O323" s="561">
        <v>1773</v>
      </c>
      <c r="P323" s="560">
        <f t="shared" ref="P323:P326" si="42">Q323/Q$321</f>
        <v>0.48546895640686921</v>
      </c>
      <c r="Q323" s="561">
        <v>735</v>
      </c>
      <c r="R323" s="560">
        <f t="shared" ref="R323:R326" si="43">S323/S$321</f>
        <v>0.38336162988115452</v>
      </c>
      <c r="S323" s="561">
        <v>5645</v>
      </c>
      <c r="T323" s="2"/>
      <c r="U323" s="2"/>
      <c r="V323" s="2"/>
      <c r="W323" s="2"/>
      <c r="X323" s="2"/>
      <c r="Y323" s="2"/>
      <c r="Z323" s="2"/>
      <c r="AA323" s="2"/>
      <c r="AB323" s="2"/>
      <c r="AC323" s="2"/>
    </row>
    <row r="324" spans="1:29" s="3" customFormat="1" ht="19.5" customHeight="1">
      <c r="A324" s="358" t="s">
        <v>37</v>
      </c>
      <c r="B324" s="282">
        <f>IF(CENTRO!B324,CENTRO!B324,"")</f>
        <v>0.19254620884760351</v>
      </c>
      <c r="C324" s="559">
        <f>IF(CENTRO!C324,CENTRO!C324,"")</f>
        <v>312536</v>
      </c>
      <c r="D324" s="560">
        <f t="shared" si="36"/>
        <v>0.20076663645683213</v>
      </c>
      <c r="E324" s="561">
        <v>13513</v>
      </c>
      <c r="F324" s="560">
        <f>G324/G$321</f>
        <v>0.18122853872567724</v>
      </c>
      <c r="G324" s="561">
        <v>1425</v>
      </c>
      <c r="H324" s="560">
        <f t="shared" si="38"/>
        <v>0.18763860075828029</v>
      </c>
      <c r="I324" s="561">
        <v>2623</v>
      </c>
      <c r="J324" s="560">
        <f t="shared" si="39"/>
        <v>0.21418279127212844</v>
      </c>
      <c r="K324" s="561">
        <v>2081</v>
      </c>
      <c r="L324" s="560">
        <f t="shared" si="40"/>
        <v>0.18780940594059406</v>
      </c>
      <c r="M324" s="561">
        <v>3035</v>
      </c>
      <c r="N324" s="560">
        <f t="shared" si="41"/>
        <v>0.23313432835820896</v>
      </c>
      <c r="O324" s="561">
        <v>781</v>
      </c>
      <c r="P324" s="560">
        <f t="shared" si="42"/>
        <v>0.19418758256274768</v>
      </c>
      <c r="Q324" s="561">
        <v>294</v>
      </c>
      <c r="R324" s="560">
        <f t="shared" si="43"/>
        <v>0.22234295415959254</v>
      </c>
      <c r="S324" s="561">
        <v>3274</v>
      </c>
      <c r="T324" s="2"/>
      <c r="U324" s="2"/>
      <c r="V324" s="2"/>
      <c r="W324" s="2"/>
      <c r="X324" s="2"/>
      <c r="Y324" s="2"/>
      <c r="Z324" s="2"/>
      <c r="AA324" s="2"/>
      <c r="AB324" s="2"/>
      <c r="AC324" s="2"/>
    </row>
    <row r="325" spans="1:29" s="3" customFormat="1" ht="19.5" customHeight="1">
      <c r="A325" s="358" t="s">
        <v>36</v>
      </c>
      <c r="B325" s="282">
        <f>IF(CENTRO!B325,CENTRO!B325,"")</f>
        <v>0.13804681445119255</v>
      </c>
      <c r="C325" s="559">
        <f>IF(CENTRO!C325,CENTRO!C325,"")</f>
        <v>224074</v>
      </c>
      <c r="D325" s="560">
        <f t="shared" si="36"/>
        <v>8.7747188256793493E-2</v>
      </c>
      <c r="E325" s="561">
        <v>5906</v>
      </c>
      <c r="F325" s="560">
        <f t="shared" si="37"/>
        <v>9.1313747933358766E-2</v>
      </c>
      <c r="G325" s="561">
        <v>718</v>
      </c>
      <c r="H325" s="560">
        <f t="shared" si="38"/>
        <v>6.8388296730810497E-2</v>
      </c>
      <c r="I325" s="561">
        <v>956</v>
      </c>
      <c r="J325" s="560">
        <f t="shared" si="39"/>
        <v>6.9987649238369698E-2</v>
      </c>
      <c r="K325" s="561">
        <v>680</v>
      </c>
      <c r="L325" s="560">
        <f t="shared" si="40"/>
        <v>0.14721534653465346</v>
      </c>
      <c r="M325" s="561">
        <v>2379</v>
      </c>
      <c r="N325" s="560">
        <f t="shared" si="41"/>
        <v>2.7761194029850746E-2</v>
      </c>
      <c r="O325" s="561">
        <v>93</v>
      </c>
      <c r="P325" s="560">
        <f t="shared" si="42"/>
        <v>4.2932628797886396E-2</v>
      </c>
      <c r="Q325" s="561">
        <v>65</v>
      </c>
      <c r="R325" s="560">
        <f t="shared" si="43"/>
        <v>6.8930390492359939E-2</v>
      </c>
      <c r="S325" s="561">
        <v>1015</v>
      </c>
      <c r="T325" s="2"/>
      <c r="U325" s="2"/>
      <c r="V325" s="2"/>
      <c r="W325" s="2"/>
      <c r="X325" s="2"/>
      <c r="Y325" s="2"/>
      <c r="Z325" s="2"/>
      <c r="AA325" s="2"/>
      <c r="AB325" s="2"/>
      <c r="AC325" s="2"/>
    </row>
    <row r="326" spans="1:29" s="3" customFormat="1" ht="19.5" customHeight="1" thickBot="1">
      <c r="A326" s="358" t="s">
        <v>454</v>
      </c>
      <c r="B326" s="562">
        <f>IF(CENTRO!B326,CENTRO!B326,"")</f>
        <v>7.6990513647951481E-2</v>
      </c>
      <c r="C326" s="563">
        <f>IF(CENTRO!C326,CENTRO!C326,"")</f>
        <v>124969</v>
      </c>
      <c r="D326" s="560">
        <f t="shared" si="36"/>
        <v>8.8341480083795151E-2</v>
      </c>
      <c r="E326" s="564">
        <v>5946</v>
      </c>
      <c r="F326" s="560">
        <f t="shared" si="37"/>
        <v>6.8803255754800965E-2</v>
      </c>
      <c r="G326" s="564">
        <v>541</v>
      </c>
      <c r="H326" s="560">
        <f t="shared" si="38"/>
        <v>9.9721010086558412E-2</v>
      </c>
      <c r="I326" s="564">
        <v>1394</v>
      </c>
      <c r="J326" s="560">
        <f t="shared" si="39"/>
        <v>8.6764100452861259E-2</v>
      </c>
      <c r="K326" s="564">
        <v>843</v>
      </c>
      <c r="L326" s="560">
        <f t="shared" si="40"/>
        <v>6.3861386138613863E-2</v>
      </c>
      <c r="M326" s="564">
        <v>1032</v>
      </c>
      <c r="N326" s="560">
        <f t="shared" si="41"/>
        <v>0.13910447761194031</v>
      </c>
      <c r="O326" s="564">
        <v>466</v>
      </c>
      <c r="P326" s="560">
        <f t="shared" si="42"/>
        <v>0.1499339498018494</v>
      </c>
      <c r="Q326" s="564">
        <v>227</v>
      </c>
      <c r="R326" s="560">
        <f t="shared" si="43"/>
        <v>9.799660441426146E-2</v>
      </c>
      <c r="S326" s="564">
        <v>1443</v>
      </c>
      <c r="T326" s="2"/>
      <c r="U326" s="2"/>
      <c r="V326" s="2"/>
      <c r="W326" s="2"/>
      <c r="X326" s="2"/>
      <c r="Y326" s="2"/>
      <c r="Z326" s="2"/>
      <c r="AA326" s="2"/>
      <c r="AB326" s="2"/>
      <c r="AC326" s="2"/>
    </row>
    <row r="327" spans="1:29"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240"/>
      <c r="S327" s="548"/>
    </row>
    <row r="328" spans="1:29" s="2" customFormat="1" ht="19.5" customHeight="1" thickBot="1">
      <c r="A328" s="243" t="s">
        <v>468</v>
      </c>
      <c r="B328" s="244" t="str">
        <f>IF(CENTRO!B328,CENTRO!B328,"")</f>
        <v/>
      </c>
      <c r="C328" s="244" t="str">
        <f>IF(CENTRO!C328,CENTRO!C328,"")</f>
        <v/>
      </c>
      <c r="D328" s="589"/>
      <c r="E328" s="589"/>
      <c r="F328" s="589"/>
      <c r="G328" s="589"/>
      <c r="H328" s="589"/>
      <c r="I328" s="589"/>
      <c r="J328" s="589"/>
      <c r="K328" s="589"/>
      <c r="L328" s="589"/>
      <c r="M328" s="589"/>
      <c r="N328" s="589"/>
      <c r="O328" s="589"/>
      <c r="P328" s="589"/>
      <c r="Q328" s="589"/>
      <c r="R328" s="589"/>
      <c r="S328" s="599"/>
    </row>
    <row r="329" spans="1:29" s="2" customFormat="1" ht="19.5" customHeight="1">
      <c r="A329" s="846" t="s">
        <v>38</v>
      </c>
      <c r="B329" s="641" t="str">
        <f>IF(CENTRO!B329,CENTRO!B329,"")</f>
        <v/>
      </c>
      <c r="C329" s="351">
        <f>IF(CENTRO!C329,CENTRO!C329,"")</f>
        <v>38</v>
      </c>
      <c r="D329" s="945">
        <f>E329/C329</f>
        <v>5.2631578947368418E-2</v>
      </c>
      <c r="E329" s="928">
        <v>2</v>
      </c>
      <c r="F329" s="699"/>
      <c r="G329" s="928">
        <v>0</v>
      </c>
      <c r="H329" s="699"/>
      <c r="I329" s="928">
        <v>1</v>
      </c>
      <c r="J329" s="699"/>
      <c r="K329" s="928">
        <v>0</v>
      </c>
      <c r="L329" s="699"/>
      <c r="M329" s="928">
        <v>1</v>
      </c>
      <c r="N329" s="699"/>
      <c r="O329" s="929">
        <v>0</v>
      </c>
      <c r="P329" s="699"/>
      <c r="Q329" s="928">
        <v>0</v>
      </c>
      <c r="R329" s="961"/>
      <c r="S329" s="928">
        <v>0</v>
      </c>
    </row>
    <row r="330" spans="1:29" s="2" customFormat="1" ht="19.5" customHeight="1">
      <c r="A330" s="574" t="s">
        <v>39</v>
      </c>
      <c r="B330" s="298" t="str">
        <f>IF(CENTRO!B330,CENTRO!B330,"")</f>
        <v/>
      </c>
      <c r="C330" s="849">
        <f>IF(CENTRO!C330,CENTRO!C330,"")</f>
        <v>90</v>
      </c>
      <c r="D330" s="945">
        <f t="shared" ref="D330:D339" si="44">E330/C330</f>
        <v>4.4444444444444446E-2</v>
      </c>
      <c r="E330" s="930">
        <v>4</v>
      </c>
      <c r="F330" s="681"/>
      <c r="G330" s="930">
        <v>1</v>
      </c>
      <c r="H330" s="681"/>
      <c r="I330" s="930">
        <v>1</v>
      </c>
      <c r="J330" s="681"/>
      <c r="K330" s="930">
        <v>0</v>
      </c>
      <c r="L330" s="681"/>
      <c r="M330" s="930">
        <v>1</v>
      </c>
      <c r="N330" s="681"/>
      <c r="O330" s="931">
        <v>0</v>
      </c>
      <c r="P330" s="681"/>
      <c r="Q330" s="930">
        <v>0</v>
      </c>
      <c r="R330" s="961"/>
      <c r="S330" s="930">
        <v>1</v>
      </c>
    </row>
    <row r="331" spans="1:29" s="2" customFormat="1" ht="19.5" customHeight="1">
      <c r="A331" s="574" t="s">
        <v>40</v>
      </c>
      <c r="B331" s="298" t="str">
        <f>IF(CENTRO!B331,CENTRO!B331,"")</f>
        <v/>
      </c>
      <c r="C331" s="850">
        <f>IF(CENTRO!C331,CENTRO!C331,"")</f>
        <v>97</v>
      </c>
      <c r="D331" s="945">
        <f t="shared" si="44"/>
        <v>4.1237113402061855E-2</v>
      </c>
      <c r="E331" s="930">
        <v>4</v>
      </c>
      <c r="F331" s="681"/>
      <c r="G331" s="930">
        <v>1</v>
      </c>
      <c r="H331" s="681"/>
      <c r="I331" s="930">
        <v>0</v>
      </c>
      <c r="J331" s="681"/>
      <c r="K331" s="930">
        <v>0</v>
      </c>
      <c r="L331" s="681"/>
      <c r="M331" s="930">
        <v>2</v>
      </c>
      <c r="N331" s="681"/>
      <c r="O331" s="931">
        <v>0</v>
      </c>
      <c r="P331" s="681"/>
      <c r="Q331" s="930">
        <v>1</v>
      </c>
      <c r="R331" s="961"/>
      <c r="S331" s="930">
        <v>0</v>
      </c>
    </row>
    <row r="332" spans="1:29" s="2" customFormat="1" ht="19.5" customHeight="1">
      <c r="A332" s="574" t="s">
        <v>168</v>
      </c>
      <c r="B332" s="298" t="str">
        <f>IF(CENTRO!B332,CENTRO!B332,"")</f>
        <v/>
      </c>
      <c r="C332" s="849">
        <f>IF(CENTRO!C332,CENTRO!C332,"")</f>
        <v>2</v>
      </c>
      <c r="D332" s="945">
        <f t="shared" si="44"/>
        <v>0</v>
      </c>
      <c r="E332" s="930">
        <v>0</v>
      </c>
      <c r="F332" s="681"/>
      <c r="G332" s="930">
        <v>0</v>
      </c>
      <c r="H332" s="681"/>
      <c r="I332" s="930">
        <v>0</v>
      </c>
      <c r="J332" s="681"/>
      <c r="K332" s="930">
        <v>0</v>
      </c>
      <c r="L332" s="681"/>
      <c r="M332" s="930">
        <v>0</v>
      </c>
      <c r="N332" s="681"/>
      <c r="O332" s="930">
        <v>0</v>
      </c>
      <c r="P332" s="681"/>
      <c r="Q332" s="930">
        <v>0</v>
      </c>
      <c r="R332" s="961"/>
      <c r="S332" s="930">
        <v>0</v>
      </c>
    </row>
    <row r="333" spans="1:29" s="2" customFormat="1" ht="19.5" customHeight="1">
      <c r="A333" s="574" t="s">
        <v>439</v>
      </c>
      <c r="B333" s="298" t="str">
        <f>IF(CENTRO!B333,CENTRO!B333,"")</f>
        <v/>
      </c>
      <c r="C333" s="849">
        <f>IF(CENTRO!C333,CENTRO!C333,"")</f>
        <v>3</v>
      </c>
      <c r="D333" s="945">
        <f t="shared" si="44"/>
        <v>0</v>
      </c>
      <c r="E333" s="930">
        <v>0</v>
      </c>
      <c r="F333" s="681"/>
      <c r="G333" s="930">
        <v>0</v>
      </c>
      <c r="H333" s="681"/>
      <c r="I333" s="930">
        <v>0</v>
      </c>
      <c r="J333" s="681"/>
      <c r="K333" s="930">
        <v>0</v>
      </c>
      <c r="L333" s="681"/>
      <c r="M333" s="930">
        <v>0</v>
      </c>
      <c r="N333" s="681"/>
      <c r="O333" s="930">
        <v>0</v>
      </c>
      <c r="P333" s="681"/>
      <c r="Q333" s="930">
        <v>0</v>
      </c>
      <c r="R333" s="961"/>
      <c r="S333" s="930">
        <v>0</v>
      </c>
    </row>
    <row r="334" spans="1:29" s="2" customFormat="1" ht="19.5" customHeight="1">
      <c r="A334" s="574" t="s">
        <v>438</v>
      </c>
      <c r="B334" s="793" t="str">
        <f>IF(CENTRO!B334,CENTRO!B334,"")</f>
        <v/>
      </c>
      <c r="C334" s="849">
        <f>IF(CENTRO!C334,CENTRO!C334,"")</f>
        <v>7</v>
      </c>
      <c r="D334" s="945">
        <f t="shared" si="44"/>
        <v>0</v>
      </c>
      <c r="E334" s="932">
        <v>0</v>
      </c>
      <c r="F334" s="933"/>
      <c r="G334" s="932">
        <v>0</v>
      </c>
      <c r="H334" s="933"/>
      <c r="I334" s="932">
        <v>0</v>
      </c>
      <c r="J334" s="933"/>
      <c r="K334" s="932">
        <v>0</v>
      </c>
      <c r="L334" s="933"/>
      <c r="M334" s="932">
        <v>0</v>
      </c>
      <c r="N334" s="933"/>
      <c r="O334" s="932">
        <v>0</v>
      </c>
      <c r="P334" s="933"/>
      <c r="Q334" s="932">
        <v>0</v>
      </c>
      <c r="R334" s="961"/>
      <c r="S334" s="930">
        <v>0</v>
      </c>
    </row>
    <row r="335" spans="1:29" s="2" customFormat="1" ht="19.5" customHeight="1">
      <c r="A335" s="574" t="s">
        <v>41</v>
      </c>
      <c r="B335" s="793" t="str">
        <f>IF(CENTRO!B335,CENTRO!B335,"")</f>
        <v/>
      </c>
      <c r="C335" s="849">
        <f>IF(CENTRO!C335,CENTRO!C335,"")</f>
        <v>13</v>
      </c>
      <c r="D335" s="945">
        <f t="shared" si="44"/>
        <v>0</v>
      </c>
      <c r="E335" s="932">
        <v>0</v>
      </c>
      <c r="F335" s="933"/>
      <c r="G335" s="932">
        <v>0</v>
      </c>
      <c r="H335" s="933"/>
      <c r="I335" s="932">
        <v>0</v>
      </c>
      <c r="J335" s="933"/>
      <c r="K335" s="932">
        <v>0</v>
      </c>
      <c r="L335" s="933"/>
      <c r="M335" s="932">
        <v>0</v>
      </c>
      <c r="N335" s="933"/>
      <c r="O335" s="932">
        <v>0</v>
      </c>
      <c r="P335" s="933"/>
      <c r="Q335" s="932">
        <v>0</v>
      </c>
      <c r="R335" s="961"/>
      <c r="S335" s="930">
        <v>0</v>
      </c>
    </row>
    <row r="336" spans="1:29" s="2" customFormat="1" ht="19.5" customHeight="1">
      <c r="A336" s="574" t="s">
        <v>441</v>
      </c>
      <c r="B336" s="793" t="str">
        <f>IF(CENTRO!B336,CENTRO!B336,"")</f>
        <v/>
      </c>
      <c r="C336" s="849">
        <f>IF(CENTRO!C336,CENTRO!C336,"")</f>
        <v>29</v>
      </c>
      <c r="D336" s="945">
        <f t="shared" si="44"/>
        <v>0</v>
      </c>
      <c r="E336" s="932">
        <v>0</v>
      </c>
      <c r="F336" s="933"/>
      <c r="G336" s="932">
        <v>0</v>
      </c>
      <c r="H336" s="933"/>
      <c r="I336" s="932">
        <v>0</v>
      </c>
      <c r="J336" s="933"/>
      <c r="K336" s="932">
        <v>0</v>
      </c>
      <c r="L336" s="933"/>
      <c r="M336" s="932">
        <v>0</v>
      </c>
      <c r="N336" s="933"/>
      <c r="O336" s="932">
        <v>0</v>
      </c>
      <c r="P336" s="933"/>
      <c r="Q336" s="932">
        <v>0</v>
      </c>
      <c r="R336" s="961"/>
      <c r="S336" s="930">
        <v>0</v>
      </c>
    </row>
    <row r="337" spans="1:19" s="2" customFormat="1" ht="19.5" customHeight="1">
      <c r="A337" s="574" t="s">
        <v>442</v>
      </c>
      <c r="B337" s="793" t="str">
        <f>IF(CENTRO!B337,CENTRO!B337,"")</f>
        <v/>
      </c>
      <c r="C337" s="850">
        <f>IF(CENTRO!C337,CENTRO!C337,"")</f>
        <v>6</v>
      </c>
      <c r="D337" s="945">
        <f t="shared" si="44"/>
        <v>0</v>
      </c>
      <c r="E337" s="932">
        <v>0</v>
      </c>
      <c r="F337" s="933"/>
      <c r="G337" s="932">
        <v>0</v>
      </c>
      <c r="H337" s="933"/>
      <c r="I337" s="932">
        <v>0</v>
      </c>
      <c r="J337" s="933"/>
      <c r="K337" s="932">
        <v>0</v>
      </c>
      <c r="L337" s="933"/>
      <c r="M337" s="932">
        <v>0</v>
      </c>
      <c r="N337" s="933"/>
      <c r="O337" s="932">
        <v>0</v>
      </c>
      <c r="P337" s="933"/>
      <c r="Q337" s="932">
        <v>0</v>
      </c>
      <c r="R337" s="961"/>
      <c r="S337" s="930">
        <v>0</v>
      </c>
    </row>
    <row r="338" spans="1:19" s="2" customFormat="1" ht="19.5" customHeight="1">
      <c r="A338" s="574" t="s">
        <v>443</v>
      </c>
      <c r="B338" s="793" t="str">
        <f>IF(CENTRO!B338,CENTRO!B338,"")</f>
        <v/>
      </c>
      <c r="C338" s="853">
        <f>IF(CENTRO!C338,CENTRO!C338,"")</f>
        <v>8</v>
      </c>
      <c r="D338" s="945">
        <f t="shared" si="44"/>
        <v>0</v>
      </c>
      <c r="E338" s="932">
        <v>0</v>
      </c>
      <c r="F338" s="933"/>
      <c r="G338" s="932">
        <v>0</v>
      </c>
      <c r="H338" s="933"/>
      <c r="I338" s="932">
        <v>0</v>
      </c>
      <c r="J338" s="933"/>
      <c r="K338" s="932">
        <v>0</v>
      </c>
      <c r="L338" s="933"/>
      <c r="M338" s="932">
        <v>0</v>
      </c>
      <c r="N338" s="933"/>
      <c r="O338" s="932">
        <v>0</v>
      </c>
      <c r="P338" s="933"/>
      <c r="Q338" s="932">
        <v>0</v>
      </c>
      <c r="R338" s="962"/>
      <c r="S338" s="930">
        <v>0</v>
      </c>
    </row>
    <row r="339" spans="1:19" s="2" customFormat="1" ht="19.5" customHeight="1" thickBot="1">
      <c r="A339" s="854" t="s">
        <v>448</v>
      </c>
      <c r="B339" s="855" t="str">
        <f>IF(CENTRO!B339,CENTRO!B339,"")</f>
        <v/>
      </c>
      <c r="C339" s="856">
        <f>IF(CENTRO!C339,CENTRO!C339,"")</f>
        <v>11</v>
      </c>
      <c r="D339" s="945">
        <f t="shared" si="44"/>
        <v>0.18181818181818182</v>
      </c>
      <c r="E339" s="935">
        <v>2</v>
      </c>
      <c r="F339" s="681"/>
      <c r="G339" s="930">
        <v>2</v>
      </c>
      <c r="H339" s="681"/>
      <c r="I339" s="930">
        <v>0</v>
      </c>
      <c r="J339" s="681"/>
      <c r="K339" s="930">
        <v>0</v>
      </c>
      <c r="L339" s="681"/>
      <c r="M339" s="930">
        <v>0</v>
      </c>
      <c r="N339" s="681"/>
      <c r="O339" s="931">
        <v>0</v>
      </c>
      <c r="P339" s="946"/>
      <c r="Q339" s="947">
        <v>0</v>
      </c>
      <c r="R339" s="963"/>
      <c r="S339" s="930">
        <v>0</v>
      </c>
    </row>
    <row r="340" spans="1:19" s="2" customFormat="1" ht="19.5" customHeight="1" thickBot="1">
      <c r="A340" s="243" t="s">
        <v>469</v>
      </c>
      <c r="B340" s="244" t="str">
        <f>IF(CENTRO!B340,CENTRO!B340,"")</f>
        <v/>
      </c>
      <c r="C340" s="244" t="str">
        <f>IF(CENTRO!C340,CENTRO!C340,"")</f>
        <v/>
      </c>
      <c r="D340" s="589"/>
      <c r="E340" s="589"/>
      <c r="F340" s="589"/>
      <c r="G340" s="589"/>
      <c r="H340" s="589"/>
      <c r="I340" s="589"/>
      <c r="J340" s="589"/>
      <c r="K340" s="589"/>
      <c r="L340" s="589"/>
      <c r="M340" s="589"/>
      <c r="N340" s="589"/>
      <c r="O340" s="589"/>
      <c r="P340" s="589"/>
      <c r="Q340" s="589"/>
      <c r="R340" s="589"/>
      <c r="S340" s="599"/>
    </row>
    <row r="341" spans="1:19" s="2" customFormat="1" ht="19.5" customHeight="1" thickBot="1">
      <c r="A341" s="336" t="s">
        <v>440</v>
      </c>
      <c r="B341" s="793" t="str">
        <f>IF(CENTRO!B341,CENTRO!B341,"")</f>
        <v/>
      </c>
      <c r="C341" s="850">
        <f>IF(CENTRO!C341,CENTRO!C341,"")</f>
        <v>17</v>
      </c>
      <c r="D341" s="948">
        <f>E341/C341</f>
        <v>0</v>
      </c>
      <c r="E341" s="949">
        <v>0</v>
      </c>
      <c r="F341" s="950"/>
      <c r="G341" s="949">
        <v>0</v>
      </c>
      <c r="H341" s="950"/>
      <c r="I341" s="949">
        <v>0</v>
      </c>
      <c r="J341" s="950"/>
      <c r="K341" s="949">
        <v>0</v>
      </c>
      <c r="L341" s="950"/>
      <c r="M341" s="949">
        <v>0</v>
      </c>
      <c r="N341" s="950"/>
      <c r="O341" s="949">
        <v>0</v>
      </c>
      <c r="P341" s="950"/>
      <c r="Q341" s="949">
        <v>0</v>
      </c>
      <c r="R341" s="964"/>
      <c r="S341" s="949">
        <v>0</v>
      </c>
    </row>
    <row r="342" spans="1:19" s="2" customFormat="1" ht="19.5" customHeight="1" thickBot="1">
      <c r="A342" s="243" t="s">
        <v>470</v>
      </c>
      <c r="B342" s="244" t="str">
        <f>IF(CENTRO!B342,CENTRO!B342,"")</f>
        <v/>
      </c>
      <c r="C342" s="244" t="str">
        <f>IF(CENTRO!C342,CENTRO!C342,"")</f>
        <v/>
      </c>
      <c r="D342" s="589"/>
      <c r="E342" s="589"/>
      <c r="F342" s="589"/>
      <c r="G342" s="589"/>
      <c r="H342" s="589"/>
      <c r="I342" s="589"/>
      <c r="J342" s="589"/>
      <c r="K342" s="589"/>
      <c r="L342" s="589"/>
      <c r="M342" s="589"/>
      <c r="N342" s="589"/>
      <c r="O342" s="589"/>
      <c r="P342" s="589"/>
      <c r="Q342" s="589"/>
      <c r="R342" s="589"/>
      <c r="S342" s="599"/>
    </row>
    <row r="343" spans="1:19" s="2" customFormat="1" ht="19.5" customHeight="1">
      <c r="A343" s="858" t="s">
        <v>446</v>
      </c>
      <c r="B343" s="859" t="str">
        <f>IF(CENTRO!B343,CENTRO!B343,"")</f>
        <v/>
      </c>
      <c r="C343" s="860">
        <f>IF(CENTRO!C343,CENTRO!C343,"")</f>
        <v>16</v>
      </c>
      <c r="D343" s="945">
        <f>E343/C343</f>
        <v>0</v>
      </c>
      <c r="E343" s="940">
        <v>0</v>
      </c>
      <c r="F343" s="678"/>
      <c r="G343" s="930">
        <v>0</v>
      </c>
      <c r="H343" s="678"/>
      <c r="I343" s="940">
        <v>0</v>
      </c>
      <c r="J343" s="678"/>
      <c r="K343" s="940">
        <v>0</v>
      </c>
      <c r="L343" s="678"/>
      <c r="M343" s="940">
        <v>0</v>
      </c>
      <c r="N343" s="678"/>
      <c r="O343" s="951">
        <v>0</v>
      </c>
      <c r="P343" s="678"/>
      <c r="Q343" s="951">
        <v>0</v>
      </c>
      <c r="R343" s="965"/>
      <c r="S343" s="928">
        <v>0</v>
      </c>
    </row>
    <row r="344" spans="1:19" s="2" customFormat="1" ht="19.5" customHeight="1" thickBot="1">
      <c r="A344" s="863" t="s">
        <v>447</v>
      </c>
      <c r="B344" s="855" t="str">
        <f>IF(CENTRO!B344,CENTRO!B344,"")</f>
        <v/>
      </c>
      <c r="C344" s="864">
        <f>IF(CENTRO!C344,CENTRO!C344,"")</f>
        <v>10</v>
      </c>
      <c r="D344" s="952">
        <f>E344/C344</f>
        <v>0</v>
      </c>
      <c r="E344" s="930">
        <v>0</v>
      </c>
      <c r="F344" s="681"/>
      <c r="G344" s="930">
        <v>0</v>
      </c>
      <c r="H344" s="681"/>
      <c r="I344" s="930">
        <v>0</v>
      </c>
      <c r="J344" s="681"/>
      <c r="K344" s="930">
        <v>0</v>
      </c>
      <c r="L344" s="681"/>
      <c r="M344" s="930">
        <v>0</v>
      </c>
      <c r="N344" s="681"/>
      <c r="O344" s="931">
        <v>0</v>
      </c>
      <c r="P344" s="681"/>
      <c r="Q344" s="931">
        <v>0</v>
      </c>
      <c r="R344" s="966"/>
      <c r="S344" s="930">
        <v>7</v>
      </c>
    </row>
    <row r="345" spans="1:19" s="2" customFormat="1" ht="19.5" customHeight="1" thickBot="1">
      <c r="A345" s="243" t="s">
        <v>471</v>
      </c>
      <c r="B345" s="244" t="str">
        <f>IF(CENTRO!B345,CENTRO!B345,"")</f>
        <v/>
      </c>
      <c r="C345" s="244" t="str">
        <f>IF(CENTRO!C345,CENTRO!C345,"")</f>
        <v/>
      </c>
      <c r="D345" s="589"/>
      <c r="E345" s="589"/>
      <c r="F345" s="589"/>
      <c r="G345" s="589"/>
      <c r="H345" s="589"/>
      <c r="I345" s="589"/>
      <c r="J345" s="589"/>
      <c r="K345" s="589"/>
      <c r="L345" s="589"/>
      <c r="M345" s="589"/>
      <c r="N345" s="589"/>
      <c r="O345" s="589"/>
      <c r="P345" s="589"/>
      <c r="Q345" s="589"/>
      <c r="R345" s="589"/>
      <c r="S345" s="599"/>
    </row>
    <row r="346" spans="1:19" s="2" customFormat="1" ht="19.5" customHeight="1">
      <c r="A346" s="858" t="s">
        <v>42</v>
      </c>
      <c r="B346" s="859" t="str">
        <f>IF(CENTRO!B346,CENTRO!B346,"")</f>
        <v/>
      </c>
      <c r="C346" s="860">
        <f>IF(CENTRO!C346,CENTRO!C346,"")</f>
        <v>34</v>
      </c>
      <c r="D346" s="945">
        <f>E346/C346</f>
        <v>0</v>
      </c>
      <c r="E346" s="940">
        <v>0</v>
      </c>
      <c r="F346" s="678"/>
      <c r="G346" s="930">
        <v>0</v>
      </c>
      <c r="H346" s="678"/>
      <c r="I346" s="940">
        <v>0</v>
      </c>
      <c r="J346" s="678"/>
      <c r="K346" s="940">
        <v>0</v>
      </c>
      <c r="L346" s="678"/>
      <c r="M346" s="940">
        <v>0</v>
      </c>
      <c r="N346" s="678"/>
      <c r="O346" s="951">
        <v>0</v>
      </c>
      <c r="P346" s="678"/>
      <c r="Q346" s="951">
        <v>0</v>
      </c>
      <c r="R346" s="965"/>
      <c r="S346" s="928">
        <v>0</v>
      </c>
    </row>
    <row r="347" spans="1:19" s="2" customFormat="1" ht="19.5" customHeight="1">
      <c r="A347" s="867" t="s">
        <v>43</v>
      </c>
      <c r="B347" s="859" t="str">
        <f>IF(CENTRO!B347,CENTRO!B347,"")</f>
        <v/>
      </c>
      <c r="C347" s="849">
        <f>IF(CENTRO!C347,CENTRO!C347,"")</f>
        <v>16</v>
      </c>
      <c r="D347" s="945">
        <f>E347/C347</f>
        <v>6.25E-2</v>
      </c>
      <c r="E347" s="930">
        <v>1</v>
      </c>
      <c r="F347" s="681"/>
      <c r="G347" s="932">
        <v>0</v>
      </c>
      <c r="H347" s="681"/>
      <c r="I347" s="930">
        <v>1</v>
      </c>
      <c r="J347" s="681"/>
      <c r="K347" s="930">
        <v>0</v>
      </c>
      <c r="L347" s="681"/>
      <c r="M347" s="930">
        <v>0</v>
      </c>
      <c r="N347" s="681"/>
      <c r="O347" s="931">
        <v>0</v>
      </c>
      <c r="P347" s="681"/>
      <c r="Q347" s="931">
        <v>0</v>
      </c>
      <c r="R347" s="967"/>
      <c r="S347" s="930">
        <v>0</v>
      </c>
    </row>
    <row r="348" spans="1:19" s="2" customFormat="1" ht="19.5" customHeight="1" thickBot="1">
      <c r="A348" s="854" t="s">
        <v>44</v>
      </c>
      <c r="B348" s="859" t="str">
        <f>IF(CENTRO!B348,CENTRO!B348,"")</f>
        <v/>
      </c>
      <c r="C348" s="856">
        <f>IF(CENTRO!C348,CENTRO!C348,"")</f>
        <v>106</v>
      </c>
      <c r="D348" s="952">
        <f>E348/C348</f>
        <v>4.716981132075472E-2</v>
      </c>
      <c r="E348" s="930">
        <v>5</v>
      </c>
      <c r="F348" s="681"/>
      <c r="G348" s="930">
        <v>1</v>
      </c>
      <c r="H348" s="681"/>
      <c r="I348" s="930">
        <v>1</v>
      </c>
      <c r="J348" s="681"/>
      <c r="K348" s="930">
        <v>0</v>
      </c>
      <c r="L348" s="681"/>
      <c r="M348" s="930">
        <v>2</v>
      </c>
      <c r="N348" s="681"/>
      <c r="O348" s="931">
        <v>0</v>
      </c>
      <c r="P348" s="681"/>
      <c r="Q348" s="931">
        <v>0</v>
      </c>
      <c r="R348" s="966"/>
      <c r="S348" s="930">
        <v>1</v>
      </c>
    </row>
    <row r="349" spans="1:19" ht="19.5" customHeight="1" thickBot="1">
      <c r="A349" s="243" t="s">
        <v>518</v>
      </c>
      <c r="B349" s="244" t="str">
        <f>IF(CENTRO!B349,CENTRO!B349,"")</f>
        <v/>
      </c>
      <c r="C349" s="244" t="str">
        <f>IF(CENTRO!C349,CENTRO!C349,"")</f>
        <v/>
      </c>
      <c r="D349" s="937"/>
      <c r="E349" s="937"/>
      <c r="F349" s="937"/>
      <c r="G349" s="937"/>
      <c r="H349" s="937"/>
      <c r="I349" s="937"/>
      <c r="J349" s="937"/>
      <c r="K349" s="937"/>
      <c r="L349" s="937"/>
      <c r="M349" s="937"/>
      <c r="N349" s="937"/>
      <c r="O349" s="937"/>
      <c r="P349" s="937"/>
      <c r="Q349" s="937"/>
      <c r="R349" s="937"/>
      <c r="S349" s="944"/>
    </row>
    <row r="350" spans="1:19" s="2" customFormat="1" ht="19.5" customHeight="1">
      <c r="A350" s="358" t="s">
        <v>278</v>
      </c>
      <c r="B350" s="859" t="str">
        <f>IF(CENTRO!B350,CENTRO!B350,"")</f>
        <v/>
      </c>
      <c r="C350" s="268">
        <f>IF(CENTRO!C350,CENTRO!C350,"")</f>
        <v>72</v>
      </c>
      <c r="D350" s="282">
        <f>E350/C350</f>
        <v>0.125</v>
      </c>
      <c r="E350" s="561">
        <v>9</v>
      </c>
      <c r="F350" s="560">
        <f>G350/$E$350</f>
        <v>0.55555555555555558</v>
      </c>
      <c r="G350" s="561">
        <v>5</v>
      </c>
      <c r="H350" s="560">
        <f>I350/$E$350</f>
        <v>0</v>
      </c>
      <c r="I350" s="561">
        <v>0</v>
      </c>
      <c r="J350" s="560">
        <f>K350/$E$350</f>
        <v>0.1111111111111111</v>
      </c>
      <c r="K350" s="561">
        <v>1</v>
      </c>
      <c r="L350" s="560">
        <f>M350/$E$350</f>
        <v>0.22222222222222221</v>
      </c>
      <c r="M350" s="561">
        <v>2</v>
      </c>
      <c r="N350" s="560">
        <f>O350/$E$350</f>
        <v>0</v>
      </c>
      <c r="O350" s="561">
        <v>0</v>
      </c>
      <c r="P350" s="560">
        <f>Q350/$E$350</f>
        <v>0</v>
      </c>
      <c r="Q350" s="561">
        <v>0</v>
      </c>
      <c r="R350" s="560">
        <f>S350/$E$350</f>
        <v>0.1111111111111111</v>
      </c>
      <c r="S350" s="561">
        <v>1</v>
      </c>
    </row>
    <row r="351" spans="1:19" s="2" customFormat="1" ht="19.5" customHeight="1">
      <c r="A351" s="869" t="s">
        <v>459</v>
      </c>
      <c r="B351" s="859" t="str">
        <f>IF(CENTRO!B351,CENTRO!B351,"")</f>
        <v/>
      </c>
      <c r="C351" s="870">
        <f>IF(CENTRO!C351,CENTRO!C351,"")</f>
        <v>2074404</v>
      </c>
      <c r="D351" s="555">
        <f t="shared" ref="D351:D362" si="45">E351/C351</f>
        <v>8.8929157483306043E-2</v>
      </c>
      <c r="E351" s="930">
        <v>184475</v>
      </c>
      <c r="F351" s="681"/>
      <c r="G351" s="938"/>
      <c r="H351" s="681"/>
      <c r="I351" s="938"/>
      <c r="J351" s="681"/>
      <c r="K351" s="938"/>
      <c r="L351" s="681"/>
      <c r="M351" s="939"/>
      <c r="N351" s="681"/>
      <c r="O351" s="939"/>
      <c r="P351" s="681"/>
      <c r="Q351" s="953"/>
      <c r="R351" s="967"/>
      <c r="S351" s="939"/>
    </row>
    <row r="352" spans="1:19" s="2" customFormat="1" ht="19.5" customHeight="1">
      <c r="A352" s="869" t="s">
        <v>444</v>
      </c>
      <c r="B352" s="859" t="str">
        <f>IF(CENTRO!B352,CENTRO!B352,"")</f>
        <v/>
      </c>
      <c r="C352" s="870">
        <f>IF(CENTRO!C352,CENTRO!C352,"")</f>
        <v>481</v>
      </c>
      <c r="D352" s="555">
        <f t="shared" si="45"/>
        <v>5.4054054054054057E-2</v>
      </c>
      <c r="E352" s="930">
        <v>26</v>
      </c>
      <c r="F352" s="681"/>
      <c r="G352" s="938"/>
      <c r="H352" s="681"/>
      <c r="I352" s="938"/>
      <c r="J352" s="681"/>
      <c r="K352" s="938"/>
      <c r="L352" s="681"/>
      <c r="M352" s="939"/>
      <c r="N352" s="681"/>
      <c r="O352" s="939"/>
      <c r="P352" s="681"/>
      <c r="Q352" s="953"/>
      <c r="R352" s="967"/>
      <c r="S352" s="939"/>
    </row>
    <row r="353" spans="1:19" s="2" customFormat="1" ht="19.5" customHeight="1">
      <c r="A353" s="869" t="s">
        <v>460</v>
      </c>
      <c r="B353" s="859" t="str">
        <f>IF(CENTRO!B353,CENTRO!B353,"")</f>
        <v/>
      </c>
      <c r="C353" s="849">
        <f>IF(CENTRO!C353,CENTRO!C353,"")</f>
        <v>98</v>
      </c>
      <c r="D353" s="555">
        <f t="shared" si="45"/>
        <v>4.0816326530612242E-2</v>
      </c>
      <c r="E353" s="954">
        <v>4</v>
      </c>
      <c r="F353" s="681"/>
      <c r="G353" s="938"/>
      <c r="H353" s="681"/>
      <c r="I353" s="938"/>
      <c r="J353" s="681"/>
      <c r="K353" s="938"/>
      <c r="L353" s="681"/>
      <c r="M353" s="939"/>
      <c r="N353" s="681"/>
      <c r="O353" s="939"/>
      <c r="P353" s="681"/>
      <c r="Q353" s="953"/>
      <c r="R353" s="967"/>
      <c r="S353" s="939"/>
    </row>
    <row r="354" spans="1:19" s="2" customFormat="1" ht="19.5" customHeight="1">
      <c r="A354" s="873" t="s">
        <v>445</v>
      </c>
      <c r="B354" s="859" t="str">
        <f>IF(CENTRO!B354,CENTRO!B354,"")</f>
        <v/>
      </c>
      <c r="C354" s="849">
        <f>IF(CENTRO!C354,CENTRO!C354,"")</f>
        <v>22</v>
      </c>
      <c r="D354" s="282">
        <f t="shared" si="45"/>
        <v>0</v>
      </c>
      <c r="E354" s="955">
        <v>0</v>
      </c>
      <c r="F354" s="681"/>
      <c r="G354" s="931">
        <v>0</v>
      </c>
      <c r="H354" s="681"/>
      <c r="I354" s="931">
        <v>0</v>
      </c>
      <c r="J354" s="681"/>
      <c r="K354" s="931">
        <v>0</v>
      </c>
      <c r="L354" s="681"/>
      <c r="M354" s="931">
        <v>0</v>
      </c>
      <c r="N354" s="681"/>
      <c r="O354" s="931">
        <v>0</v>
      </c>
      <c r="P354" s="681"/>
      <c r="Q354" s="931">
        <v>0</v>
      </c>
      <c r="R354" s="967"/>
      <c r="S354" s="930">
        <v>0</v>
      </c>
    </row>
    <row r="355" spans="1:19" s="2" customFormat="1" ht="19.5" customHeight="1">
      <c r="A355" s="873" t="s">
        <v>45</v>
      </c>
      <c r="B355" s="859" t="str">
        <f>IF(CENTRO!B355,CENTRO!B355,"")</f>
        <v/>
      </c>
      <c r="C355" s="849">
        <f>IF(CENTRO!C355,CENTRO!C355,"")</f>
        <v>7</v>
      </c>
      <c r="D355" s="282">
        <f t="shared" si="45"/>
        <v>0</v>
      </c>
      <c r="E355" s="954">
        <v>0</v>
      </c>
      <c r="F355" s="681"/>
      <c r="G355" s="931">
        <v>0</v>
      </c>
      <c r="H355" s="681"/>
      <c r="I355" s="931">
        <v>0</v>
      </c>
      <c r="J355" s="681"/>
      <c r="K355" s="931">
        <v>0</v>
      </c>
      <c r="L355" s="681"/>
      <c r="M355" s="931">
        <v>0</v>
      </c>
      <c r="N355" s="681"/>
      <c r="O355" s="931">
        <v>0</v>
      </c>
      <c r="P355" s="681"/>
      <c r="Q355" s="931">
        <v>0</v>
      </c>
      <c r="R355" s="967"/>
      <c r="S355" s="930">
        <v>0</v>
      </c>
    </row>
    <row r="356" spans="1:19" s="2" customFormat="1" ht="19.5" customHeight="1">
      <c r="A356" s="873" t="s">
        <v>46</v>
      </c>
      <c r="B356" s="859" t="str">
        <f>IF(CENTRO!B356,CENTRO!B356,"")</f>
        <v/>
      </c>
      <c r="C356" s="849">
        <f>IF(CENTRO!C356,CENTRO!C356,"")</f>
        <v>49</v>
      </c>
      <c r="D356" s="282">
        <f t="shared" si="45"/>
        <v>8.1632653061224483E-2</v>
      </c>
      <c r="E356" s="954">
        <v>4</v>
      </c>
      <c r="F356" s="681"/>
      <c r="G356" s="931">
        <v>2</v>
      </c>
      <c r="H356" s="681"/>
      <c r="I356" s="931">
        <v>0</v>
      </c>
      <c r="J356" s="681"/>
      <c r="K356" s="931">
        <v>0</v>
      </c>
      <c r="L356" s="681"/>
      <c r="M356" s="931">
        <v>1</v>
      </c>
      <c r="N356" s="681"/>
      <c r="O356" s="931">
        <v>0</v>
      </c>
      <c r="P356" s="681"/>
      <c r="Q356" s="931">
        <v>0</v>
      </c>
      <c r="R356" s="967"/>
      <c r="S356" s="930">
        <v>1</v>
      </c>
    </row>
    <row r="357" spans="1:19" s="2" customFormat="1" ht="19.5" customHeight="1" thickBot="1">
      <c r="A357" s="875" t="s">
        <v>47</v>
      </c>
      <c r="B357" s="876" t="str">
        <f>IF(CENTRO!B357,CENTRO!B357,"")</f>
        <v/>
      </c>
      <c r="C357" s="877">
        <f>IF(CENTRO!C357,CENTRO!C357,"")</f>
        <v>22</v>
      </c>
      <c r="D357" s="956">
        <f t="shared" si="45"/>
        <v>0.13636363636363635</v>
      </c>
      <c r="E357" s="957">
        <v>3</v>
      </c>
      <c r="F357" s="933"/>
      <c r="G357" s="932">
        <v>2</v>
      </c>
      <c r="H357" s="933"/>
      <c r="I357" s="932">
        <v>0</v>
      </c>
      <c r="J357" s="933"/>
      <c r="K357" s="932">
        <v>1</v>
      </c>
      <c r="L357" s="933"/>
      <c r="M357" s="932">
        <v>0</v>
      </c>
      <c r="N357" s="933"/>
      <c r="O357" s="934">
        <v>0</v>
      </c>
      <c r="P357" s="933"/>
      <c r="Q357" s="934">
        <v>0</v>
      </c>
      <c r="R357" s="968"/>
      <c r="S357" s="932">
        <v>0</v>
      </c>
    </row>
    <row r="358" spans="1:19" ht="19.5" customHeight="1" thickBot="1">
      <c r="A358" s="243" t="s">
        <v>519</v>
      </c>
      <c r="B358" s="244" t="str">
        <f>IF(CENTRO!B358,CENTRO!B358,"")</f>
        <v/>
      </c>
      <c r="C358" s="244" t="str">
        <f>IF(CENTRO!C358,CENTRO!C358,"")</f>
        <v/>
      </c>
      <c r="D358" s="958"/>
      <c r="E358" s="244"/>
      <c r="F358" s="244"/>
      <c r="G358" s="244"/>
      <c r="H358" s="589"/>
      <c r="I358" s="589"/>
      <c r="J358" s="589"/>
      <c r="K358" s="589"/>
      <c r="L358" s="589"/>
      <c r="M358" s="589"/>
      <c r="N358" s="589"/>
      <c r="O358" s="589"/>
      <c r="P358" s="589"/>
      <c r="Q358" s="589"/>
      <c r="R358" s="589"/>
      <c r="S358" s="599"/>
    </row>
    <row r="359" spans="1:19" ht="19.5" customHeight="1">
      <c r="A359" s="879" t="s">
        <v>480</v>
      </c>
      <c r="B359" s="664" t="str">
        <f>IF(CENTRO!B359,CENTRO!B359,"")</f>
        <v/>
      </c>
      <c r="C359" s="880">
        <f>IF(CENTRO!C359,CENTRO!C359,"")</f>
        <v>3407.3218563709897</v>
      </c>
      <c r="D359" s="959">
        <f t="shared" si="45"/>
        <v>5.7164358244211351E-2</v>
      </c>
      <c r="E359" s="923">
        <v>194.77736725092251</v>
      </c>
      <c r="F359" s="882"/>
      <c r="G359" s="319" t="s">
        <v>482</v>
      </c>
      <c r="H359" s="882"/>
      <c r="I359" s="319" t="s">
        <v>482</v>
      </c>
      <c r="J359" s="882"/>
      <c r="K359" s="319" t="s">
        <v>482</v>
      </c>
      <c r="L359" s="882"/>
      <c r="M359" s="319" t="s">
        <v>482</v>
      </c>
      <c r="N359" s="882"/>
      <c r="O359" s="319" t="s">
        <v>482</v>
      </c>
      <c r="P359" s="882"/>
      <c r="Q359" s="319" t="s">
        <v>482</v>
      </c>
      <c r="R359" s="882"/>
      <c r="S359" s="319" t="s">
        <v>482</v>
      </c>
    </row>
    <row r="360" spans="1:19" ht="19.5" customHeight="1">
      <c r="A360" s="869" t="s">
        <v>481</v>
      </c>
      <c r="B360" s="886" t="str">
        <f>IF(CENTRO!B360,CENTRO!B360,"")</f>
        <v/>
      </c>
      <c r="C360" s="887">
        <f>IF(CENTRO!C360,CENTRO!C360,"")</f>
        <v>10.176663135498982</v>
      </c>
      <c r="D360" s="555">
        <f t="shared" si="45"/>
        <v>1.5665862104149622</v>
      </c>
      <c r="E360" s="629">
        <v>15.942620136110998</v>
      </c>
      <c r="F360" s="298"/>
      <c r="G360" s="871" t="s">
        <v>482</v>
      </c>
      <c r="H360" s="298"/>
      <c r="I360" s="871" t="s">
        <v>482</v>
      </c>
      <c r="J360" s="298"/>
      <c r="K360" s="871" t="s">
        <v>482</v>
      </c>
      <c r="L360" s="298"/>
      <c r="M360" s="871" t="s">
        <v>482</v>
      </c>
      <c r="N360" s="298"/>
      <c r="O360" s="871" t="s">
        <v>482</v>
      </c>
      <c r="P360" s="298"/>
      <c r="Q360" s="871" t="s">
        <v>482</v>
      </c>
      <c r="R360" s="298"/>
      <c r="S360" s="871" t="s">
        <v>482</v>
      </c>
    </row>
    <row r="361" spans="1:19" ht="19.5" customHeight="1">
      <c r="A361" s="873" t="s">
        <v>479</v>
      </c>
      <c r="B361" s="886" t="str">
        <f>IF(CENTRO!B361,CENTRO!B361,"")</f>
        <v/>
      </c>
      <c r="C361" s="890">
        <f>IF(CENTRO!C361,CENTRO!C361,"")</f>
        <v>2624.16370459571</v>
      </c>
      <c r="D361" s="282">
        <f t="shared" si="45"/>
        <v>0.62507886433561088</v>
      </c>
      <c r="E361" s="924">
        <v>1640.3092682994159</v>
      </c>
      <c r="F361" s="298"/>
      <c r="G361" s="871" t="s">
        <v>482</v>
      </c>
      <c r="H361" s="298"/>
      <c r="I361" s="871" t="s">
        <v>482</v>
      </c>
      <c r="J361" s="298"/>
      <c r="K361" s="871" t="s">
        <v>482</v>
      </c>
      <c r="L361" s="298"/>
      <c r="M361" s="871" t="s">
        <v>482</v>
      </c>
      <c r="N361" s="298"/>
      <c r="O361" s="871" t="s">
        <v>482</v>
      </c>
      <c r="P361" s="298"/>
      <c r="Q361" s="871" t="s">
        <v>482</v>
      </c>
      <c r="R361" s="298"/>
      <c r="S361" s="871" t="s">
        <v>482</v>
      </c>
    </row>
    <row r="362" spans="1:19" ht="22.5" customHeight="1" thickBot="1">
      <c r="A362" s="869" t="s">
        <v>478</v>
      </c>
      <c r="B362" s="886" t="str">
        <f>IF(CENTRO!B362,CENTRO!B362,"")</f>
        <v/>
      </c>
      <c r="C362" s="887">
        <f>IF(CENTRO!C362,CENTRO!C362,"")</f>
        <v>7.8376012480712163</v>
      </c>
      <c r="D362" s="555">
        <f t="shared" si="45"/>
        <v>17.130253174654925</v>
      </c>
      <c r="E362" s="629">
        <v>134.26009366145135</v>
      </c>
      <c r="F362" s="298"/>
      <c r="G362" s="871" t="s">
        <v>482</v>
      </c>
      <c r="H362" s="298"/>
      <c r="I362" s="871" t="s">
        <v>482</v>
      </c>
      <c r="J362" s="298"/>
      <c r="K362" s="871" t="s">
        <v>482</v>
      </c>
      <c r="L362" s="298"/>
      <c r="M362" s="871" t="s">
        <v>482</v>
      </c>
      <c r="N362" s="298"/>
      <c r="O362" s="871" t="s">
        <v>482</v>
      </c>
      <c r="P362" s="298"/>
      <c r="Q362" s="871" t="s">
        <v>482</v>
      </c>
      <c r="R362" s="298"/>
      <c r="S362" s="871" t="s">
        <v>482</v>
      </c>
    </row>
    <row r="363" spans="1:19" ht="19.5" customHeight="1" thickBot="1">
      <c r="A363" s="243" t="s">
        <v>521</v>
      </c>
      <c r="B363" s="244" t="str">
        <f>IF(CENTRO!B363,CENTRO!B363,"")</f>
        <v/>
      </c>
      <c r="C363" s="244" t="str">
        <f>IF(CENTRO!C363,CENTRO!C363,"")</f>
        <v/>
      </c>
      <c r="D363" s="589"/>
      <c r="E363" s="589"/>
      <c r="F363" s="589"/>
      <c r="G363" s="589"/>
      <c r="H363" s="589"/>
      <c r="I363" s="589"/>
      <c r="J363" s="589"/>
      <c r="K363" s="589"/>
      <c r="L363" s="589"/>
      <c r="M363" s="589"/>
      <c r="N363" s="589"/>
      <c r="O363" s="589"/>
      <c r="P363" s="589"/>
      <c r="Q363" s="589"/>
      <c r="R363" s="589"/>
      <c r="S363" s="599"/>
    </row>
    <row r="364" spans="1:19" s="2" customFormat="1" ht="19.5" customHeight="1">
      <c r="A364" s="895" t="s">
        <v>522</v>
      </c>
      <c r="B364" s="859" t="str">
        <f>IF(CENTRO!B364,CENTRO!B364,"")</f>
        <v/>
      </c>
      <c r="C364" s="896">
        <f>IF(CENTRO!C364,CENTRO!C364,"")</f>
        <v>60</v>
      </c>
      <c r="D364" s="945">
        <f t="shared" ref="D364:D370" si="46">E364/C364</f>
        <v>1.6666666666666666E-2</v>
      </c>
      <c r="E364" s="940">
        <v>1</v>
      </c>
      <c r="F364" s="678"/>
      <c r="G364" s="940">
        <v>0</v>
      </c>
      <c r="H364" s="678"/>
      <c r="I364" s="940">
        <v>0</v>
      </c>
      <c r="J364" s="678"/>
      <c r="K364" s="940">
        <v>0</v>
      </c>
      <c r="L364" s="678"/>
      <c r="M364" s="940">
        <v>0</v>
      </c>
      <c r="N364" s="678"/>
      <c r="O364" s="940">
        <v>0</v>
      </c>
      <c r="P364" s="678"/>
      <c r="Q364" s="951">
        <v>0</v>
      </c>
      <c r="R364" s="965"/>
      <c r="S364" s="928">
        <v>1</v>
      </c>
    </row>
    <row r="365" spans="1:19" s="2" customFormat="1" ht="19.5" customHeight="1">
      <c r="A365" s="895" t="s">
        <v>171</v>
      </c>
      <c r="B365" s="859" t="str">
        <f>IF(CENTRO!B365,CENTRO!B365,"")</f>
        <v/>
      </c>
      <c r="C365" s="849">
        <f>IF(CENTRO!C365,CENTRO!C365,"")</f>
        <v>140</v>
      </c>
      <c r="D365" s="945">
        <f t="shared" si="46"/>
        <v>2.8571428571428571E-2</v>
      </c>
      <c r="E365" s="930">
        <v>4</v>
      </c>
      <c r="F365" s="681"/>
      <c r="G365" s="750"/>
      <c r="H365" s="681"/>
      <c r="I365" s="750"/>
      <c r="J365" s="681"/>
      <c r="K365" s="750"/>
      <c r="L365" s="681"/>
      <c r="M365" s="750"/>
      <c r="N365" s="681"/>
      <c r="O365" s="941"/>
      <c r="P365" s="681"/>
      <c r="Q365" s="757"/>
      <c r="R365" s="967"/>
      <c r="S365" s="750"/>
    </row>
    <row r="366" spans="1:19" s="2" customFormat="1" ht="19.5" customHeight="1">
      <c r="A366" s="895" t="s">
        <v>169</v>
      </c>
      <c r="B366" s="859" t="str">
        <f>IF(CENTRO!B366,CENTRO!B366,"")</f>
        <v/>
      </c>
      <c r="C366" s="355">
        <f>IF(CENTRO!C366,CENTRO!C366,"")</f>
        <v>562</v>
      </c>
      <c r="D366" s="945">
        <f t="shared" si="46"/>
        <v>6.0498220640569395E-2</v>
      </c>
      <c r="E366" s="930">
        <v>34</v>
      </c>
      <c r="F366" s="681"/>
      <c r="G366" s="750"/>
      <c r="H366" s="681"/>
      <c r="I366" s="750"/>
      <c r="J366" s="681"/>
      <c r="K366" s="750"/>
      <c r="L366" s="681"/>
      <c r="M366" s="750"/>
      <c r="N366" s="681"/>
      <c r="O366" s="941"/>
      <c r="P366" s="681"/>
      <c r="Q366" s="757"/>
      <c r="R366" s="967"/>
      <c r="S366" s="750"/>
    </row>
    <row r="367" spans="1:19" s="2" customFormat="1" ht="19.5" customHeight="1">
      <c r="A367" s="895" t="s">
        <v>176</v>
      </c>
      <c r="B367" s="859" t="str">
        <f>IF(CENTRO!B367,CENTRO!B367,"")</f>
        <v/>
      </c>
      <c r="C367" s="355">
        <f>IF(CENTRO!C367,CENTRO!C367,"")</f>
        <v>248</v>
      </c>
      <c r="D367" s="945">
        <f t="shared" si="46"/>
        <v>3.6290322580645164E-2</v>
      </c>
      <c r="E367" s="930">
        <v>9</v>
      </c>
      <c r="F367" s="681"/>
      <c r="G367" s="750"/>
      <c r="H367" s="681"/>
      <c r="I367" s="750"/>
      <c r="J367" s="681"/>
      <c r="K367" s="750"/>
      <c r="L367" s="681"/>
      <c r="M367" s="750"/>
      <c r="N367" s="681"/>
      <c r="O367" s="750"/>
      <c r="P367" s="681"/>
      <c r="Q367" s="757"/>
      <c r="R367" s="967"/>
      <c r="S367" s="750"/>
    </row>
    <row r="368" spans="1:19" s="2" customFormat="1" ht="19.5" customHeight="1">
      <c r="A368" s="895" t="s">
        <v>170</v>
      </c>
      <c r="B368" s="859" t="str">
        <f>IF(CENTRO!B368,CENTRO!B368,"")</f>
        <v/>
      </c>
      <c r="C368" s="355">
        <f>IF(CENTRO!C368,CENTRO!C368,"")</f>
        <v>113</v>
      </c>
      <c r="D368" s="945">
        <f t="shared" si="46"/>
        <v>6.1946902654867256E-2</v>
      </c>
      <c r="E368" s="930">
        <v>7</v>
      </c>
      <c r="F368" s="681"/>
      <c r="G368" s="750"/>
      <c r="H368" s="681"/>
      <c r="I368" s="750"/>
      <c r="J368" s="681"/>
      <c r="K368" s="750"/>
      <c r="L368" s="681"/>
      <c r="M368" s="750"/>
      <c r="N368" s="681"/>
      <c r="O368" s="750"/>
      <c r="P368" s="681"/>
      <c r="Q368" s="757"/>
      <c r="R368" s="967"/>
      <c r="S368" s="750"/>
    </row>
    <row r="369" spans="1:29" s="2" customFormat="1" ht="19.5" customHeight="1">
      <c r="A369" s="895" t="s">
        <v>173</v>
      </c>
      <c r="B369" s="859" t="str">
        <f>IF(CENTRO!B369,CENTRO!B369,"")</f>
        <v/>
      </c>
      <c r="C369" s="355">
        <f>IF(CENTRO!C369,CENTRO!C369,"")</f>
        <v>88</v>
      </c>
      <c r="D369" s="945">
        <f>E369/C369</f>
        <v>7.9545454545454544E-2</v>
      </c>
      <c r="E369" s="930">
        <v>7</v>
      </c>
      <c r="F369" s="681"/>
      <c r="G369" s="750"/>
      <c r="H369" s="681"/>
      <c r="I369" s="750"/>
      <c r="J369" s="681"/>
      <c r="K369" s="750"/>
      <c r="L369" s="681"/>
      <c r="M369" s="750"/>
      <c r="N369" s="681"/>
      <c r="O369" s="750"/>
      <c r="P369" s="681"/>
      <c r="Q369" s="757"/>
      <c r="R369" s="967"/>
      <c r="S369" s="750"/>
    </row>
    <row r="370" spans="1:29" s="2" customFormat="1" ht="19.5" customHeight="1" thickBot="1">
      <c r="A370" s="895" t="s">
        <v>172</v>
      </c>
      <c r="B370" s="859" t="str">
        <f>IF(CENTRO!B370,CENTRO!B370,"")</f>
        <v/>
      </c>
      <c r="C370" s="899">
        <f>IF(CENTRO!C370,CENTRO!C370,"")</f>
        <v>274</v>
      </c>
      <c r="D370" s="945">
        <f t="shared" si="46"/>
        <v>6.569343065693431E-2</v>
      </c>
      <c r="E370" s="930">
        <v>18</v>
      </c>
      <c r="F370" s="681"/>
      <c r="G370" s="750"/>
      <c r="H370" s="681"/>
      <c r="I370" s="750"/>
      <c r="J370" s="681"/>
      <c r="K370" s="750"/>
      <c r="L370" s="681"/>
      <c r="M370" s="750"/>
      <c r="N370" s="681"/>
      <c r="O370" s="750"/>
      <c r="P370" s="681"/>
      <c r="Q370" s="757"/>
      <c r="R370" s="969"/>
      <c r="S370" s="970"/>
    </row>
    <row r="371" spans="1:29" s="2" customFormat="1" ht="19.5" customHeight="1" thickBot="1">
      <c r="A371" s="243" t="s">
        <v>449</v>
      </c>
      <c r="B371" s="244" t="str">
        <f>IF(CENTRO!B371,CENTRO!B371,"")</f>
        <v/>
      </c>
      <c r="C371" s="244" t="str">
        <f>IF(CENTRO!C371,CENTRO!C371,"")</f>
        <v/>
      </c>
      <c r="D371" s="589"/>
      <c r="E371" s="589"/>
      <c r="F371" s="589"/>
      <c r="G371" s="589"/>
      <c r="H371" s="589"/>
      <c r="I371" s="589"/>
      <c r="J371" s="589"/>
      <c r="K371" s="589"/>
      <c r="L371" s="589"/>
      <c r="M371" s="589"/>
      <c r="N371" s="589"/>
      <c r="O371" s="589"/>
      <c r="P371" s="589"/>
      <c r="Q371" s="589"/>
      <c r="R371" s="589"/>
      <c r="S371" s="599"/>
    </row>
    <row r="372" spans="1:29" s="2" customFormat="1" ht="19.5" customHeight="1" thickBot="1">
      <c r="A372" s="895" t="s">
        <v>207</v>
      </c>
      <c r="B372" s="859" t="str">
        <f>IF(CENTRO!B372,CENTRO!B372,"")</f>
        <v/>
      </c>
      <c r="C372" s="896">
        <f>IF(CENTRO!C372,CENTRO!C372,"")</f>
        <v>45</v>
      </c>
      <c r="D372" s="945">
        <f>E372/C372</f>
        <v>4.4444444444444446E-2</v>
      </c>
      <c r="E372" s="940">
        <v>2</v>
      </c>
      <c r="F372" s="678"/>
      <c r="G372" s="940">
        <v>0</v>
      </c>
      <c r="H372" s="678"/>
      <c r="I372" s="940">
        <v>1</v>
      </c>
      <c r="J372" s="678"/>
      <c r="K372" s="940">
        <v>0</v>
      </c>
      <c r="L372" s="678"/>
      <c r="M372" s="940">
        <v>1</v>
      </c>
      <c r="N372" s="678"/>
      <c r="O372" s="940">
        <v>0</v>
      </c>
      <c r="P372" s="678"/>
      <c r="Q372" s="951">
        <v>0</v>
      </c>
      <c r="R372" s="971"/>
      <c r="S372" s="949">
        <v>0</v>
      </c>
    </row>
    <row r="373" spans="1:29" s="2" customFormat="1" ht="24.75" customHeight="1" thickBot="1">
      <c r="A373" s="224" t="s">
        <v>284</v>
      </c>
      <c r="B373" s="240" t="str">
        <f>IF(CENTRO!B373,CENTRO!B373,"")</f>
        <v/>
      </c>
      <c r="C373" s="240" t="str">
        <f>IF(CENTRO!C373,CENTRO!C373,"")</f>
        <v/>
      </c>
      <c r="D373" s="546"/>
      <c r="E373" s="546"/>
      <c r="F373" s="546"/>
      <c r="G373" s="546"/>
      <c r="H373" s="546"/>
      <c r="I373" s="546"/>
      <c r="J373" s="546"/>
      <c r="K373" s="546"/>
      <c r="L373" s="546"/>
      <c r="M373" s="546"/>
      <c r="N373" s="546"/>
      <c r="O373" s="546"/>
      <c r="P373" s="546"/>
      <c r="Q373" s="546"/>
      <c r="R373" s="546"/>
      <c r="S373" s="548"/>
    </row>
    <row r="374" spans="1:29" s="2" customFormat="1" ht="19.5" customHeight="1" thickBot="1">
      <c r="A374" s="243" t="s">
        <v>520</v>
      </c>
      <c r="B374" s="244" t="str">
        <f>IF(CENTRO!B374,CENTRO!B374,"")</f>
        <v/>
      </c>
      <c r="C374" s="244" t="str">
        <f>IF(CENTRO!C374,CENTRO!C374,"")</f>
        <v/>
      </c>
      <c r="D374" s="589"/>
      <c r="E374" s="589"/>
      <c r="F374" s="589"/>
      <c r="G374" s="589"/>
      <c r="H374" s="589"/>
      <c r="I374" s="589"/>
      <c r="J374" s="589"/>
      <c r="K374" s="589"/>
      <c r="L374" s="589"/>
      <c r="M374" s="589"/>
      <c r="N374" s="589"/>
      <c r="O374" s="589"/>
      <c r="P374" s="589"/>
      <c r="Q374" s="589"/>
      <c r="R374" s="589"/>
      <c r="S374" s="599"/>
    </row>
    <row r="375" spans="1:29" s="2" customFormat="1" ht="19.5" customHeight="1">
      <c r="A375" s="358" t="s">
        <v>434</v>
      </c>
      <c r="B375" s="859" t="str">
        <f>IF(CENTRO!B375,CENTRO!B375,"")</f>
        <v/>
      </c>
      <c r="C375" s="329">
        <f>IF(CENTRO!C375,CENTRO!C375,"")</f>
        <v>2657</v>
      </c>
      <c r="D375" s="282">
        <f>E375/C375</f>
        <v>4.2529168234851339E-2</v>
      </c>
      <c r="E375" s="559">
        <v>113</v>
      </c>
      <c r="F375" s="560">
        <f>G375/$E375</f>
        <v>0.13274336283185842</v>
      </c>
      <c r="G375" s="561">
        <v>15</v>
      </c>
      <c r="H375" s="560">
        <f>I375/$E375</f>
        <v>0.19469026548672566</v>
      </c>
      <c r="I375" s="561">
        <v>22</v>
      </c>
      <c r="J375" s="560">
        <f>K375/$E375</f>
        <v>0.22123893805309736</v>
      </c>
      <c r="K375" s="561">
        <v>25</v>
      </c>
      <c r="L375" s="560">
        <f>M375/$E375</f>
        <v>0.2831858407079646</v>
      </c>
      <c r="M375" s="561">
        <v>32</v>
      </c>
      <c r="N375" s="560">
        <f>O375/$E375</f>
        <v>8.8495575221238937E-3</v>
      </c>
      <c r="O375" s="561">
        <v>1</v>
      </c>
      <c r="P375" s="560">
        <f>Q375/$E375</f>
        <v>8.8495575221238937E-3</v>
      </c>
      <c r="Q375" s="561">
        <v>1</v>
      </c>
      <c r="R375" s="560">
        <f>S375/$E375</f>
        <v>0.15044247787610621</v>
      </c>
      <c r="S375" s="561">
        <v>17</v>
      </c>
    </row>
    <row r="376" spans="1:29" s="2" customFormat="1" ht="19.5" customHeight="1">
      <c r="A376" s="350" t="s">
        <v>435</v>
      </c>
      <c r="B376" s="859" t="str">
        <f>IF(CENTRO!B376,CENTRO!B376,"")</f>
        <v/>
      </c>
      <c r="C376" s="355">
        <f>IF(CENTRO!C376,CENTRO!C376,"")</f>
        <v>525</v>
      </c>
      <c r="D376" s="555">
        <f>E376/C376</f>
        <v>3.2380952380952378E-2</v>
      </c>
      <c r="E376" s="552">
        <v>17</v>
      </c>
      <c r="F376" s="558">
        <f t="shared" ref="F376:H379" si="47">G376/$E376</f>
        <v>0.29411764705882354</v>
      </c>
      <c r="G376" s="552">
        <v>5</v>
      </c>
      <c r="H376" s="558">
        <f t="shared" si="47"/>
        <v>0.29411764705882354</v>
      </c>
      <c r="I376" s="552">
        <v>5</v>
      </c>
      <c r="J376" s="558">
        <f t="shared" ref="J376" si="48">K376/$E376</f>
        <v>0.11764705882352941</v>
      </c>
      <c r="K376" s="552">
        <v>2</v>
      </c>
      <c r="L376" s="558">
        <f t="shared" ref="L376" si="49">M376/$E376</f>
        <v>0.11764705882352941</v>
      </c>
      <c r="M376" s="552">
        <v>2</v>
      </c>
      <c r="N376" s="558">
        <f t="shared" ref="N376" si="50">O376/$E376</f>
        <v>0</v>
      </c>
      <c r="O376" s="552">
        <v>0</v>
      </c>
      <c r="P376" s="558">
        <f t="shared" ref="P376" si="51">Q376/$E376</f>
        <v>0</v>
      </c>
      <c r="Q376" s="552">
        <v>0</v>
      </c>
      <c r="R376" s="558">
        <f t="shared" ref="R376" si="52">S376/$E376</f>
        <v>0.17647058823529413</v>
      </c>
      <c r="S376" s="552">
        <v>3</v>
      </c>
    </row>
    <row r="377" spans="1:29" s="2" customFormat="1" ht="19.5" customHeight="1">
      <c r="A377" s="350" t="s">
        <v>436</v>
      </c>
      <c r="B377" s="859" t="str">
        <f>IF(CENTRO!B377,CENTRO!B377,"")</f>
        <v/>
      </c>
      <c r="C377" s="355">
        <f>IF(CENTRO!C377,CENTRO!C377,"")</f>
        <v>86</v>
      </c>
      <c r="D377" s="555">
        <f>E377/C377</f>
        <v>5.8139534883720929E-2</v>
      </c>
      <c r="E377" s="552">
        <v>5</v>
      </c>
      <c r="F377" s="558">
        <f t="shared" si="47"/>
        <v>0.2</v>
      </c>
      <c r="G377" s="552">
        <v>1</v>
      </c>
      <c r="H377" s="558">
        <f t="shared" si="47"/>
        <v>0.6</v>
      </c>
      <c r="I377" s="552">
        <v>3</v>
      </c>
      <c r="J377" s="558">
        <f t="shared" ref="J377" si="53">K377/$E377</f>
        <v>0</v>
      </c>
      <c r="K377" s="552">
        <v>0</v>
      </c>
      <c r="L377" s="558">
        <f t="shared" ref="L377" si="54">M377/$E377</f>
        <v>0.2</v>
      </c>
      <c r="M377" s="552">
        <v>1</v>
      </c>
      <c r="N377" s="558">
        <f t="shared" ref="N377" si="55">O377/$E377</f>
        <v>0</v>
      </c>
      <c r="O377" s="552">
        <v>0</v>
      </c>
      <c r="P377" s="558">
        <f t="shared" ref="P377" si="56">Q377/$E377</f>
        <v>0</v>
      </c>
      <c r="Q377" s="552">
        <v>0</v>
      </c>
      <c r="R377" s="558">
        <f t="shared" ref="R377" si="57">S377/$E377</f>
        <v>0</v>
      </c>
      <c r="S377" s="552">
        <v>0</v>
      </c>
    </row>
    <row r="378" spans="1:29" s="2" customFormat="1" ht="19.5" customHeight="1">
      <c r="A378" s="350" t="s">
        <v>633</v>
      </c>
      <c r="B378" s="859" t="str">
        <f>IF(CENTRO!B378,CENTRO!B378,"")</f>
        <v/>
      </c>
      <c r="C378" s="355">
        <f>IF(CENTRO!C378,CENTRO!C378,"")</f>
        <v>238</v>
      </c>
      <c r="D378" s="555">
        <f>E378/C378</f>
        <v>4.6218487394957986E-2</v>
      </c>
      <c r="E378" s="552">
        <v>11</v>
      </c>
      <c r="F378" s="558">
        <f t="shared" si="47"/>
        <v>0.18181818181818182</v>
      </c>
      <c r="G378" s="552">
        <v>2</v>
      </c>
      <c r="H378" s="558">
        <f t="shared" si="47"/>
        <v>0</v>
      </c>
      <c r="I378" s="552">
        <v>0</v>
      </c>
      <c r="J378" s="558">
        <f t="shared" ref="J378" si="58">K378/$E378</f>
        <v>0</v>
      </c>
      <c r="K378" s="552">
        <v>0</v>
      </c>
      <c r="L378" s="558">
        <f t="shared" ref="L378" si="59">M378/$E378</f>
        <v>0.63636363636363635</v>
      </c>
      <c r="M378" s="552">
        <v>7</v>
      </c>
      <c r="N378" s="558">
        <f t="shared" ref="N378" si="60">O378/$E378</f>
        <v>0</v>
      </c>
      <c r="O378" s="552">
        <v>0</v>
      </c>
      <c r="P378" s="558">
        <f t="shared" ref="P378" si="61">Q378/$E378</f>
        <v>9.0909090909090912E-2</v>
      </c>
      <c r="Q378" s="552">
        <v>1</v>
      </c>
      <c r="R378" s="558">
        <f t="shared" ref="R378" si="62">S378/$E378</f>
        <v>9.0909090909090912E-2</v>
      </c>
      <c r="S378" s="552">
        <v>1</v>
      </c>
    </row>
    <row r="379" spans="1:29" s="2" customFormat="1" ht="19.5" customHeight="1">
      <c r="A379" s="358" t="s">
        <v>437</v>
      </c>
      <c r="B379" s="859" t="str">
        <f>IF(CENTRO!B379,CENTRO!B379,"")</f>
        <v/>
      </c>
      <c r="C379" s="329">
        <f>IF(CENTRO!C379,CENTRO!C379,"")</f>
        <v>70</v>
      </c>
      <c r="D379" s="282">
        <f>E379/C379</f>
        <v>5.7142857142857141E-2</v>
      </c>
      <c r="E379" s="561">
        <v>4</v>
      </c>
      <c r="F379" s="960">
        <f t="shared" si="47"/>
        <v>0</v>
      </c>
      <c r="G379" s="561">
        <v>0</v>
      </c>
      <c r="H379" s="960">
        <f t="shared" si="47"/>
        <v>1</v>
      </c>
      <c r="I379" s="561">
        <v>4</v>
      </c>
      <c r="J379" s="560">
        <f t="shared" ref="J379" si="63">K379/$E379</f>
        <v>0</v>
      </c>
      <c r="K379" s="561">
        <v>0</v>
      </c>
      <c r="L379" s="560">
        <f t="shared" ref="L379" si="64">M379/$E379</f>
        <v>0</v>
      </c>
      <c r="M379" s="561">
        <v>0</v>
      </c>
      <c r="N379" s="560">
        <f t="shared" ref="N379" si="65">O379/$E379</f>
        <v>0</v>
      </c>
      <c r="O379" s="561">
        <v>0</v>
      </c>
      <c r="P379" s="560">
        <f t="shared" ref="P379" si="66">Q379/$E379</f>
        <v>0</v>
      </c>
      <c r="Q379" s="561">
        <v>0</v>
      </c>
      <c r="R379" s="560">
        <f t="shared" ref="R379" si="67">S379/$E379</f>
        <v>0</v>
      </c>
      <c r="S379" s="561">
        <v>0</v>
      </c>
    </row>
    <row r="380" spans="1:29" s="15" customFormat="1" ht="19.5" customHeight="1">
      <c r="A380" s="142"/>
      <c r="B380" s="142"/>
      <c r="C380" s="142"/>
      <c r="D380" s="142"/>
      <c r="E380" s="142"/>
      <c r="F380" s="142"/>
      <c r="G380" s="142"/>
      <c r="H380" s="142"/>
      <c r="I380" s="142"/>
      <c r="J380" s="142"/>
      <c r="K380" s="142"/>
      <c r="L380" s="142"/>
      <c r="M380" s="142"/>
      <c r="N380" s="142"/>
      <c r="O380" s="142"/>
      <c r="P380" s="142"/>
      <c r="Q380" s="142"/>
      <c r="R380" s="142"/>
      <c r="S380" s="142"/>
      <c r="T380" s="7"/>
      <c r="U380" s="7"/>
      <c r="V380" s="7"/>
      <c r="W380" s="7"/>
      <c r="X380" s="7"/>
      <c r="Y380" s="7"/>
      <c r="Z380" s="7"/>
      <c r="AA380" s="7"/>
      <c r="AB380" s="7"/>
      <c r="AC380" s="7"/>
    </row>
    <row r="381" spans="1:29" s="15" customFormat="1" ht="19.5" customHeight="1" thickBot="1">
      <c r="A381" s="142"/>
      <c r="B381" s="142"/>
      <c r="C381" s="142"/>
      <c r="D381" s="142"/>
      <c r="E381" s="142"/>
      <c r="F381" s="142"/>
      <c r="G381" s="142"/>
      <c r="H381" s="142"/>
      <c r="I381" s="142"/>
      <c r="J381" s="142"/>
      <c r="K381" s="142"/>
      <c r="L381" s="142"/>
      <c r="M381" s="142"/>
      <c r="N381" s="142"/>
      <c r="O381" s="142"/>
      <c r="P381" s="142"/>
      <c r="Q381" s="142"/>
      <c r="R381" s="142"/>
      <c r="S381" s="142"/>
      <c r="T381" s="7"/>
      <c r="U381" s="7"/>
      <c r="V381" s="7"/>
      <c r="W381" s="7"/>
      <c r="X381" s="7"/>
      <c r="Y381" s="7"/>
      <c r="Z381" s="7"/>
      <c r="AA381" s="7"/>
      <c r="AB381" s="7"/>
      <c r="AC381" s="7"/>
    </row>
    <row r="382" spans="1:29" s="15"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129"/>
      <c r="S382" s="129"/>
      <c r="T382" s="7"/>
      <c r="U382" s="7"/>
      <c r="V382" s="7"/>
      <c r="W382" s="7"/>
      <c r="X382" s="7"/>
      <c r="Y382" s="7"/>
      <c r="Z382" s="7"/>
      <c r="AA382" s="7"/>
      <c r="AB382" s="7"/>
      <c r="AC382" s="7"/>
    </row>
    <row r="383" spans="1:29" s="2" customFormat="1"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c r="R383" s="130"/>
      <c r="S383" s="130"/>
    </row>
    <row r="384" spans="1:29"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c r="R384" s="131"/>
      <c r="S384" s="131"/>
    </row>
    <row r="385" spans="1:19" ht="19.5" customHeight="1">
      <c r="A385" s="803" t="s">
        <v>375</v>
      </c>
      <c r="B385" s="803" t="s">
        <v>391</v>
      </c>
      <c r="C385" s="1196"/>
      <c r="D385" s="1197"/>
      <c r="E385" s="1188">
        <v>2500</v>
      </c>
      <c r="F385" s="1189"/>
      <c r="G385" s="1188"/>
      <c r="H385" s="1189"/>
      <c r="I385" s="1188"/>
      <c r="J385" s="1189"/>
      <c r="K385" s="1188"/>
      <c r="L385" s="1189"/>
      <c r="M385" s="1188"/>
      <c r="N385" s="1189"/>
      <c r="O385" s="1188"/>
      <c r="P385" s="1189"/>
      <c r="Q385" s="820">
        <f>SUM(C385:P385)</f>
        <v>2500</v>
      </c>
      <c r="R385" s="132"/>
      <c r="S385" s="132"/>
    </row>
    <row r="386" spans="1:19" ht="19.5" customHeight="1">
      <c r="A386" s="802" t="s">
        <v>376</v>
      </c>
      <c r="B386" s="802" t="s">
        <v>392</v>
      </c>
      <c r="C386" s="1194"/>
      <c r="D386" s="1195"/>
      <c r="E386" s="1194">
        <v>339544</v>
      </c>
      <c r="F386" s="1195"/>
      <c r="G386" s="1194"/>
      <c r="H386" s="1195"/>
      <c r="I386" s="1194">
        <v>179000</v>
      </c>
      <c r="J386" s="1195"/>
      <c r="K386" s="1194"/>
      <c r="L386" s="1195"/>
      <c r="M386" s="1194"/>
      <c r="N386" s="1195"/>
      <c r="O386" s="1194">
        <v>5000</v>
      </c>
      <c r="P386" s="1195"/>
      <c r="Q386" s="821">
        <f t="shared" ref="Q386:Q399" si="68">SUM(C386:P386)</f>
        <v>523544</v>
      </c>
      <c r="R386" s="132"/>
      <c r="S386" s="132"/>
    </row>
    <row r="387" spans="1:19" ht="19.5" customHeight="1">
      <c r="A387" s="803" t="s">
        <v>377</v>
      </c>
      <c r="B387" s="803" t="s">
        <v>393</v>
      </c>
      <c r="C387" s="1196"/>
      <c r="D387" s="1197"/>
      <c r="E387" s="1188">
        <v>6698261</v>
      </c>
      <c r="F387" s="1189"/>
      <c r="G387" s="1188"/>
      <c r="H387" s="1189"/>
      <c r="I387" s="1188">
        <v>41000</v>
      </c>
      <c r="J387" s="1189"/>
      <c r="K387" s="1188"/>
      <c r="L387" s="1189"/>
      <c r="M387" s="1188"/>
      <c r="N387" s="1189"/>
      <c r="O387" s="1188">
        <v>5076</v>
      </c>
      <c r="P387" s="1189"/>
      <c r="Q387" s="820">
        <f t="shared" si="68"/>
        <v>6744337</v>
      </c>
      <c r="R387" s="132"/>
      <c r="S387" s="132"/>
    </row>
    <row r="388" spans="1:19" ht="19.5" customHeight="1">
      <c r="A388" s="802" t="s">
        <v>378</v>
      </c>
      <c r="B388" s="802" t="s">
        <v>394</v>
      </c>
      <c r="C388" s="1194">
        <v>1638306</v>
      </c>
      <c r="D388" s="1195"/>
      <c r="E388" s="1186">
        <v>361767</v>
      </c>
      <c r="F388" s="1187"/>
      <c r="G388" s="1186"/>
      <c r="H388" s="1187"/>
      <c r="I388" s="1186">
        <v>209520</v>
      </c>
      <c r="J388" s="1187"/>
      <c r="K388" s="1186"/>
      <c r="L388" s="1187"/>
      <c r="M388" s="1186"/>
      <c r="N388" s="1187"/>
      <c r="O388" s="1186">
        <v>5000</v>
      </c>
      <c r="P388" s="1187"/>
      <c r="Q388" s="821">
        <f t="shared" si="68"/>
        <v>2214593</v>
      </c>
      <c r="R388" s="132"/>
      <c r="S388" s="132"/>
    </row>
    <row r="389" spans="1:19" ht="19.5" customHeight="1">
      <c r="A389" s="803" t="s">
        <v>379</v>
      </c>
      <c r="B389" s="803" t="s">
        <v>395</v>
      </c>
      <c r="C389" s="1196">
        <v>505038</v>
      </c>
      <c r="D389" s="1197"/>
      <c r="E389" s="1188">
        <v>2250</v>
      </c>
      <c r="F389" s="1189"/>
      <c r="G389" s="1188"/>
      <c r="H389" s="1189"/>
      <c r="I389" s="1188"/>
      <c r="J389" s="1189"/>
      <c r="K389" s="1188"/>
      <c r="L389" s="1189"/>
      <c r="M389" s="1188"/>
      <c r="N389" s="1189"/>
      <c r="O389" s="1188"/>
      <c r="P389" s="1189"/>
      <c r="Q389" s="820">
        <f t="shared" si="68"/>
        <v>507288</v>
      </c>
      <c r="R389" s="132"/>
      <c r="S389" s="132"/>
    </row>
    <row r="390" spans="1:19" ht="19.5" customHeight="1">
      <c r="A390" s="802" t="s">
        <v>380</v>
      </c>
      <c r="B390" s="802" t="s">
        <v>396</v>
      </c>
      <c r="C390" s="1194"/>
      <c r="D390" s="1195"/>
      <c r="E390" s="1186">
        <v>2966853</v>
      </c>
      <c r="F390" s="1187"/>
      <c r="G390" s="1186"/>
      <c r="H390" s="1187"/>
      <c r="I390" s="1186"/>
      <c r="J390" s="1187"/>
      <c r="K390" s="1186"/>
      <c r="L390" s="1187"/>
      <c r="M390" s="1186"/>
      <c r="N390" s="1187"/>
      <c r="O390" s="1186"/>
      <c r="P390" s="1187"/>
      <c r="Q390" s="821">
        <f t="shared" si="68"/>
        <v>2966853</v>
      </c>
      <c r="R390" s="132"/>
      <c r="S390" s="132"/>
    </row>
    <row r="391" spans="1:19" ht="19.5" customHeight="1">
      <c r="A391" s="803" t="s">
        <v>382</v>
      </c>
      <c r="B391" s="803" t="s">
        <v>398</v>
      </c>
      <c r="C391" s="1196"/>
      <c r="D391" s="1197"/>
      <c r="E391" s="1188">
        <v>282333</v>
      </c>
      <c r="F391" s="1189"/>
      <c r="G391" s="1188"/>
      <c r="H391" s="1189"/>
      <c r="I391" s="1188">
        <v>6550</v>
      </c>
      <c r="J391" s="1189"/>
      <c r="K391" s="1188"/>
      <c r="L391" s="1189"/>
      <c r="M391" s="1188"/>
      <c r="N391" s="1189"/>
      <c r="O391" s="1188"/>
      <c r="P391" s="1189"/>
      <c r="Q391" s="820">
        <f t="shared" si="68"/>
        <v>288883</v>
      </c>
      <c r="R391" s="132"/>
      <c r="S391" s="132"/>
    </row>
    <row r="392" spans="1:19" ht="19.5" customHeight="1">
      <c r="A392" s="802" t="s">
        <v>383</v>
      </c>
      <c r="B392" s="802" t="s">
        <v>399</v>
      </c>
      <c r="C392" s="1223">
        <v>500253</v>
      </c>
      <c r="D392" s="1224"/>
      <c r="E392" s="1221">
        <v>1533238</v>
      </c>
      <c r="F392" s="1222"/>
      <c r="G392" s="1221"/>
      <c r="H392" s="1222"/>
      <c r="I392" s="1221">
        <v>22000</v>
      </c>
      <c r="J392" s="1222"/>
      <c r="K392" s="1221"/>
      <c r="L392" s="1222"/>
      <c r="M392" s="1221">
        <v>6000</v>
      </c>
      <c r="N392" s="1222"/>
      <c r="O392" s="1221"/>
      <c r="P392" s="1222"/>
      <c r="Q392" s="826">
        <f t="shared" si="68"/>
        <v>2061491</v>
      </c>
      <c r="R392" s="132"/>
      <c r="S392" s="132"/>
    </row>
    <row r="393" spans="1:19" ht="19.5" customHeight="1">
      <c r="A393" s="803" t="s">
        <v>384</v>
      </c>
      <c r="B393" s="803" t="s">
        <v>400</v>
      </c>
      <c r="C393" s="1196"/>
      <c r="D393" s="1197"/>
      <c r="E393" s="1188">
        <v>6940</v>
      </c>
      <c r="F393" s="1189"/>
      <c r="G393" s="1188"/>
      <c r="H393" s="1189"/>
      <c r="I393" s="1188"/>
      <c r="J393" s="1189"/>
      <c r="K393" s="1188"/>
      <c r="L393" s="1189"/>
      <c r="M393" s="1188"/>
      <c r="N393" s="1189"/>
      <c r="O393" s="1188"/>
      <c r="P393" s="1189"/>
      <c r="Q393" s="820">
        <f t="shared" si="68"/>
        <v>6940</v>
      </c>
      <c r="R393" s="132"/>
      <c r="S393" s="132"/>
    </row>
    <row r="394" spans="1:19" ht="19.5" customHeight="1">
      <c r="A394" s="802" t="s">
        <v>385</v>
      </c>
      <c r="B394" s="802" t="s">
        <v>401</v>
      </c>
      <c r="C394" s="1223">
        <v>12695653</v>
      </c>
      <c r="D394" s="1224"/>
      <c r="E394" s="1221">
        <v>1249810</v>
      </c>
      <c r="F394" s="1222"/>
      <c r="G394" s="1221"/>
      <c r="H394" s="1222"/>
      <c r="I394" s="1221"/>
      <c r="J394" s="1222"/>
      <c r="K394" s="1221"/>
      <c r="L394" s="1222"/>
      <c r="M394" s="1221"/>
      <c r="N394" s="1222"/>
      <c r="O394" s="1221"/>
      <c r="P394" s="1222"/>
      <c r="Q394" s="826">
        <f t="shared" si="68"/>
        <v>13945463</v>
      </c>
      <c r="R394" s="132"/>
      <c r="S394" s="132"/>
    </row>
    <row r="395" spans="1:19" ht="19.5" customHeight="1">
      <c r="A395" s="803" t="s">
        <v>386</v>
      </c>
      <c r="B395" s="803" t="s">
        <v>406</v>
      </c>
      <c r="C395" s="1196">
        <v>188533</v>
      </c>
      <c r="D395" s="1197"/>
      <c r="E395" s="1188">
        <v>20000</v>
      </c>
      <c r="F395" s="1189"/>
      <c r="G395" s="1188"/>
      <c r="H395" s="1189"/>
      <c r="I395" s="1188"/>
      <c r="J395" s="1189"/>
      <c r="K395" s="1188"/>
      <c r="L395" s="1189"/>
      <c r="M395" s="1188"/>
      <c r="N395" s="1189"/>
      <c r="O395" s="1188"/>
      <c r="P395" s="1189"/>
      <c r="Q395" s="820">
        <f t="shared" si="68"/>
        <v>208533</v>
      </c>
      <c r="R395" s="132"/>
      <c r="S395" s="132"/>
    </row>
    <row r="396" spans="1:19" ht="19.5" customHeight="1">
      <c r="A396" s="802" t="s">
        <v>387</v>
      </c>
      <c r="B396" s="802" t="s">
        <v>507</v>
      </c>
      <c r="C396" s="1223">
        <v>405967</v>
      </c>
      <c r="D396" s="1224"/>
      <c r="E396" s="1221">
        <v>910</v>
      </c>
      <c r="F396" s="1222"/>
      <c r="G396" s="1221"/>
      <c r="H396" s="1222"/>
      <c r="I396" s="1221"/>
      <c r="J396" s="1222"/>
      <c r="K396" s="1221"/>
      <c r="L396" s="1222"/>
      <c r="M396" s="1221"/>
      <c r="N396" s="1222"/>
      <c r="O396" s="1221"/>
      <c r="P396" s="1222"/>
      <c r="Q396" s="826">
        <f t="shared" si="68"/>
        <v>406877</v>
      </c>
      <c r="R396" s="132"/>
      <c r="S396" s="132"/>
    </row>
    <row r="397" spans="1:19" ht="19.5" customHeight="1">
      <c r="A397" s="803" t="s">
        <v>388</v>
      </c>
      <c r="B397" s="803" t="s">
        <v>403</v>
      </c>
      <c r="C397" s="1196">
        <v>5523487</v>
      </c>
      <c r="D397" s="1197"/>
      <c r="E397" s="1188">
        <v>489708</v>
      </c>
      <c r="F397" s="1189"/>
      <c r="G397" s="1188"/>
      <c r="H397" s="1189"/>
      <c r="I397" s="1188"/>
      <c r="J397" s="1189"/>
      <c r="K397" s="1188"/>
      <c r="L397" s="1189"/>
      <c r="M397" s="1188">
        <v>17400</v>
      </c>
      <c r="N397" s="1189"/>
      <c r="O397" s="1188"/>
      <c r="P397" s="1189"/>
      <c r="Q397" s="820">
        <f t="shared" si="68"/>
        <v>6030595</v>
      </c>
      <c r="R397" s="132"/>
      <c r="S397" s="132"/>
    </row>
    <row r="398" spans="1:19" ht="19.5" customHeight="1">
      <c r="A398" s="802" t="s">
        <v>389</v>
      </c>
      <c r="B398" s="802" t="s">
        <v>404</v>
      </c>
      <c r="C398" s="1223"/>
      <c r="D398" s="1224"/>
      <c r="E398" s="1221">
        <v>22032</v>
      </c>
      <c r="F398" s="1222"/>
      <c r="G398" s="1221"/>
      <c r="H398" s="1222"/>
      <c r="I398" s="1221">
        <v>42000</v>
      </c>
      <c r="J398" s="1222"/>
      <c r="K398" s="1221"/>
      <c r="L398" s="1222"/>
      <c r="M398" s="1221"/>
      <c r="N398" s="1222"/>
      <c r="O398" s="1221"/>
      <c r="P398" s="1222"/>
      <c r="Q398" s="826">
        <f t="shared" si="68"/>
        <v>64032</v>
      </c>
      <c r="R398" s="132"/>
      <c r="S398" s="132"/>
    </row>
    <row r="399" spans="1:19" ht="19.5" customHeight="1">
      <c r="A399" s="803" t="s">
        <v>390</v>
      </c>
      <c r="B399" s="803" t="s">
        <v>405</v>
      </c>
      <c r="C399" s="1196"/>
      <c r="D399" s="1197"/>
      <c r="E399" s="1188">
        <v>2281939</v>
      </c>
      <c r="F399" s="1189"/>
      <c r="G399" s="1188"/>
      <c r="H399" s="1189"/>
      <c r="I399" s="1188"/>
      <c r="J399" s="1189"/>
      <c r="K399" s="1188"/>
      <c r="L399" s="1189"/>
      <c r="M399" s="1188"/>
      <c r="N399" s="1189"/>
      <c r="O399" s="1188"/>
      <c r="P399" s="1189"/>
      <c r="Q399" s="820">
        <f t="shared" si="68"/>
        <v>2281939</v>
      </c>
      <c r="R399" s="132"/>
      <c r="S399" s="132"/>
    </row>
    <row r="400" spans="1:19" ht="19.5" customHeight="1">
      <c r="A400" s="805" t="s">
        <v>50</v>
      </c>
      <c r="B400" s="824"/>
      <c r="C400" s="1219">
        <f>SUM(C387:D399)</f>
        <v>21457237</v>
      </c>
      <c r="D400" s="1220"/>
      <c r="E400" s="1219">
        <f>SUM(E385:F399)</f>
        <v>16258085</v>
      </c>
      <c r="F400" s="1220"/>
      <c r="G400" s="1219">
        <f>SUM(G387:H399)</f>
        <v>0</v>
      </c>
      <c r="H400" s="1220"/>
      <c r="I400" s="1219">
        <f>SUM(I385:J399)</f>
        <v>500070</v>
      </c>
      <c r="J400" s="1220"/>
      <c r="K400" s="1219">
        <f>SUM(K387:L399)</f>
        <v>0</v>
      </c>
      <c r="L400" s="1220"/>
      <c r="M400" s="1219">
        <f>SUM(M387:N399)</f>
        <v>23400</v>
      </c>
      <c r="N400" s="1220"/>
      <c r="O400" s="1219">
        <f>SUM(O385:P399)</f>
        <v>15076</v>
      </c>
      <c r="P400" s="1220"/>
      <c r="Q400" s="808">
        <f>SUM(C400:P400)</f>
        <v>38253868</v>
      </c>
      <c r="R400" s="134"/>
      <c r="S400" s="134"/>
    </row>
    <row r="401" spans="1:19" ht="19.5" customHeight="1" thickBot="1">
      <c r="A401" s="806" t="s">
        <v>418</v>
      </c>
      <c r="B401" s="825"/>
      <c r="C401" s="1215">
        <f>C400</f>
        <v>21457237</v>
      </c>
      <c r="D401" s="1216"/>
      <c r="E401" s="1215">
        <f>E400</f>
        <v>16258085</v>
      </c>
      <c r="F401" s="1216"/>
      <c r="G401" s="1215">
        <f>G400</f>
        <v>0</v>
      </c>
      <c r="H401" s="1216"/>
      <c r="I401" s="1215">
        <f>I400</f>
        <v>500070</v>
      </c>
      <c r="J401" s="1216"/>
      <c r="K401" s="1215">
        <f>K400</f>
        <v>0</v>
      </c>
      <c r="L401" s="1216"/>
      <c r="M401" s="1215">
        <f>M400</f>
        <v>23400</v>
      </c>
      <c r="N401" s="1216"/>
      <c r="O401" s="1215">
        <f>O400</f>
        <v>15076</v>
      </c>
      <c r="P401" s="1216"/>
      <c r="Q401" s="809">
        <f>SUM(Q385:Q399)</f>
        <v>38253868</v>
      </c>
      <c r="R401" s="134"/>
      <c r="S401" s="134"/>
    </row>
    <row r="402" spans="1:19">
      <c r="A402" s="118"/>
      <c r="B402" s="114"/>
      <c r="C402" s="114"/>
      <c r="D402" s="114"/>
      <c r="E402" s="114"/>
      <c r="F402" s="114"/>
      <c r="G402" s="114"/>
      <c r="H402" s="114"/>
      <c r="I402" s="114"/>
      <c r="J402" s="114"/>
      <c r="K402" s="114"/>
      <c r="L402" s="114"/>
      <c r="M402" s="114"/>
      <c r="N402" s="114"/>
      <c r="O402" s="114"/>
      <c r="P402" s="114"/>
      <c r="Q402" s="114"/>
      <c r="R402" s="114"/>
      <c r="S402" s="114"/>
    </row>
    <row r="403" spans="1:19">
      <c r="A403" s="118"/>
      <c r="B403" s="114"/>
      <c r="C403" s="114"/>
      <c r="D403" s="114"/>
      <c r="E403" s="114"/>
      <c r="F403" s="114"/>
      <c r="G403" s="114"/>
      <c r="H403" s="114"/>
      <c r="I403" s="114"/>
      <c r="J403" s="114"/>
      <c r="K403" s="114"/>
      <c r="L403" s="114"/>
      <c r="M403" s="114"/>
      <c r="N403" s="114"/>
      <c r="O403" s="114"/>
      <c r="P403" s="114"/>
      <c r="Q403" s="114"/>
      <c r="R403" s="114"/>
      <c r="S403" s="114"/>
    </row>
    <row r="404" spans="1:19">
      <c r="A404" s="118"/>
      <c r="B404" s="114"/>
      <c r="C404" s="114"/>
      <c r="D404" s="114"/>
      <c r="E404" s="114"/>
      <c r="F404" s="114"/>
      <c r="G404" s="114"/>
      <c r="H404" s="114"/>
      <c r="I404" s="114"/>
      <c r="J404" s="114"/>
      <c r="K404" s="114"/>
      <c r="L404" s="114"/>
      <c r="M404" s="114"/>
      <c r="N404" s="114"/>
      <c r="O404" s="114"/>
      <c r="P404" s="114"/>
      <c r="Q404" s="114"/>
      <c r="R404" s="114"/>
      <c r="S404" s="114"/>
    </row>
    <row r="405" spans="1:19">
      <c r="A405" s="118"/>
      <c r="B405" s="114"/>
      <c r="C405" s="114"/>
      <c r="D405" s="114"/>
      <c r="E405" s="114"/>
      <c r="F405" s="114"/>
      <c r="G405" s="114"/>
      <c r="H405" s="114"/>
      <c r="I405" s="114"/>
      <c r="J405" s="114"/>
      <c r="K405" s="114"/>
      <c r="L405" s="114"/>
      <c r="M405" s="114"/>
      <c r="N405" s="114"/>
      <c r="O405" s="114"/>
      <c r="P405" s="114"/>
      <c r="Q405" s="114"/>
      <c r="R405" s="114"/>
      <c r="S405" s="114"/>
    </row>
    <row r="406" spans="1:19">
      <c r="A406" s="118"/>
      <c r="B406" s="114"/>
      <c r="C406" s="114"/>
      <c r="D406" s="114"/>
      <c r="E406" s="114"/>
      <c r="F406" s="114"/>
      <c r="G406" s="114"/>
      <c r="H406" s="114"/>
      <c r="I406" s="114"/>
      <c r="J406" s="114"/>
      <c r="K406" s="114"/>
      <c r="L406" s="114"/>
      <c r="M406" s="114"/>
      <c r="N406" s="114"/>
      <c r="O406" s="114"/>
      <c r="P406" s="114"/>
      <c r="Q406" s="114"/>
      <c r="R406" s="114"/>
      <c r="S406" s="114"/>
    </row>
    <row r="407" spans="1:19">
      <c r="A407" s="118"/>
      <c r="B407" s="114"/>
      <c r="C407" s="114"/>
      <c r="D407" s="114"/>
      <c r="E407" s="114"/>
      <c r="F407" s="114"/>
      <c r="G407" s="114"/>
      <c r="H407" s="114"/>
      <c r="I407" s="114"/>
      <c r="J407" s="114"/>
      <c r="K407" s="114"/>
      <c r="L407" s="114"/>
      <c r="M407" s="114"/>
      <c r="N407" s="114"/>
      <c r="O407" s="114"/>
      <c r="P407" s="114"/>
      <c r="Q407" s="114"/>
      <c r="R407" s="114"/>
      <c r="S407" s="114"/>
    </row>
    <row r="408" spans="1:19">
      <c r="A408" s="114"/>
      <c r="B408" s="114"/>
      <c r="C408" s="114"/>
      <c r="D408" s="114"/>
      <c r="E408" s="114"/>
      <c r="F408" s="114"/>
      <c r="G408" s="114"/>
      <c r="H408" s="114"/>
      <c r="I408" s="114"/>
      <c r="J408" s="114"/>
      <c r="K408" s="114"/>
      <c r="L408" s="114"/>
      <c r="M408" s="114"/>
      <c r="N408" s="114"/>
      <c r="O408" s="114"/>
      <c r="P408" s="114"/>
      <c r="Q408" s="114"/>
      <c r="R408" s="114"/>
      <c r="S408" s="114"/>
    </row>
    <row r="409" spans="1:19">
      <c r="A409" s="114"/>
      <c r="B409" s="114"/>
      <c r="C409" s="114"/>
      <c r="D409" s="114"/>
      <c r="E409" s="114"/>
      <c r="F409" s="114"/>
      <c r="G409" s="114"/>
      <c r="H409" s="114"/>
      <c r="I409" s="114"/>
      <c r="J409" s="114"/>
      <c r="K409" s="114"/>
      <c r="L409" s="114"/>
      <c r="M409" s="114"/>
      <c r="N409" s="114"/>
      <c r="O409" s="114"/>
      <c r="P409" s="114"/>
      <c r="Q409" s="114"/>
      <c r="R409" s="114"/>
      <c r="S409" s="114"/>
    </row>
    <row r="410" spans="1:19">
      <c r="A410" s="114"/>
      <c r="B410" s="114"/>
      <c r="C410" s="114"/>
      <c r="D410" s="114"/>
      <c r="E410" s="114"/>
      <c r="F410" s="114"/>
      <c r="G410" s="114"/>
      <c r="H410" s="114"/>
      <c r="I410" s="114"/>
      <c r="J410" s="114"/>
      <c r="K410" s="114"/>
      <c r="L410" s="114"/>
      <c r="M410" s="114"/>
      <c r="N410" s="114"/>
      <c r="O410" s="114"/>
      <c r="P410" s="114"/>
      <c r="Q410" s="114"/>
      <c r="R410" s="114"/>
      <c r="S410" s="114"/>
    </row>
    <row r="411" spans="1:19">
      <c r="A411" s="114"/>
      <c r="B411" s="114"/>
      <c r="C411" s="114"/>
      <c r="D411" s="114"/>
      <c r="E411" s="114"/>
      <c r="F411" s="114"/>
      <c r="G411" s="114"/>
      <c r="H411" s="114"/>
      <c r="I411" s="114"/>
      <c r="J411" s="114"/>
      <c r="K411" s="114"/>
      <c r="L411" s="114"/>
      <c r="M411" s="114"/>
      <c r="N411" s="114"/>
      <c r="O411" s="114"/>
      <c r="P411" s="114"/>
      <c r="Q411" s="114"/>
      <c r="R411" s="114"/>
      <c r="S411" s="114"/>
    </row>
    <row r="412" spans="1:19">
      <c r="A412" s="114"/>
      <c r="B412" s="114"/>
      <c r="C412" s="114"/>
      <c r="D412" s="114"/>
      <c r="E412" s="114"/>
      <c r="F412" s="114"/>
      <c r="G412" s="114"/>
      <c r="H412" s="114"/>
      <c r="I412" s="114"/>
      <c r="J412" s="114"/>
      <c r="K412" s="114"/>
      <c r="L412" s="114"/>
      <c r="M412" s="114"/>
      <c r="N412" s="114"/>
      <c r="O412" s="114"/>
      <c r="P412" s="114"/>
      <c r="Q412" s="114"/>
      <c r="R412" s="114"/>
      <c r="S412" s="114"/>
    </row>
    <row r="413" spans="1:19">
      <c r="A413" s="114"/>
      <c r="B413" s="114"/>
      <c r="C413" s="114"/>
      <c r="D413" s="114"/>
      <c r="E413" s="114"/>
      <c r="F413" s="114"/>
      <c r="G413" s="114"/>
      <c r="H413" s="114"/>
      <c r="I413" s="114"/>
      <c r="J413" s="114"/>
      <c r="K413" s="114"/>
      <c r="L413" s="114"/>
      <c r="M413" s="114"/>
      <c r="N413" s="114"/>
      <c r="O413" s="114"/>
      <c r="P413" s="114"/>
      <c r="Q413" s="114"/>
      <c r="R413" s="114"/>
      <c r="S413" s="114"/>
    </row>
    <row r="414" spans="1:19">
      <c r="A414" s="114"/>
      <c r="B414" s="114"/>
      <c r="C414" s="114"/>
      <c r="D414" s="114"/>
      <c r="E414" s="114"/>
      <c r="F414" s="114"/>
      <c r="G414" s="114"/>
      <c r="H414" s="114"/>
      <c r="I414" s="114"/>
      <c r="J414" s="114"/>
      <c r="K414" s="114"/>
      <c r="L414" s="114"/>
      <c r="M414" s="114"/>
      <c r="N414" s="114"/>
      <c r="O414" s="114"/>
      <c r="P414" s="114"/>
      <c r="Q414" s="114"/>
      <c r="R414" s="114"/>
      <c r="S414" s="114"/>
    </row>
    <row r="415" spans="1:19">
      <c r="A415" s="114"/>
      <c r="B415" s="114"/>
      <c r="C415" s="114"/>
      <c r="D415" s="114"/>
      <c r="E415" s="114"/>
      <c r="F415" s="114"/>
      <c r="G415" s="114"/>
      <c r="H415" s="114"/>
      <c r="I415" s="114"/>
      <c r="J415" s="114"/>
      <c r="K415" s="114"/>
      <c r="L415" s="114"/>
      <c r="M415" s="114"/>
      <c r="N415" s="114"/>
      <c r="O415" s="114"/>
      <c r="P415" s="114"/>
      <c r="Q415" s="114"/>
      <c r="R415" s="114"/>
      <c r="S415" s="114"/>
    </row>
    <row r="416" spans="1:19">
      <c r="A416" s="114"/>
      <c r="B416" s="114"/>
      <c r="C416" s="114"/>
      <c r="D416" s="114"/>
      <c r="E416" s="114"/>
      <c r="F416" s="114"/>
      <c r="G416" s="114"/>
      <c r="H416" s="114"/>
      <c r="I416" s="114"/>
      <c r="J416" s="114"/>
      <c r="K416" s="114"/>
      <c r="L416" s="114"/>
      <c r="M416" s="114"/>
      <c r="N416" s="114"/>
      <c r="O416" s="114"/>
      <c r="P416" s="114"/>
      <c r="Q416" s="114"/>
      <c r="R416" s="114"/>
      <c r="S416" s="114"/>
    </row>
    <row r="417" spans="1:19">
      <c r="A417" s="114"/>
      <c r="B417" s="114"/>
      <c r="C417" s="114"/>
      <c r="D417" s="114"/>
      <c r="E417" s="114"/>
      <c r="F417" s="114"/>
      <c r="G417" s="114"/>
      <c r="H417" s="114"/>
      <c r="I417" s="114"/>
      <c r="J417" s="114"/>
      <c r="K417" s="114"/>
      <c r="L417" s="114"/>
      <c r="M417" s="114"/>
      <c r="N417" s="114"/>
      <c r="O417" s="114"/>
      <c r="P417" s="114"/>
      <c r="Q417" s="114"/>
      <c r="R417" s="114"/>
      <c r="S417" s="114"/>
    </row>
    <row r="418" spans="1:19">
      <c r="A418" s="114"/>
      <c r="B418" s="114"/>
      <c r="C418" s="114"/>
      <c r="D418" s="114"/>
      <c r="E418" s="114"/>
      <c r="F418" s="114"/>
      <c r="G418" s="114"/>
      <c r="H418" s="114"/>
      <c r="I418" s="114"/>
      <c r="J418" s="114"/>
      <c r="K418" s="114"/>
      <c r="L418" s="114"/>
      <c r="M418" s="114"/>
      <c r="N418" s="114"/>
      <c r="O418" s="114"/>
      <c r="P418" s="114"/>
      <c r="Q418" s="114"/>
      <c r="R418" s="114"/>
      <c r="S418" s="114"/>
    </row>
    <row r="419" spans="1:19">
      <c r="A419" s="114"/>
      <c r="B419" s="114"/>
      <c r="C419" s="114"/>
      <c r="D419" s="114"/>
      <c r="E419" s="114"/>
      <c r="F419" s="114"/>
      <c r="G419" s="114"/>
      <c r="H419" s="114"/>
      <c r="I419" s="114"/>
      <c r="J419" s="114"/>
      <c r="K419" s="114"/>
      <c r="L419" s="114"/>
      <c r="M419" s="114"/>
      <c r="N419" s="114"/>
      <c r="O419" s="114"/>
      <c r="P419" s="114"/>
      <c r="Q419" s="114"/>
      <c r="R419" s="114"/>
      <c r="S419" s="114"/>
    </row>
    <row r="420" spans="1:19">
      <c r="A420" s="114"/>
      <c r="B420" s="114"/>
      <c r="C420" s="114"/>
      <c r="D420" s="114"/>
      <c r="E420" s="114"/>
      <c r="F420" s="114"/>
      <c r="G420" s="114"/>
      <c r="H420" s="114"/>
      <c r="I420" s="114"/>
      <c r="J420" s="114"/>
      <c r="K420" s="114"/>
      <c r="L420" s="114"/>
      <c r="M420" s="114"/>
      <c r="N420" s="114"/>
      <c r="O420" s="114"/>
      <c r="P420" s="114"/>
      <c r="Q420" s="114"/>
      <c r="R420" s="114"/>
      <c r="S420" s="114"/>
    </row>
    <row r="421" spans="1:19">
      <c r="A421" s="114"/>
      <c r="B421" s="114"/>
      <c r="C421" s="114"/>
      <c r="D421" s="114"/>
      <c r="E421" s="114"/>
      <c r="F421" s="114"/>
      <c r="G421" s="114"/>
      <c r="H421" s="114"/>
      <c r="I421" s="114"/>
      <c r="J421" s="114"/>
      <c r="K421" s="114"/>
      <c r="L421" s="114"/>
      <c r="M421" s="114"/>
      <c r="N421" s="114"/>
      <c r="O421" s="114"/>
      <c r="P421" s="114"/>
      <c r="Q421" s="114"/>
      <c r="R421" s="114"/>
      <c r="S421" s="114"/>
    </row>
    <row r="422" spans="1:19">
      <c r="A422" s="114"/>
      <c r="B422" s="114"/>
      <c r="C422" s="114"/>
      <c r="D422" s="114"/>
      <c r="E422" s="114"/>
      <c r="F422" s="114"/>
      <c r="G422" s="114"/>
      <c r="H422" s="114"/>
      <c r="I422" s="114"/>
      <c r="J422" s="114"/>
      <c r="K422" s="114"/>
      <c r="L422" s="114"/>
      <c r="M422" s="114"/>
      <c r="N422" s="114"/>
      <c r="O422" s="114"/>
      <c r="P422" s="114"/>
      <c r="Q422" s="114"/>
      <c r="R422" s="114"/>
      <c r="S422" s="114"/>
    </row>
    <row r="423" spans="1:19">
      <c r="A423" s="114"/>
      <c r="B423" s="114"/>
      <c r="C423" s="114"/>
      <c r="D423" s="114"/>
      <c r="E423" s="114"/>
      <c r="F423" s="114"/>
      <c r="G423" s="114"/>
      <c r="H423" s="114"/>
      <c r="I423" s="114"/>
      <c r="J423" s="114"/>
      <c r="K423" s="114"/>
      <c r="L423" s="114"/>
      <c r="M423" s="114"/>
      <c r="N423" s="114"/>
      <c r="O423" s="114"/>
      <c r="P423" s="114"/>
      <c r="Q423" s="114"/>
      <c r="R423" s="114"/>
      <c r="S423" s="114"/>
    </row>
    <row r="424" spans="1:19">
      <c r="A424" s="114"/>
      <c r="B424" s="114"/>
      <c r="C424" s="114"/>
      <c r="D424" s="114"/>
      <c r="E424" s="114"/>
      <c r="F424" s="114"/>
      <c r="G424" s="114"/>
      <c r="H424" s="114"/>
      <c r="I424" s="114"/>
      <c r="J424" s="114"/>
      <c r="K424" s="114"/>
      <c r="L424" s="114"/>
      <c r="M424" s="114"/>
      <c r="N424" s="114"/>
      <c r="O424" s="114"/>
      <c r="P424" s="114"/>
      <c r="Q424" s="114"/>
      <c r="R424" s="114"/>
      <c r="S424" s="114"/>
    </row>
    <row r="425" spans="1:19">
      <c r="A425" s="114"/>
      <c r="B425" s="114"/>
      <c r="C425" s="114"/>
      <c r="D425" s="114"/>
      <c r="E425" s="114"/>
      <c r="F425" s="114"/>
      <c r="G425" s="114"/>
      <c r="H425" s="114"/>
      <c r="I425" s="114"/>
      <c r="J425" s="114"/>
      <c r="K425" s="114"/>
      <c r="L425" s="114"/>
      <c r="M425" s="114"/>
      <c r="N425" s="114"/>
      <c r="O425" s="114"/>
      <c r="P425" s="114"/>
      <c r="Q425" s="114"/>
      <c r="R425" s="114"/>
      <c r="S425" s="114"/>
    </row>
    <row r="426" spans="1:19">
      <c r="A426" s="114"/>
      <c r="B426" s="114"/>
      <c r="C426" s="114"/>
      <c r="D426" s="114"/>
      <c r="E426" s="114"/>
      <c r="F426" s="114"/>
      <c r="G426" s="114"/>
      <c r="H426" s="114"/>
      <c r="I426" s="114"/>
      <c r="J426" s="114"/>
      <c r="K426" s="114"/>
      <c r="L426" s="114"/>
      <c r="M426" s="114"/>
      <c r="N426" s="114"/>
      <c r="O426" s="114"/>
      <c r="P426" s="114"/>
      <c r="Q426" s="114"/>
      <c r="R426" s="114"/>
      <c r="S426" s="114"/>
    </row>
    <row r="427" spans="1:19">
      <c r="A427" s="114"/>
      <c r="B427" s="114"/>
      <c r="C427" s="114"/>
      <c r="D427" s="114"/>
      <c r="E427" s="114"/>
      <c r="F427" s="114"/>
      <c r="G427" s="114"/>
      <c r="H427" s="114"/>
      <c r="I427" s="114"/>
      <c r="J427" s="114"/>
      <c r="K427" s="114"/>
      <c r="L427" s="114"/>
      <c r="M427" s="114"/>
      <c r="N427" s="114"/>
      <c r="O427" s="114"/>
      <c r="P427" s="114"/>
      <c r="Q427" s="114"/>
      <c r="R427" s="114"/>
      <c r="S427" s="114"/>
    </row>
    <row r="428" spans="1:19">
      <c r="A428" s="114"/>
      <c r="B428" s="114"/>
      <c r="C428" s="114"/>
      <c r="D428" s="114"/>
      <c r="E428" s="114"/>
      <c r="F428" s="114"/>
      <c r="G428" s="114"/>
      <c r="H428" s="114"/>
      <c r="I428" s="114"/>
      <c r="J428" s="114"/>
      <c r="K428" s="114"/>
      <c r="L428" s="114"/>
      <c r="M428" s="114"/>
      <c r="N428" s="114"/>
      <c r="O428" s="114"/>
      <c r="P428" s="114"/>
      <c r="Q428" s="114"/>
      <c r="R428" s="114"/>
      <c r="S428" s="114"/>
    </row>
    <row r="429" spans="1:19">
      <c r="A429" s="114"/>
      <c r="B429" s="114"/>
      <c r="C429" s="114"/>
      <c r="D429" s="114"/>
      <c r="E429" s="114"/>
      <c r="F429" s="114"/>
      <c r="G429" s="114"/>
      <c r="H429" s="114"/>
      <c r="I429" s="114"/>
      <c r="J429" s="114"/>
      <c r="K429" s="114"/>
      <c r="L429" s="114"/>
      <c r="M429" s="114"/>
      <c r="N429" s="114"/>
      <c r="O429" s="114"/>
      <c r="P429" s="114"/>
      <c r="Q429" s="114"/>
      <c r="R429" s="114"/>
      <c r="S429" s="114"/>
    </row>
    <row r="430" spans="1:19">
      <c r="A430" s="12"/>
      <c r="C430" s="2"/>
      <c r="D430" s="2"/>
      <c r="E430" s="2"/>
      <c r="F430" s="2"/>
      <c r="G430" s="2"/>
      <c r="H430" s="2"/>
      <c r="I430" s="2"/>
      <c r="J430" s="2"/>
      <c r="K430" s="2"/>
      <c r="L430" s="2"/>
      <c r="M430" s="2"/>
      <c r="N430" s="2"/>
      <c r="O430" s="2"/>
      <c r="P430" s="2"/>
      <c r="Q430" s="2"/>
    </row>
    <row r="431" spans="1:19">
      <c r="A431" s="12"/>
      <c r="C431" s="2"/>
      <c r="D431" s="2"/>
      <c r="E431" s="2"/>
      <c r="F431" s="2"/>
      <c r="G431" s="2"/>
      <c r="H431" s="2"/>
      <c r="I431" s="2"/>
      <c r="J431" s="2"/>
      <c r="K431" s="2"/>
      <c r="L431" s="2"/>
      <c r="M431" s="2"/>
      <c r="N431" s="2"/>
      <c r="O431" s="2"/>
      <c r="P431" s="2"/>
      <c r="Q431" s="2"/>
    </row>
    <row r="432" spans="1:19">
      <c r="A432" s="12"/>
      <c r="C432" s="2"/>
      <c r="D432" s="2"/>
      <c r="E432" s="2"/>
      <c r="F432" s="2"/>
      <c r="G432" s="2"/>
      <c r="H432" s="2"/>
      <c r="I432" s="2"/>
      <c r="J432" s="2"/>
      <c r="K432" s="2"/>
      <c r="L432" s="2"/>
      <c r="M432" s="2"/>
      <c r="N432" s="2"/>
      <c r="O432" s="2"/>
      <c r="P432" s="2"/>
      <c r="Q432" s="2"/>
    </row>
    <row r="433" spans="1:17">
      <c r="A433" s="12"/>
      <c r="C433" s="2"/>
      <c r="D433" s="2"/>
      <c r="E433" s="2"/>
      <c r="F433" s="2"/>
      <c r="G433" s="2"/>
      <c r="H433" s="2"/>
      <c r="I433" s="2"/>
      <c r="J433" s="2"/>
      <c r="K433" s="2"/>
      <c r="L433" s="2"/>
      <c r="M433" s="2"/>
      <c r="N433" s="2"/>
      <c r="O433" s="2"/>
      <c r="P433" s="2"/>
      <c r="Q433" s="2"/>
    </row>
    <row r="434" spans="1:17">
      <c r="A434" s="12"/>
      <c r="C434" s="2"/>
      <c r="D434" s="2"/>
      <c r="E434" s="2"/>
      <c r="F434" s="2"/>
      <c r="G434" s="2"/>
      <c r="H434" s="2"/>
      <c r="I434" s="2"/>
      <c r="J434" s="2"/>
      <c r="K434" s="2"/>
      <c r="L434" s="2"/>
      <c r="M434" s="2"/>
      <c r="N434" s="2"/>
      <c r="O434" s="2"/>
      <c r="P434" s="2"/>
      <c r="Q434" s="2"/>
    </row>
    <row r="435" spans="1:17">
      <c r="A435" s="12"/>
      <c r="C435" s="2"/>
      <c r="D435" s="2"/>
      <c r="E435" s="2"/>
      <c r="F435" s="2"/>
      <c r="G435" s="2"/>
      <c r="H435" s="2"/>
      <c r="I435" s="2"/>
      <c r="J435" s="2"/>
      <c r="K435" s="2"/>
      <c r="L435" s="2"/>
      <c r="M435" s="2"/>
      <c r="N435" s="2"/>
      <c r="O435" s="2"/>
      <c r="P435" s="2"/>
      <c r="Q435" s="2"/>
    </row>
    <row r="436" spans="1:17">
      <c r="A436" s="12"/>
      <c r="C436" s="2"/>
      <c r="D436" s="2"/>
      <c r="E436" s="2"/>
      <c r="F436" s="2"/>
      <c r="G436" s="2"/>
      <c r="H436" s="2"/>
      <c r="I436" s="2"/>
      <c r="J436" s="2"/>
      <c r="K436" s="2"/>
      <c r="L436" s="2"/>
      <c r="M436" s="2"/>
      <c r="N436" s="2"/>
      <c r="O436" s="2"/>
      <c r="P436" s="2"/>
      <c r="Q436" s="2"/>
    </row>
    <row r="437" spans="1:17">
      <c r="A437" s="12"/>
      <c r="C437" s="2"/>
      <c r="D437" s="2"/>
      <c r="E437" s="2"/>
      <c r="F437" s="2"/>
      <c r="G437" s="2"/>
      <c r="H437" s="2"/>
      <c r="I437" s="2"/>
      <c r="J437" s="2"/>
      <c r="K437" s="2"/>
      <c r="L437" s="2"/>
      <c r="M437" s="2"/>
      <c r="N437" s="2"/>
      <c r="O437" s="2"/>
      <c r="P437" s="2"/>
      <c r="Q437" s="2"/>
    </row>
    <row r="438" spans="1:17">
      <c r="A438" s="12"/>
      <c r="C438" s="2"/>
      <c r="D438" s="2"/>
      <c r="E438" s="2"/>
      <c r="F438" s="2"/>
      <c r="G438" s="2"/>
      <c r="H438" s="2"/>
      <c r="I438" s="2"/>
      <c r="J438" s="2"/>
      <c r="K438" s="2"/>
      <c r="L438" s="2"/>
      <c r="M438" s="2"/>
      <c r="N438" s="2"/>
      <c r="O438" s="2"/>
      <c r="P438" s="2"/>
      <c r="Q438" s="2"/>
    </row>
    <row r="439" spans="1:17">
      <c r="A439" s="12"/>
      <c r="C439" s="2"/>
      <c r="D439" s="2"/>
      <c r="E439" s="2"/>
      <c r="F439" s="2"/>
      <c r="G439" s="2"/>
      <c r="H439" s="2"/>
      <c r="I439" s="2"/>
      <c r="J439" s="2"/>
      <c r="K439" s="2"/>
      <c r="L439" s="2"/>
      <c r="M439" s="2"/>
      <c r="N439" s="2"/>
      <c r="O439" s="2"/>
      <c r="P439" s="2"/>
      <c r="Q439" s="2"/>
    </row>
    <row r="440" spans="1:17">
      <c r="A440" s="12"/>
      <c r="C440" s="2"/>
      <c r="D440" s="2"/>
      <c r="E440" s="2"/>
      <c r="F440" s="2"/>
      <c r="G440" s="2"/>
      <c r="H440" s="2"/>
      <c r="I440" s="2"/>
      <c r="J440" s="2"/>
      <c r="K440" s="2"/>
      <c r="L440" s="2"/>
      <c r="M440" s="2"/>
      <c r="N440" s="2"/>
      <c r="O440" s="2"/>
      <c r="P440" s="2"/>
      <c r="Q440" s="2"/>
    </row>
    <row r="441" spans="1:17">
      <c r="A441" s="12"/>
      <c r="C441" s="2"/>
      <c r="D441" s="2"/>
      <c r="E441" s="2"/>
      <c r="F441" s="2"/>
      <c r="G441" s="2"/>
      <c r="H441" s="2"/>
      <c r="I441" s="2"/>
      <c r="J441" s="2"/>
      <c r="K441" s="2"/>
      <c r="L441" s="2"/>
      <c r="M441" s="2"/>
      <c r="N441" s="2"/>
      <c r="O441" s="2"/>
      <c r="P441" s="2"/>
      <c r="Q441" s="2"/>
    </row>
    <row r="442" spans="1:17">
      <c r="A442" s="12"/>
      <c r="C442" s="2"/>
      <c r="D442" s="2"/>
      <c r="E442" s="2"/>
      <c r="F442" s="2"/>
      <c r="G442" s="2"/>
      <c r="H442" s="2"/>
      <c r="I442" s="2"/>
      <c r="J442" s="2"/>
      <c r="K442" s="2"/>
      <c r="L442" s="2"/>
      <c r="M442" s="2"/>
      <c r="N442" s="2"/>
      <c r="O442" s="2"/>
      <c r="P442" s="2"/>
      <c r="Q442" s="2"/>
    </row>
    <row r="443" spans="1:17">
      <c r="A443" s="12"/>
      <c r="C443" s="2"/>
      <c r="D443" s="2"/>
      <c r="E443" s="2"/>
      <c r="F443" s="2"/>
      <c r="G443" s="2"/>
      <c r="H443" s="2"/>
      <c r="I443" s="2"/>
      <c r="J443" s="2"/>
      <c r="K443" s="2"/>
      <c r="L443" s="2"/>
      <c r="M443" s="2"/>
      <c r="N443" s="2"/>
      <c r="O443" s="2"/>
      <c r="P443" s="2"/>
      <c r="Q443" s="2"/>
    </row>
    <row r="444" spans="1:17">
      <c r="A444" s="12"/>
      <c r="C444" s="2"/>
      <c r="D444" s="2"/>
      <c r="E444" s="2"/>
      <c r="F444" s="2"/>
      <c r="G444" s="2"/>
      <c r="H444" s="2"/>
      <c r="I444" s="2"/>
      <c r="J444" s="2"/>
      <c r="K444" s="2"/>
      <c r="L444" s="2"/>
      <c r="M444" s="2"/>
      <c r="N444" s="2"/>
      <c r="O444" s="2"/>
      <c r="P444" s="2"/>
      <c r="Q444" s="2"/>
    </row>
    <row r="445" spans="1:17">
      <c r="A445" s="12"/>
      <c r="C445" s="2"/>
      <c r="D445" s="2"/>
      <c r="E445" s="2"/>
      <c r="F445" s="2"/>
      <c r="G445" s="2"/>
      <c r="H445" s="2"/>
      <c r="I445" s="2"/>
      <c r="J445" s="2"/>
      <c r="K445" s="2"/>
      <c r="L445" s="2"/>
      <c r="M445" s="2"/>
      <c r="N445" s="2"/>
      <c r="O445" s="2"/>
      <c r="P445" s="2"/>
      <c r="Q445" s="2"/>
    </row>
    <row r="446" spans="1:17">
      <c r="A446" s="12"/>
      <c r="C446" s="2"/>
      <c r="D446" s="2"/>
      <c r="E446" s="2"/>
      <c r="F446" s="2"/>
      <c r="G446" s="2"/>
      <c r="H446" s="2"/>
      <c r="I446" s="2"/>
      <c r="J446" s="2"/>
      <c r="K446" s="2"/>
      <c r="L446" s="2"/>
      <c r="M446" s="2"/>
      <c r="N446" s="2"/>
      <c r="O446" s="2"/>
      <c r="P446" s="2"/>
      <c r="Q446" s="2"/>
    </row>
    <row r="447" spans="1:17">
      <c r="A447" s="12"/>
      <c r="C447" s="2"/>
      <c r="D447" s="2"/>
      <c r="E447" s="2"/>
      <c r="F447" s="2"/>
      <c r="G447" s="2"/>
      <c r="H447" s="2"/>
      <c r="I447" s="2"/>
      <c r="J447" s="2"/>
      <c r="K447" s="2"/>
      <c r="L447" s="2"/>
      <c r="M447" s="2"/>
      <c r="N447" s="2"/>
      <c r="O447" s="2"/>
      <c r="P447" s="2"/>
      <c r="Q447" s="2"/>
    </row>
    <row r="448" spans="1:17">
      <c r="A448" s="12"/>
      <c r="C448" s="2"/>
      <c r="D448" s="2"/>
      <c r="E448" s="2"/>
      <c r="F448" s="2"/>
      <c r="G448" s="2"/>
      <c r="H448" s="2"/>
      <c r="I448" s="2"/>
      <c r="J448" s="2"/>
      <c r="K448" s="2"/>
      <c r="L448" s="2"/>
      <c r="M448" s="2"/>
      <c r="N448" s="2"/>
      <c r="O448" s="2"/>
      <c r="P448" s="2"/>
      <c r="Q448" s="2"/>
    </row>
    <row r="449" spans="1:17">
      <c r="A449" s="12"/>
      <c r="C449" s="2"/>
      <c r="D449" s="2"/>
      <c r="E449" s="2"/>
      <c r="F449" s="2"/>
      <c r="G449" s="2"/>
      <c r="H449" s="2"/>
      <c r="I449" s="2"/>
      <c r="J449" s="2"/>
      <c r="K449" s="2"/>
      <c r="L449" s="2"/>
      <c r="M449" s="2"/>
      <c r="N449" s="2"/>
      <c r="O449" s="2"/>
      <c r="P449" s="2"/>
      <c r="Q449" s="2"/>
    </row>
    <row r="450" spans="1:17">
      <c r="A450" s="12"/>
      <c r="C450" s="2"/>
      <c r="D450" s="2"/>
      <c r="E450" s="2"/>
      <c r="F450" s="2"/>
      <c r="G450" s="2"/>
      <c r="H450" s="2"/>
      <c r="I450" s="2"/>
      <c r="J450" s="2"/>
      <c r="K450" s="2"/>
      <c r="L450" s="2"/>
      <c r="M450" s="2"/>
      <c r="N450" s="2"/>
      <c r="O450" s="2"/>
      <c r="P450" s="2"/>
      <c r="Q450" s="2"/>
    </row>
    <row r="451" spans="1:17">
      <c r="A451" s="12"/>
      <c r="C451" s="2"/>
      <c r="D451" s="2"/>
      <c r="E451" s="2"/>
      <c r="F451" s="2"/>
      <c r="G451" s="2"/>
      <c r="H451" s="2"/>
      <c r="I451" s="2"/>
      <c r="J451" s="2"/>
      <c r="K451" s="2"/>
      <c r="L451" s="2"/>
      <c r="M451" s="2"/>
      <c r="N451" s="2"/>
      <c r="O451" s="2"/>
      <c r="P451" s="2"/>
      <c r="Q451" s="2"/>
    </row>
    <row r="452" spans="1:17">
      <c r="A452" s="12"/>
      <c r="C452" s="2"/>
      <c r="D452" s="2"/>
      <c r="E452" s="2"/>
      <c r="F452" s="2"/>
      <c r="G452" s="2"/>
      <c r="H452" s="2"/>
      <c r="I452" s="2"/>
      <c r="J452" s="2"/>
      <c r="K452" s="2"/>
      <c r="L452" s="2"/>
      <c r="M452" s="2"/>
      <c r="N452" s="2"/>
      <c r="O452" s="2"/>
      <c r="P452" s="2"/>
      <c r="Q452" s="2"/>
    </row>
    <row r="453" spans="1:17">
      <c r="A453" s="12"/>
      <c r="C453" s="2"/>
      <c r="D453" s="2"/>
      <c r="E453" s="2"/>
      <c r="F453" s="2"/>
      <c r="G453" s="2"/>
      <c r="H453" s="2"/>
      <c r="I453" s="2"/>
      <c r="J453" s="2"/>
      <c r="K453" s="2"/>
      <c r="L453" s="2"/>
      <c r="M453" s="2"/>
      <c r="N453" s="2"/>
      <c r="O453" s="2"/>
      <c r="P453" s="2"/>
      <c r="Q453" s="2"/>
    </row>
    <row r="454" spans="1:17">
      <c r="A454" s="12"/>
      <c r="C454" s="2"/>
      <c r="D454" s="2"/>
      <c r="E454" s="2"/>
      <c r="F454" s="2"/>
      <c r="G454" s="2"/>
      <c r="H454" s="2"/>
      <c r="I454" s="2"/>
      <c r="J454" s="2"/>
      <c r="K454" s="2"/>
      <c r="L454" s="2"/>
      <c r="M454" s="2"/>
      <c r="N454" s="2"/>
      <c r="O454" s="2"/>
      <c r="P454" s="2"/>
      <c r="Q454" s="2"/>
    </row>
    <row r="455" spans="1:17">
      <c r="A455" s="12"/>
      <c r="C455" s="2"/>
      <c r="D455" s="2"/>
      <c r="E455" s="2"/>
      <c r="F455" s="2"/>
      <c r="G455" s="2"/>
      <c r="H455" s="2"/>
      <c r="I455" s="2"/>
      <c r="J455" s="2"/>
      <c r="K455" s="2"/>
      <c r="L455" s="2"/>
      <c r="M455" s="2"/>
      <c r="N455" s="2"/>
      <c r="O455" s="2"/>
      <c r="P455" s="2"/>
      <c r="Q455" s="2"/>
    </row>
    <row r="456" spans="1:17">
      <c r="A456" s="12"/>
      <c r="C456" s="2"/>
      <c r="D456" s="2"/>
      <c r="E456" s="2"/>
      <c r="F456" s="2"/>
      <c r="G456" s="2"/>
      <c r="H456" s="2"/>
      <c r="I456" s="2"/>
      <c r="J456" s="2"/>
      <c r="K456" s="2"/>
      <c r="L456" s="2"/>
      <c r="M456" s="2"/>
      <c r="N456" s="2"/>
      <c r="O456" s="2"/>
      <c r="P456" s="2"/>
      <c r="Q456" s="2"/>
    </row>
    <row r="457" spans="1:17">
      <c r="A457" s="12"/>
      <c r="C457" s="2"/>
      <c r="D457" s="2"/>
      <c r="E457" s="2"/>
      <c r="F457" s="2"/>
      <c r="G457" s="2"/>
      <c r="H457" s="2"/>
      <c r="I457" s="2"/>
      <c r="J457" s="2"/>
      <c r="K457" s="2"/>
      <c r="L457" s="2"/>
      <c r="M457" s="2"/>
      <c r="N457" s="2"/>
      <c r="O457" s="2"/>
      <c r="P457" s="2"/>
      <c r="Q457" s="2"/>
    </row>
    <row r="458" spans="1:17">
      <c r="A458" s="12"/>
      <c r="C458" s="2"/>
      <c r="D458" s="2"/>
      <c r="E458" s="2"/>
      <c r="F458" s="2"/>
      <c r="G458" s="2"/>
      <c r="H458" s="2"/>
      <c r="I458" s="2"/>
      <c r="J458" s="2"/>
      <c r="K458" s="2"/>
      <c r="L458" s="2"/>
      <c r="M458" s="2"/>
      <c r="N458" s="2"/>
      <c r="O458" s="2"/>
      <c r="P458" s="2"/>
      <c r="Q458" s="2"/>
    </row>
    <row r="459" spans="1:17">
      <c r="A459" s="12"/>
      <c r="C459" s="2"/>
      <c r="D459" s="2"/>
      <c r="E459" s="2"/>
      <c r="F459" s="2"/>
      <c r="G459" s="2"/>
      <c r="H459" s="2"/>
      <c r="I459" s="2"/>
      <c r="J459" s="2"/>
      <c r="K459" s="2"/>
      <c r="L459" s="2"/>
      <c r="M459" s="2"/>
      <c r="N459" s="2"/>
      <c r="O459" s="2"/>
      <c r="P459" s="2"/>
      <c r="Q459" s="2"/>
    </row>
    <row r="460" spans="1:17">
      <c r="A460" s="12"/>
      <c r="C460" s="2"/>
      <c r="D460" s="2"/>
      <c r="E460" s="2"/>
      <c r="F460" s="2"/>
      <c r="G460" s="2"/>
      <c r="H460" s="2"/>
      <c r="I460" s="2"/>
      <c r="J460" s="2"/>
      <c r="K460" s="2"/>
      <c r="L460" s="2"/>
      <c r="M460" s="2"/>
      <c r="N460" s="2"/>
      <c r="O460" s="2"/>
      <c r="P460" s="2"/>
      <c r="Q460" s="2"/>
    </row>
    <row r="461" spans="1:17">
      <c r="A461" s="12"/>
      <c r="C461" s="2"/>
      <c r="D461" s="2"/>
      <c r="E461" s="2"/>
      <c r="F461" s="2"/>
      <c r="G461" s="2"/>
      <c r="H461" s="2"/>
      <c r="I461" s="2"/>
      <c r="J461" s="2"/>
      <c r="K461" s="2"/>
      <c r="L461" s="2"/>
      <c r="M461" s="2"/>
      <c r="N461" s="2"/>
      <c r="O461" s="2"/>
      <c r="P461" s="2"/>
      <c r="Q461" s="2"/>
    </row>
    <row r="462" spans="1:17">
      <c r="A462" s="12"/>
      <c r="C462" s="2"/>
      <c r="D462" s="2"/>
      <c r="E462" s="2"/>
      <c r="F462" s="2"/>
      <c r="G462" s="2"/>
      <c r="H462" s="2"/>
      <c r="I462" s="2"/>
      <c r="J462" s="2"/>
      <c r="K462" s="2"/>
      <c r="L462" s="2"/>
      <c r="M462" s="2"/>
      <c r="N462" s="2"/>
      <c r="O462" s="2"/>
      <c r="P462" s="2"/>
      <c r="Q462" s="2"/>
    </row>
    <row r="463" spans="1:17">
      <c r="A463" s="12"/>
      <c r="C463" s="2"/>
      <c r="D463" s="2"/>
      <c r="E463" s="2"/>
      <c r="F463" s="2"/>
      <c r="G463" s="2"/>
      <c r="H463" s="2"/>
      <c r="I463" s="2"/>
      <c r="J463" s="2"/>
      <c r="K463" s="2"/>
      <c r="L463" s="2"/>
      <c r="M463" s="2"/>
      <c r="N463" s="2"/>
      <c r="O463" s="2"/>
      <c r="P463" s="2"/>
      <c r="Q463" s="2"/>
    </row>
    <row r="464" spans="1:17">
      <c r="A464" s="12"/>
      <c r="C464" s="2"/>
      <c r="D464" s="2"/>
      <c r="E464" s="2"/>
      <c r="F464" s="2"/>
      <c r="G464" s="2"/>
      <c r="H464" s="2"/>
      <c r="I464" s="2"/>
      <c r="J464" s="2"/>
      <c r="K464" s="2"/>
      <c r="L464" s="2"/>
      <c r="M464" s="2"/>
      <c r="N464" s="2"/>
      <c r="O464" s="2"/>
      <c r="P464" s="2"/>
      <c r="Q464" s="2"/>
    </row>
    <row r="465" spans="1:17">
      <c r="A465" s="12"/>
      <c r="C465" s="2"/>
      <c r="D465" s="2"/>
      <c r="E465" s="2"/>
      <c r="F465" s="2"/>
      <c r="G465" s="2"/>
      <c r="H465" s="2"/>
      <c r="I465" s="2"/>
      <c r="J465" s="2"/>
      <c r="K465" s="2"/>
      <c r="L465" s="2"/>
      <c r="M465" s="2"/>
      <c r="N465" s="2"/>
      <c r="O465" s="2"/>
      <c r="P465" s="2"/>
      <c r="Q465" s="2"/>
    </row>
    <row r="466" spans="1:17">
      <c r="A466" s="12"/>
      <c r="C466" s="2"/>
      <c r="D466" s="2"/>
      <c r="E466" s="2"/>
      <c r="F466" s="2"/>
      <c r="G466" s="2"/>
      <c r="H466" s="2"/>
      <c r="I466" s="2"/>
      <c r="J466" s="2"/>
      <c r="K466" s="2"/>
      <c r="L466" s="2"/>
      <c r="M466" s="2"/>
      <c r="N466" s="2"/>
      <c r="O466" s="2"/>
      <c r="P466" s="2"/>
      <c r="Q466" s="2"/>
    </row>
  </sheetData>
  <mergeCells count="156">
    <mergeCell ref="O401:P401"/>
    <mergeCell ref="C401:D401"/>
    <mergeCell ref="E401:F401"/>
    <mergeCell ref="G401:H401"/>
    <mergeCell ref="I401:J401"/>
    <mergeCell ref="K401:L401"/>
    <mergeCell ref="M401:N401"/>
    <mergeCell ref="E400:F400"/>
    <mergeCell ref="C400:D400"/>
    <mergeCell ref="K400:L400"/>
    <mergeCell ref="M400:N400"/>
    <mergeCell ref="O400:P400"/>
    <mergeCell ref="G400:H400"/>
    <mergeCell ref="I400:J400"/>
    <mergeCell ref="C398:D398"/>
    <mergeCell ref="E398:F398"/>
    <mergeCell ref="K397:L397"/>
    <mergeCell ref="I397:J397"/>
    <mergeCell ref="A383:B384"/>
    <mergeCell ref="O399:P399"/>
    <mergeCell ref="M399:N399"/>
    <mergeCell ref="C395:D395"/>
    <mergeCell ref="E395:F395"/>
    <mergeCell ref="G395:H395"/>
    <mergeCell ref="O395:P395"/>
    <mergeCell ref="M396:N396"/>
    <mergeCell ref="M397:N397"/>
    <mergeCell ref="C399:D399"/>
    <mergeCell ref="E399:F399"/>
    <mergeCell ref="G399:H399"/>
    <mergeCell ref="I399:J399"/>
    <mergeCell ref="K399:L399"/>
    <mergeCell ref="O391:P391"/>
    <mergeCell ref="G391:H391"/>
    <mergeCell ref="O394:P394"/>
    <mergeCell ref="I395:J395"/>
    <mergeCell ref="K395:L395"/>
    <mergeCell ref="M395:N395"/>
    <mergeCell ref="G398:H398"/>
    <mergeCell ref="I398:J398"/>
    <mergeCell ref="K398:L398"/>
    <mergeCell ref="K396:L396"/>
    <mergeCell ref="O396:P396"/>
    <mergeCell ref="M398:N398"/>
    <mergeCell ref="O398:P398"/>
    <mergeCell ref="G396:H396"/>
    <mergeCell ref="I396:J396"/>
    <mergeCell ref="O393:P393"/>
    <mergeCell ref="I392:J392"/>
    <mergeCell ref="K392:L392"/>
    <mergeCell ref="M392:N392"/>
    <mergeCell ref="G397:H397"/>
    <mergeCell ref="C397:D397"/>
    <mergeCell ref="E397:F397"/>
    <mergeCell ref="C393:D393"/>
    <mergeCell ref="E393:F393"/>
    <mergeCell ref="G393:H393"/>
    <mergeCell ref="O392:P392"/>
    <mergeCell ref="O397:P397"/>
    <mergeCell ref="I393:J393"/>
    <mergeCell ref="K393:L393"/>
    <mergeCell ref="M393:N393"/>
    <mergeCell ref="C396:D396"/>
    <mergeCell ref="E396:F396"/>
    <mergeCell ref="M391:N391"/>
    <mergeCell ref="M394:N394"/>
    <mergeCell ref="M389:N389"/>
    <mergeCell ref="C388:D388"/>
    <mergeCell ref="E388:F388"/>
    <mergeCell ref="G388:H388"/>
    <mergeCell ref="I388:J388"/>
    <mergeCell ref="K388:L388"/>
    <mergeCell ref="M388:N388"/>
    <mergeCell ref="K390:L390"/>
    <mergeCell ref="I391:J391"/>
    <mergeCell ref="C394:D394"/>
    <mergeCell ref="E394:F394"/>
    <mergeCell ref="G394:H394"/>
    <mergeCell ref="I394:J394"/>
    <mergeCell ref="K394:L394"/>
    <mergeCell ref="K391:L391"/>
    <mergeCell ref="C392:D392"/>
    <mergeCell ref="E392:F392"/>
    <mergeCell ref="G392:H392"/>
    <mergeCell ref="C391:D391"/>
    <mergeCell ref="E391:F391"/>
    <mergeCell ref="I390:J390"/>
    <mergeCell ref="E390:F390"/>
    <mergeCell ref="C387:D387"/>
    <mergeCell ref="E387:F387"/>
    <mergeCell ref="G387:H387"/>
    <mergeCell ref="G390:H390"/>
    <mergeCell ref="M390:N390"/>
    <mergeCell ref="O388:P388"/>
    <mergeCell ref="O389:P389"/>
    <mergeCell ref="O390:P390"/>
    <mergeCell ref="C389:D389"/>
    <mergeCell ref="E389:F389"/>
    <mergeCell ref="G389:H389"/>
    <mergeCell ref="I389:J389"/>
    <mergeCell ref="K389:L389"/>
    <mergeCell ref="C390:D390"/>
    <mergeCell ref="I387:J387"/>
    <mergeCell ref="K387:L387"/>
    <mergeCell ref="M387:N387"/>
    <mergeCell ref="O387:P387"/>
    <mergeCell ref="K385:L385"/>
    <mergeCell ref="M385:N385"/>
    <mergeCell ref="O385:P385"/>
    <mergeCell ref="O386:P386"/>
    <mergeCell ref="E386:F386"/>
    <mergeCell ref="G386:H386"/>
    <mergeCell ref="I386:J386"/>
    <mergeCell ref="K386:L386"/>
    <mergeCell ref="M386:N386"/>
    <mergeCell ref="M384:N384"/>
    <mergeCell ref="O384:P384"/>
    <mergeCell ref="K384:L384"/>
    <mergeCell ref="J4:K4"/>
    <mergeCell ref="L4:M4"/>
    <mergeCell ref="N4:O4"/>
    <mergeCell ref="P4:Q4"/>
    <mergeCell ref="C386:D386"/>
    <mergeCell ref="C383:Q383"/>
    <mergeCell ref="C384:D384"/>
    <mergeCell ref="D5:E5"/>
    <mergeCell ref="F4:G4"/>
    <mergeCell ref="F5:G5"/>
    <mergeCell ref="H4:I4"/>
    <mergeCell ref="C385:D385"/>
    <mergeCell ref="E385:F385"/>
    <mergeCell ref="G385:H385"/>
    <mergeCell ref="I385:J385"/>
    <mergeCell ref="E384:F384"/>
    <mergeCell ref="G384:H384"/>
    <mergeCell ref="I384:J384"/>
    <mergeCell ref="H5:I5"/>
    <mergeCell ref="J5:K5"/>
    <mergeCell ref="L5:M5"/>
    <mergeCell ref="N5:O5"/>
    <mergeCell ref="P5:Q5"/>
    <mergeCell ref="B382:Q382"/>
    <mergeCell ref="A1:Q1"/>
    <mergeCell ref="R1:S1"/>
    <mergeCell ref="B2:C2"/>
    <mergeCell ref="D2:E2"/>
    <mergeCell ref="F2:G2"/>
    <mergeCell ref="H2:I2"/>
    <mergeCell ref="J2:K2"/>
    <mergeCell ref="L2:M2"/>
    <mergeCell ref="D4:E4"/>
    <mergeCell ref="N2:O2"/>
    <mergeCell ref="P2:Q2"/>
    <mergeCell ref="R2:S2"/>
    <mergeCell ref="R5:S5"/>
    <mergeCell ref="R4:S4"/>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6A058-6EA4-4DBF-A294-DB7F919E408C}">
  <sheetPr>
    <tabColor theme="2" tint="-0.499984740745262"/>
  </sheetPr>
  <dimension ref="A3:BE91"/>
  <sheetViews>
    <sheetView showGridLines="0" topLeftCell="A49" workbookViewId="0">
      <selection activeCell="A84" sqref="A84"/>
    </sheetView>
  </sheetViews>
  <sheetFormatPr defaultColWidth="11.5546875" defaultRowHeight="14.4"/>
  <sheetData>
    <row r="3" spans="1:57" ht="21">
      <c r="A3" s="1183" t="s">
        <v>637</v>
      </c>
      <c r="B3" s="1184"/>
      <c r="C3" s="1184"/>
      <c r="D3" s="1184"/>
      <c r="E3" s="1184"/>
      <c r="F3" s="1184"/>
      <c r="G3" s="1184"/>
      <c r="H3" s="1184"/>
      <c r="I3" s="1184"/>
      <c r="J3" s="1184"/>
      <c r="K3" s="1184"/>
      <c r="L3" s="1184"/>
      <c r="M3" s="1184"/>
      <c r="N3" s="1184"/>
      <c r="O3" s="1184"/>
      <c r="P3" s="1184"/>
      <c r="Q3" s="1184"/>
      <c r="R3" s="1184"/>
      <c r="S3" s="1184"/>
      <c r="T3" s="1184"/>
      <c r="U3" s="1184"/>
      <c r="V3" s="1184"/>
      <c r="W3" s="1184"/>
      <c r="X3" s="1184"/>
      <c r="Y3" s="1184"/>
      <c r="Z3" s="1184"/>
      <c r="AA3" s="1184"/>
      <c r="AB3" s="1184"/>
      <c r="AC3" s="1184"/>
      <c r="AD3" s="1184"/>
      <c r="AE3" s="1184"/>
      <c r="AF3" s="1184"/>
      <c r="AG3" s="1184"/>
      <c r="AH3" s="1184"/>
      <c r="AI3" s="1184"/>
      <c r="AJ3" s="1184"/>
      <c r="AK3" s="1184"/>
      <c r="AL3" s="1184"/>
      <c r="AM3" s="1184"/>
      <c r="AN3" s="1184"/>
      <c r="AO3" s="1184"/>
      <c r="AP3" s="1184"/>
      <c r="AQ3" s="1184"/>
      <c r="AR3" s="1184"/>
      <c r="AS3" s="1184"/>
      <c r="AT3" s="1184"/>
      <c r="AU3" s="1184"/>
      <c r="AV3" s="1184"/>
      <c r="AW3" s="1184"/>
      <c r="AX3" s="1184"/>
      <c r="AY3" s="1184"/>
      <c r="AZ3" s="1184"/>
      <c r="BA3" s="1184"/>
      <c r="BB3" s="1184"/>
      <c r="BC3" s="1184"/>
      <c r="BD3" s="1184"/>
      <c r="BE3" s="1184"/>
    </row>
    <row r="5" spans="1:57">
      <c r="A5" s="1327" t="s">
        <v>687</v>
      </c>
    </row>
    <row r="6" spans="1:57">
      <c r="A6" t="s">
        <v>638</v>
      </c>
    </row>
    <row r="7" spans="1:57">
      <c r="A7" t="s">
        <v>639</v>
      </c>
    </row>
    <row r="8" spans="1:57">
      <c r="A8" t="s">
        <v>640</v>
      </c>
    </row>
    <row r="9" spans="1:57">
      <c r="A9" t="s">
        <v>641</v>
      </c>
    </row>
    <row r="10" spans="1:57">
      <c r="A10" t="s">
        <v>642</v>
      </c>
    </row>
    <row r="12" spans="1:57">
      <c r="A12" t="s">
        <v>643</v>
      </c>
    </row>
    <row r="13" spans="1:57">
      <c r="A13" s="1180" t="s">
        <v>648</v>
      </c>
    </row>
    <row r="14" spans="1:57">
      <c r="A14" s="1180" t="s">
        <v>649</v>
      </c>
    </row>
    <row r="15" spans="1:57">
      <c r="J15" s="1181"/>
    </row>
    <row r="16" spans="1:57">
      <c r="A16" t="s">
        <v>644</v>
      </c>
    </row>
    <row r="17" spans="1:1">
      <c r="A17" s="1180" t="s">
        <v>650</v>
      </c>
    </row>
    <row r="18" spans="1:1">
      <c r="A18" s="1180" t="s">
        <v>651</v>
      </c>
    </row>
    <row r="19" spans="1:1">
      <c r="A19" s="1180" t="s">
        <v>652</v>
      </c>
    </row>
    <row r="21" spans="1:1">
      <c r="A21" t="s">
        <v>645</v>
      </c>
    </row>
    <row r="22" spans="1:1">
      <c r="A22" s="1180" t="s">
        <v>653</v>
      </c>
    </row>
    <row r="24" spans="1:1">
      <c r="A24" t="s">
        <v>646</v>
      </c>
    </row>
    <row r="25" spans="1:1">
      <c r="A25" s="1180" t="s">
        <v>654</v>
      </c>
    </row>
    <row r="26" spans="1:1">
      <c r="A26" s="1180" t="s">
        <v>655</v>
      </c>
    </row>
    <row r="28" spans="1:1">
      <c r="A28" t="s">
        <v>647</v>
      </c>
    </row>
    <row r="30" spans="1:1">
      <c r="A30" s="1327" t="s">
        <v>684</v>
      </c>
    </row>
    <row r="31" spans="1:1">
      <c r="A31" t="s">
        <v>685</v>
      </c>
    </row>
    <row r="32" spans="1:1">
      <c r="A32" t="s">
        <v>686</v>
      </c>
    </row>
    <row r="33" spans="1:10">
      <c r="A33" t="s">
        <v>688</v>
      </c>
    </row>
    <row r="34" spans="1:10">
      <c r="A34" t="s">
        <v>689</v>
      </c>
    </row>
    <row r="36" spans="1:10">
      <c r="A36" t="s">
        <v>690</v>
      </c>
    </row>
    <row r="37" spans="1:10">
      <c r="A37" s="1180" t="s">
        <v>691</v>
      </c>
    </row>
    <row r="38" spans="1:10">
      <c r="A38" s="1180" t="s">
        <v>692</v>
      </c>
    </row>
    <row r="39" spans="1:10">
      <c r="J39" s="1181"/>
    </row>
    <row r="40" spans="1:10">
      <c r="A40" t="s">
        <v>693</v>
      </c>
    </row>
    <row r="41" spans="1:10">
      <c r="A41" s="1180" t="s">
        <v>694</v>
      </c>
    </row>
    <row r="42" spans="1:10">
      <c r="A42" s="1180" t="s">
        <v>695</v>
      </c>
    </row>
    <row r="43" spans="1:10">
      <c r="A43" s="1180" t="s">
        <v>696</v>
      </c>
    </row>
    <row r="45" spans="1:10">
      <c r="A45" t="s">
        <v>697</v>
      </c>
    </row>
    <row r="46" spans="1:10">
      <c r="A46" s="1180" t="s">
        <v>698</v>
      </c>
    </row>
    <row r="48" spans="1:10">
      <c r="A48" t="s">
        <v>699</v>
      </c>
    </row>
    <row r="49" spans="1:57">
      <c r="A49" s="1180" t="s">
        <v>700</v>
      </c>
    </row>
    <row r="50" spans="1:57">
      <c r="A50" s="1180" t="s">
        <v>701</v>
      </c>
    </row>
    <row r="52" spans="1:57">
      <c r="A52" t="s">
        <v>702</v>
      </c>
    </row>
    <row r="55" spans="1:57" ht="21">
      <c r="A55" s="1183" t="s">
        <v>656</v>
      </c>
      <c r="B55" s="1184"/>
      <c r="C55" s="1184"/>
      <c r="D55" s="1184"/>
      <c r="E55" s="1184"/>
      <c r="F55" s="1184"/>
      <c r="G55" s="1184"/>
      <c r="H55" s="1184"/>
      <c r="I55" s="1184"/>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184"/>
    </row>
    <row r="56" spans="1:57" ht="21">
      <c r="A56" s="1182"/>
    </row>
    <row r="57" spans="1:57">
      <c r="A57" t="s">
        <v>657</v>
      </c>
    </row>
    <row r="58" spans="1:57">
      <c r="A58" t="s">
        <v>658</v>
      </c>
    </row>
    <row r="60" spans="1:57">
      <c r="A60" s="1185" t="s">
        <v>659</v>
      </c>
      <c r="B60" s="1185"/>
      <c r="C60" s="1185"/>
      <c r="D60" s="1185"/>
      <c r="E60" s="1185"/>
      <c r="F60" s="1185"/>
      <c r="G60" s="1185"/>
      <c r="H60" s="1185"/>
      <c r="I60" s="1185"/>
      <c r="J60" s="1185"/>
      <c r="K60" s="1185"/>
      <c r="L60" s="1185"/>
      <c r="M60" s="1185"/>
      <c r="N60" s="1185"/>
      <c r="O60" s="1185"/>
      <c r="P60" s="1185"/>
      <c r="Q60" s="1185"/>
      <c r="R60" s="1185"/>
      <c r="S60" s="1185"/>
      <c r="T60" s="1185"/>
      <c r="U60" s="1185"/>
      <c r="V60" s="1185"/>
      <c r="W60" s="1185"/>
      <c r="X60" s="1185"/>
      <c r="Y60" s="1185"/>
      <c r="Z60" s="1185"/>
      <c r="AA60" s="1185"/>
      <c r="AB60" s="1185"/>
      <c r="AC60" s="1185"/>
      <c r="AD60" s="1185"/>
      <c r="AE60" s="1185"/>
      <c r="AF60" s="1185"/>
      <c r="AG60" s="1185"/>
      <c r="AH60" s="1185"/>
      <c r="AI60" s="1185"/>
      <c r="AJ60" s="1185"/>
      <c r="AK60" s="1185"/>
      <c r="AL60" s="1185"/>
      <c r="AM60" s="1185"/>
      <c r="AN60" s="1185"/>
      <c r="AO60" s="1185"/>
      <c r="AP60" s="1185"/>
      <c r="AQ60" s="1185"/>
      <c r="AR60" s="1185"/>
      <c r="AS60" s="1185"/>
      <c r="AT60" s="1185"/>
      <c r="AU60" s="1185"/>
      <c r="AV60" s="1185"/>
      <c r="AW60" s="1185"/>
      <c r="AX60" s="1185"/>
      <c r="AY60" s="1185"/>
      <c r="AZ60" s="1185"/>
      <c r="BA60" s="1185"/>
      <c r="BB60" s="1185"/>
      <c r="BC60" s="1185"/>
      <c r="BD60" s="1185"/>
      <c r="BE60" s="1185"/>
    </row>
    <row r="61" spans="1:57">
      <c r="A61" s="1185" t="s">
        <v>703</v>
      </c>
      <c r="B61" s="1185"/>
      <c r="C61" s="1185"/>
      <c r="D61" s="1185"/>
      <c r="E61" s="1185"/>
      <c r="F61" s="1185"/>
      <c r="G61" s="1185"/>
      <c r="H61" s="1185"/>
      <c r="I61" s="1185"/>
      <c r="J61" s="1185"/>
      <c r="K61" s="1185"/>
      <c r="L61" s="1185"/>
      <c r="M61" s="1185"/>
      <c r="N61" s="1185"/>
      <c r="O61" s="1185"/>
      <c r="P61" s="1185"/>
      <c r="Q61" s="1185"/>
      <c r="R61" s="1185"/>
      <c r="S61" s="1185"/>
      <c r="T61" s="1185"/>
      <c r="U61" s="1185"/>
      <c r="V61" s="1185"/>
      <c r="W61" s="1185"/>
      <c r="X61" s="1185"/>
      <c r="Y61" s="1185"/>
      <c r="Z61" s="1185"/>
      <c r="AA61" s="1185"/>
      <c r="AB61" s="1185"/>
      <c r="AC61" s="1185"/>
      <c r="AD61" s="1185"/>
      <c r="AE61" s="1185"/>
      <c r="AF61" s="1185"/>
      <c r="AG61" s="1185"/>
      <c r="AH61" s="1185"/>
      <c r="AI61" s="1185"/>
      <c r="AJ61" s="1185"/>
      <c r="AK61" s="1185"/>
      <c r="AL61" s="1185"/>
      <c r="AM61" s="1185"/>
      <c r="AN61" s="1185"/>
      <c r="AO61" s="1185"/>
      <c r="AP61" s="1185"/>
      <c r="AQ61" s="1185"/>
      <c r="AR61" s="1185"/>
      <c r="AS61" s="1185"/>
      <c r="AT61" s="1185"/>
      <c r="AU61" s="1185"/>
      <c r="AV61" s="1185"/>
      <c r="AW61" s="1185"/>
      <c r="AX61" s="1185"/>
      <c r="AY61" s="1185"/>
      <c r="AZ61" s="1185"/>
      <c r="BA61" s="1185"/>
      <c r="BB61" s="1185"/>
      <c r="BC61" s="1185"/>
      <c r="BD61" s="1185"/>
      <c r="BE61" s="1185"/>
    </row>
    <row r="62" spans="1:57">
      <c r="A62" t="s">
        <v>666</v>
      </c>
    </row>
    <row r="63" spans="1:57">
      <c r="A63" t="s">
        <v>667</v>
      </c>
    </row>
    <row r="64" spans="1:57">
      <c r="A64" t="s">
        <v>668</v>
      </c>
    </row>
    <row r="65" spans="1:57">
      <c r="A65" t="s">
        <v>669</v>
      </c>
    </row>
    <row r="67" spans="1:57">
      <c r="A67" s="1185" t="s">
        <v>660</v>
      </c>
      <c r="B67" s="1185"/>
      <c r="C67" s="1185"/>
      <c r="D67" s="1185"/>
      <c r="E67" s="1185"/>
      <c r="F67" s="1185"/>
      <c r="G67" s="1185"/>
      <c r="H67" s="1185"/>
      <c r="I67" s="1185"/>
      <c r="J67" s="1185"/>
      <c r="K67" s="1185"/>
      <c r="L67" s="1185"/>
      <c r="M67" s="1185"/>
      <c r="N67" s="1185"/>
      <c r="O67" s="1185"/>
      <c r="P67" s="1185"/>
      <c r="Q67" s="1185"/>
      <c r="R67" s="1185"/>
      <c r="S67" s="1185"/>
      <c r="T67" s="1185"/>
      <c r="U67" s="1185"/>
      <c r="V67" s="1185"/>
      <c r="W67" s="1185"/>
      <c r="X67" s="1185"/>
      <c r="Y67" s="1185"/>
      <c r="Z67" s="1185"/>
      <c r="AA67" s="1185"/>
      <c r="AB67" s="1185"/>
      <c r="AC67" s="1185"/>
      <c r="AD67" s="1185"/>
      <c r="AE67" s="1185"/>
      <c r="AF67" s="1185"/>
      <c r="AG67" s="1185"/>
      <c r="AH67" s="1185"/>
      <c r="AI67" s="1185"/>
      <c r="AJ67" s="1185"/>
      <c r="AK67" s="1185"/>
      <c r="AL67" s="1185"/>
      <c r="AM67" s="1185"/>
      <c r="AN67" s="1185"/>
      <c r="AO67" s="1185"/>
      <c r="AP67" s="1185"/>
      <c r="AQ67" s="1185"/>
      <c r="AR67" s="1185"/>
      <c r="AS67" s="1185"/>
      <c r="AT67" s="1185"/>
      <c r="AU67" s="1185"/>
      <c r="AV67" s="1185"/>
      <c r="AW67" s="1185"/>
      <c r="AX67" s="1185"/>
      <c r="AY67" s="1185"/>
      <c r="AZ67" s="1185"/>
      <c r="BA67" s="1185"/>
      <c r="BB67" s="1185"/>
      <c r="BC67" s="1185"/>
      <c r="BD67" s="1185"/>
      <c r="BE67" s="1185"/>
    </row>
    <row r="68" spans="1:57">
      <c r="A68" s="1185" t="s">
        <v>704</v>
      </c>
      <c r="B68" s="1185"/>
      <c r="C68" s="1185"/>
      <c r="D68" s="1185"/>
      <c r="E68" s="1185"/>
      <c r="F68" s="1185"/>
      <c r="G68" s="1185"/>
      <c r="H68" s="1185"/>
      <c r="I68" s="1185"/>
      <c r="J68" s="1185"/>
      <c r="K68" s="1185"/>
      <c r="L68" s="1185"/>
      <c r="M68" s="1185"/>
      <c r="N68" s="1185"/>
      <c r="O68" s="1185"/>
      <c r="P68" s="1185"/>
      <c r="Q68" s="1185"/>
      <c r="R68" s="1185"/>
      <c r="S68" s="1185"/>
      <c r="T68" s="1185"/>
      <c r="U68" s="1185"/>
      <c r="V68" s="1185"/>
      <c r="W68" s="1185"/>
      <c r="X68" s="1185"/>
      <c r="Y68" s="1185"/>
      <c r="Z68" s="1185"/>
      <c r="AA68" s="1185"/>
      <c r="AB68" s="1185"/>
      <c r="AC68" s="1185"/>
      <c r="AD68" s="1185"/>
      <c r="AE68" s="1185"/>
      <c r="AF68" s="1185"/>
      <c r="AG68" s="1185"/>
      <c r="AH68" s="1185"/>
      <c r="AI68" s="1185"/>
      <c r="AJ68" s="1185"/>
      <c r="AK68" s="1185"/>
      <c r="AL68" s="1185"/>
      <c r="AM68" s="1185"/>
      <c r="AN68" s="1185"/>
      <c r="AO68" s="1185"/>
      <c r="AP68" s="1185"/>
      <c r="AQ68" s="1185"/>
      <c r="AR68" s="1185"/>
      <c r="AS68" s="1185"/>
      <c r="AT68" s="1185"/>
      <c r="AU68" s="1185"/>
      <c r="AV68" s="1185"/>
      <c r="AW68" s="1185"/>
      <c r="AX68" s="1185"/>
      <c r="AY68" s="1185"/>
      <c r="AZ68" s="1185"/>
      <c r="BA68" s="1185"/>
      <c r="BB68" s="1185"/>
      <c r="BC68" s="1185"/>
      <c r="BD68" s="1185"/>
      <c r="BE68" s="1185"/>
    </row>
    <row r="69" spans="1:57">
      <c r="A69" t="s">
        <v>670</v>
      </c>
    </row>
    <row r="70" spans="1:57">
      <c r="A70" t="s">
        <v>671</v>
      </c>
    </row>
    <row r="71" spans="1:57">
      <c r="A71" t="s">
        <v>672</v>
      </c>
    </row>
    <row r="73" spans="1:57">
      <c r="A73" s="1185" t="s">
        <v>661</v>
      </c>
      <c r="B73" s="1185"/>
      <c r="C73" s="1185"/>
      <c r="D73" s="1185"/>
      <c r="E73" s="1185"/>
      <c r="F73" s="1185"/>
      <c r="G73" s="1185"/>
      <c r="H73" s="1185"/>
      <c r="I73" s="1185"/>
      <c r="J73" s="1185"/>
      <c r="K73" s="1185"/>
      <c r="L73" s="1185"/>
      <c r="M73" s="1185"/>
      <c r="N73" s="1185"/>
      <c r="O73" s="1185"/>
      <c r="P73" s="1185"/>
      <c r="Q73" s="1185"/>
      <c r="R73" s="1185"/>
      <c r="S73" s="1185"/>
      <c r="T73" s="1185"/>
      <c r="U73" s="1185"/>
      <c r="V73" s="1185"/>
      <c r="W73" s="1185"/>
      <c r="X73" s="1185"/>
      <c r="Y73" s="1185"/>
      <c r="Z73" s="1185"/>
      <c r="AA73" s="1185"/>
      <c r="AB73" s="1185"/>
      <c r="AC73" s="1185"/>
      <c r="AD73" s="1185"/>
      <c r="AE73" s="1185"/>
      <c r="AF73" s="1185"/>
      <c r="AG73" s="1185"/>
      <c r="AH73" s="1185"/>
      <c r="AI73" s="1185"/>
      <c r="AJ73" s="1185"/>
      <c r="AK73" s="1185"/>
      <c r="AL73" s="1185"/>
      <c r="AM73" s="1185"/>
      <c r="AN73" s="1185"/>
      <c r="AO73" s="1185"/>
      <c r="AP73" s="1185"/>
      <c r="AQ73" s="1185"/>
      <c r="AR73" s="1185"/>
      <c r="AS73" s="1185"/>
      <c r="AT73" s="1185"/>
      <c r="AU73" s="1185"/>
      <c r="AV73" s="1185"/>
      <c r="AW73" s="1185"/>
      <c r="AX73" s="1185"/>
      <c r="AY73" s="1185"/>
      <c r="AZ73" s="1185"/>
      <c r="BA73" s="1185"/>
      <c r="BB73" s="1185"/>
      <c r="BC73" s="1185"/>
      <c r="BD73" s="1185"/>
      <c r="BE73" s="1185"/>
    </row>
    <row r="74" spans="1:57">
      <c r="A74" s="1185" t="s">
        <v>705</v>
      </c>
      <c r="B74" s="1185"/>
      <c r="C74" s="1185"/>
      <c r="D74" s="1185"/>
      <c r="E74" s="1185"/>
      <c r="F74" s="1185"/>
      <c r="G74" s="1185"/>
      <c r="H74" s="1185"/>
      <c r="I74" s="1185"/>
      <c r="J74" s="1185"/>
      <c r="K74" s="1185"/>
      <c r="L74" s="1185"/>
      <c r="M74" s="1185"/>
      <c r="N74" s="1185"/>
      <c r="O74" s="1185"/>
      <c r="P74" s="1185"/>
      <c r="Q74" s="1185"/>
      <c r="R74" s="1185"/>
      <c r="S74" s="1185"/>
      <c r="T74" s="1185"/>
      <c r="U74" s="1185"/>
      <c r="V74" s="1185"/>
      <c r="W74" s="1185"/>
      <c r="X74" s="1185"/>
      <c r="Y74" s="1185"/>
      <c r="Z74" s="1185"/>
      <c r="AA74" s="1185"/>
      <c r="AB74" s="1185"/>
      <c r="AC74" s="1185"/>
      <c r="AD74" s="1185"/>
      <c r="AE74" s="1185"/>
      <c r="AF74" s="1185"/>
      <c r="AG74" s="1185"/>
      <c r="AH74" s="1185"/>
      <c r="AI74" s="1185"/>
      <c r="AJ74" s="1185"/>
      <c r="AK74" s="1185"/>
      <c r="AL74" s="1185"/>
      <c r="AM74" s="1185"/>
      <c r="AN74" s="1185"/>
      <c r="AO74" s="1185"/>
      <c r="AP74" s="1185"/>
      <c r="AQ74" s="1185"/>
      <c r="AR74" s="1185"/>
      <c r="AS74" s="1185"/>
      <c r="AT74" s="1185"/>
      <c r="AU74" s="1185"/>
      <c r="AV74" s="1185"/>
      <c r="AW74" s="1185"/>
      <c r="AX74" s="1185"/>
      <c r="AY74" s="1185"/>
      <c r="AZ74" s="1185"/>
      <c r="BA74" s="1185"/>
      <c r="BB74" s="1185"/>
      <c r="BC74" s="1185"/>
      <c r="BD74" s="1185"/>
      <c r="BE74" s="1185"/>
    </row>
    <row r="75" spans="1:57">
      <c r="A75" t="s">
        <v>673</v>
      </c>
    </row>
    <row r="76" spans="1:57">
      <c r="A76" t="s">
        <v>662</v>
      </c>
    </row>
    <row r="77" spans="1:57">
      <c r="A77" t="s">
        <v>663</v>
      </c>
    </row>
    <row r="78" spans="1:57">
      <c r="A78" t="s">
        <v>674</v>
      </c>
    </row>
    <row r="79" spans="1:57">
      <c r="A79" t="s">
        <v>675</v>
      </c>
    </row>
    <row r="80" spans="1:57">
      <c r="A80" t="s">
        <v>676</v>
      </c>
    </row>
    <row r="82" spans="1:57">
      <c r="A82" s="1185" t="s">
        <v>664</v>
      </c>
      <c r="B82" s="1185"/>
      <c r="C82" s="1185"/>
      <c r="D82" s="1185"/>
      <c r="E82" s="1185"/>
      <c r="F82" s="1185"/>
      <c r="G82" s="1185"/>
      <c r="H82" s="1185"/>
      <c r="I82" s="1185"/>
      <c r="J82" s="1185"/>
      <c r="K82" s="1185"/>
      <c r="L82" s="1185"/>
      <c r="M82" s="1185"/>
      <c r="N82" s="1185"/>
      <c r="O82" s="1185"/>
      <c r="P82" s="1185"/>
      <c r="Q82" s="1185"/>
      <c r="R82" s="1185"/>
      <c r="S82" s="1185"/>
      <c r="T82" s="1185"/>
      <c r="U82" s="1185"/>
      <c r="V82" s="1185"/>
      <c r="W82" s="1185"/>
      <c r="X82" s="1185"/>
      <c r="Y82" s="1185"/>
      <c r="Z82" s="1185"/>
      <c r="AA82" s="1185"/>
      <c r="AB82" s="1185"/>
      <c r="AC82" s="1185"/>
      <c r="AD82" s="1185"/>
      <c r="AE82" s="1185"/>
      <c r="AF82" s="1185"/>
      <c r="AG82" s="1185"/>
      <c r="AH82" s="1185"/>
      <c r="AI82" s="1185"/>
      <c r="AJ82" s="1185"/>
      <c r="AK82" s="1185"/>
      <c r="AL82" s="1185"/>
      <c r="AM82" s="1185"/>
      <c r="AN82" s="1185"/>
      <c r="AO82" s="1185"/>
      <c r="AP82" s="1185"/>
      <c r="AQ82" s="1185"/>
      <c r="AR82" s="1185"/>
      <c r="AS82" s="1185"/>
      <c r="AT82" s="1185"/>
      <c r="AU82" s="1185"/>
      <c r="AV82" s="1185"/>
      <c r="AW82" s="1185"/>
      <c r="AX82" s="1185"/>
      <c r="AY82" s="1185"/>
      <c r="AZ82" s="1185"/>
      <c r="BA82" s="1185"/>
      <c r="BB82" s="1185"/>
      <c r="BC82" s="1185"/>
      <c r="BD82" s="1185"/>
      <c r="BE82" s="1185"/>
    </row>
    <row r="83" spans="1:57">
      <c r="A83" s="1185" t="s">
        <v>706</v>
      </c>
      <c r="B83" s="1185"/>
      <c r="C83" s="1185"/>
      <c r="D83" s="1185"/>
      <c r="E83" s="1185"/>
      <c r="F83" s="1185"/>
      <c r="G83" s="1185"/>
      <c r="H83" s="1185"/>
      <c r="I83" s="1185"/>
      <c r="J83" s="1185"/>
      <c r="K83" s="1185"/>
      <c r="L83" s="1185"/>
      <c r="M83" s="1185"/>
      <c r="N83" s="1185"/>
      <c r="O83" s="1185"/>
      <c r="P83" s="1185"/>
      <c r="Q83" s="1185"/>
      <c r="R83" s="1185"/>
      <c r="S83" s="1185"/>
      <c r="T83" s="1185"/>
      <c r="U83" s="1185"/>
      <c r="V83" s="1185"/>
      <c r="W83" s="1185"/>
      <c r="X83" s="1185"/>
      <c r="Y83" s="1185"/>
      <c r="Z83" s="1185"/>
      <c r="AA83" s="1185"/>
      <c r="AB83" s="1185"/>
      <c r="AC83" s="1185"/>
      <c r="AD83" s="1185"/>
      <c r="AE83" s="1185"/>
      <c r="AF83" s="1185"/>
      <c r="AG83" s="1185"/>
      <c r="AH83" s="1185"/>
      <c r="AI83" s="1185"/>
      <c r="AJ83" s="1185"/>
      <c r="AK83" s="1185"/>
      <c r="AL83" s="1185"/>
      <c r="AM83" s="1185"/>
      <c r="AN83" s="1185"/>
      <c r="AO83" s="1185"/>
      <c r="AP83" s="1185"/>
      <c r="AQ83" s="1185"/>
      <c r="AR83" s="1185"/>
      <c r="AS83" s="1185"/>
      <c r="AT83" s="1185"/>
      <c r="AU83" s="1185"/>
      <c r="AV83" s="1185"/>
      <c r="AW83" s="1185"/>
      <c r="AX83" s="1185"/>
      <c r="AY83" s="1185"/>
      <c r="AZ83" s="1185"/>
      <c r="BA83" s="1185"/>
      <c r="BB83" s="1185"/>
      <c r="BC83" s="1185"/>
      <c r="BD83" s="1185"/>
      <c r="BE83" s="1185"/>
    </row>
    <row r="84" spans="1:57">
      <c r="A84" t="s">
        <v>677</v>
      </c>
    </row>
    <row r="85" spans="1:57">
      <c r="A85" t="s">
        <v>680</v>
      </c>
    </row>
    <row r="86" spans="1:57">
      <c r="A86" t="s">
        <v>681</v>
      </c>
    </row>
    <row r="87" spans="1:57">
      <c r="A87" t="s">
        <v>682</v>
      </c>
    </row>
    <row r="88" spans="1:57">
      <c r="A88" t="s">
        <v>683</v>
      </c>
    </row>
    <row r="89" spans="1:57">
      <c r="A89" t="s">
        <v>665</v>
      </c>
    </row>
    <row r="90" spans="1:57">
      <c r="A90" t="s">
        <v>678</v>
      </c>
    </row>
    <row r="91" spans="1:57">
      <c r="A91" t="s">
        <v>679</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Z421"/>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4.21875" style="8" customWidth="1"/>
    <col min="2" max="2" width="9.21875" style="2" customWidth="1"/>
    <col min="3" max="3" width="10.44140625" style="2" customWidth="1"/>
    <col min="4" max="4" width="8.44140625" style="2" customWidth="1"/>
    <col min="5" max="5" width="9.44140625" style="2" customWidth="1"/>
    <col min="6" max="6" width="6.21875" style="2" customWidth="1"/>
    <col min="7" max="7" width="10.21875" style="2" customWidth="1"/>
    <col min="8" max="8" width="6.44140625" style="2" customWidth="1"/>
    <col min="9" max="9" width="11.44140625" style="2" customWidth="1"/>
    <col min="10" max="10" width="6.21875" style="2" customWidth="1"/>
    <col min="11" max="11" width="9" style="2" customWidth="1"/>
    <col min="12" max="12" width="6.21875" style="2" customWidth="1"/>
    <col min="13" max="13" width="9.21875" style="2" customWidth="1"/>
    <col min="14" max="14" width="6" style="2" customWidth="1"/>
    <col min="15" max="15" width="10.77734375" style="2" bestFit="1" customWidth="1"/>
    <col min="16" max="16" width="6.77734375" style="2" customWidth="1"/>
    <col min="17" max="17" width="10" style="2" customWidth="1"/>
    <col min="18" max="18" width="8.44140625" style="2" customWidth="1"/>
    <col min="19" max="19" width="9.21875" style="2" customWidth="1"/>
    <col min="20" max="16384" width="11.44140625" style="2"/>
  </cols>
  <sheetData>
    <row r="1" spans="1:26" ht="25.5" customHeight="1" thickBot="1">
      <c r="A1" s="1207" t="s">
        <v>191</v>
      </c>
      <c r="B1" s="1207"/>
      <c r="C1" s="1207"/>
      <c r="D1" s="1207"/>
      <c r="E1" s="1207"/>
      <c r="F1" s="1207"/>
      <c r="G1" s="1207"/>
      <c r="H1" s="1207"/>
      <c r="I1" s="1207"/>
      <c r="J1" s="1207"/>
      <c r="K1" s="1207"/>
      <c r="L1" s="1207"/>
      <c r="M1" s="1207"/>
      <c r="N1" s="1207"/>
      <c r="O1" s="1207"/>
      <c r="P1" s="1207"/>
      <c r="Q1" s="1207"/>
      <c r="R1" s="1207"/>
      <c r="S1" s="1207"/>
    </row>
    <row r="2" spans="1:26" ht="26.25" customHeight="1" thickBot="1">
      <c r="A2" s="17" t="s">
        <v>0</v>
      </c>
      <c r="B2" s="1259" t="s">
        <v>237</v>
      </c>
      <c r="C2" s="1259"/>
      <c r="D2" s="1260" t="s">
        <v>94</v>
      </c>
      <c r="E2" s="1260"/>
      <c r="F2" s="1260" t="s">
        <v>95</v>
      </c>
      <c r="G2" s="1260"/>
      <c r="H2" s="1260" t="s">
        <v>236</v>
      </c>
      <c r="I2" s="1260"/>
      <c r="J2" s="1260" t="s">
        <v>96</v>
      </c>
      <c r="K2" s="1260"/>
      <c r="L2" s="1260" t="s">
        <v>97</v>
      </c>
      <c r="M2" s="1260"/>
      <c r="N2" s="1260" t="s">
        <v>98</v>
      </c>
      <c r="O2" s="1260"/>
      <c r="P2" s="1260" t="s">
        <v>99</v>
      </c>
      <c r="Q2" s="1260"/>
      <c r="R2" s="1260" t="s">
        <v>235</v>
      </c>
      <c r="S2" s="1260"/>
    </row>
    <row r="3" spans="1:26" s="3" customFormat="1" ht="24.75" customHeight="1" thickBot="1">
      <c r="A3" s="227" t="s">
        <v>201</v>
      </c>
      <c r="B3" s="233"/>
      <c r="C3" s="233"/>
      <c r="D3" s="233"/>
      <c r="E3" s="233"/>
      <c r="F3" s="233"/>
      <c r="G3" s="233"/>
      <c r="H3" s="233"/>
      <c r="I3" s="233"/>
      <c r="J3" s="233"/>
      <c r="K3" s="233"/>
      <c r="L3" s="233"/>
      <c r="M3" s="233"/>
      <c r="N3" s="233"/>
      <c r="O3" s="233"/>
      <c r="P3" s="233"/>
      <c r="Q3" s="233"/>
      <c r="R3" s="233"/>
      <c r="S3" s="234"/>
      <c r="T3" s="2"/>
      <c r="U3" s="2"/>
      <c r="V3" s="2"/>
      <c r="W3" s="2"/>
      <c r="X3" s="2"/>
      <c r="Y3" s="2"/>
      <c r="Z3" s="2"/>
    </row>
    <row r="4" spans="1:26" s="3" customFormat="1" ht="19.5" customHeight="1">
      <c r="A4" s="228" t="s">
        <v>204</v>
      </c>
      <c r="B4" s="235" t="str">
        <f>IF(CENTRO!B4,CENTRO!B4,"")</f>
        <v/>
      </c>
      <c r="C4" s="230">
        <f>IF(CENTRO!C4,CENTRO!C4,"")</f>
        <v>60445.52</v>
      </c>
      <c r="D4" s="1278">
        <v>2542.7199999999998</v>
      </c>
      <c r="E4" s="1232"/>
      <c r="F4" s="1229">
        <v>129.19999999999999</v>
      </c>
      <c r="G4" s="1230"/>
      <c r="H4" s="1229">
        <v>137.53</v>
      </c>
      <c r="I4" s="1230" t="s">
        <v>482</v>
      </c>
      <c r="J4" s="1229">
        <v>167.9</v>
      </c>
      <c r="K4" s="1230" t="s">
        <v>482</v>
      </c>
      <c r="L4" s="1229">
        <v>284.98</v>
      </c>
      <c r="M4" s="1230" t="s">
        <v>482</v>
      </c>
      <c r="N4" s="1229">
        <v>919.14</v>
      </c>
      <c r="O4" s="1230" t="s">
        <v>482</v>
      </c>
      <c r="P4" s="1229">
        <v>543.01</v>
      </c>
      <c r="Q4" s="1230" t="s">
        <v>482</v>
      </c>
      <c r="R4" s="1229">
        <v>360.96</v>
      </c>
      <c r="S4" s="1230"/>
      <c r="T4" s="2"/>
      <c r="U4" s="2"/>
      <c r="V4" s="2"/>
      <c r="W4" s="2"/>
      <c r="X4" s="2"/>
      <c r="Y4" s="2"/>
      <c r="Z4" s="2"/>
    </row>
    <row r="5" spans="1:26" s="3" customFormat="1" ht="19.5" customHeight="1" thickBot="1">
      <c r="A5" s="229" t="s">
        <v>208</v>
      </c>
      <c r="B5" s="235" t="str">
        <f>IF(CENTRO!B5,CENTRO!B5,"")</f>
        <v/>
      </c>
      <c r="C5" s="236">
        <f>IF(CENTRO!C5,CENTRO!C5,"")</f>
        <v>55.17</v>
      </c>
      <c r="D5" s="1282">
        <v>95.23</v>
      </c>
      <c r="E5" s="1283"/>
      <c r="F5" s="1276">
        <v>137.28</v>
      </c>
      <c r="G5" s="1277"/>
      <c r="H5" s="1276">
        <v>308.02</v>
      </c>
      <c r="I5" s="1277" t="s">
        <v>482</v>
      </c>
      <c r="J5" s="1276">
        <v>219.08</v>
      </c>
      <c r="K5" s="1277" t="s">
        <v>482</v>
      </c>
      <c r="L5" s="1276">
        <v>236.57</v>
      </c>
      <c r="M5" s="1277" t="s">
        <v>482</v>
      </c>
      <c r="N5" s="1276">
        <v>21.59</v>
      </c>
      <c r="O5" s="1277" t="s">
        <v>482</v>
      </c>
      <c r="P5" s="1276">
        <v>10.83</v>
      </c>
      <c r="Q5" s="1277" t="s">
        <v>482</v>
      </c>
      <c r="R5" s="1276">
        <v>144.37</v>
      </c>
      <c r="S5" s="1277"/>
      <c r="T5" s="2"/>
      <c r="U5" s="2"/>
      <c r="V5" s="2"/>
      <c r="W5" s="2"/>
      <c r="X5" s="2"/>
      <c r="Y5" s="2"/>
      <c r="Z5" s="2"/>
    </row>
    <row r="6" spans="1:26" ht="24.75" customHeight="1" thickBot="1">
      <c r="A6" s="224" t="s">
        <v>202</v>
      </c>
      <c r="B6" s="39" t="str">
        <f>IF(CENTRO!B6,CENTRO!B6,"")</f>
        <v/>
      </c>
      <c r="C6" s="39" t="str">
        <f>IF(CENTRO!C6,CENTRO!C6,"")</f>
        <v/>
      </c>
      <c r="D6" s="39"/>
      <c r="E6" s="39"/>
      <c r="F6" s="39"/>
      <c r="G6" s="39"/>
      <c r="H6" s="39"/>
      <c r="I6" s="39"/>
      <c r="J6" s="39"/>
      <c r="K6" s="39"/>
      <c r="L6" s="39"/>
      <c r="M6" s="39"/>
      <c r="N6" s="39"/>
      <c r="O6" s="39"/>
      <c r="P6" s="39"/>
      <c r="Q6" s="39"/>
      <c r="R6" s="39"/>
      <c r="S6" s="40"/>
    </row>
    <row r="7" spans="1:26" ht="19.5" customHeight="1" thickBot="1">
      <c r="A7" s="243" t="s">
        <v>483</v>
      </c>
      <c r="B7" s="42" t="str">
        <f>IF(CENTRO!B7,CENTRO!B7,"")</f>
        <v/>
      </c>
      <c r="C7" s="42" t="str">
        <f>IF(CENTRO!C7,CENTRO!C7,"")</f>
        <v/>
      </c>
      <c r="D7" s="42"/>
      <c r="E7" s="42"/>
      <c r="F7" s="42"/>
      <c r="G7" s="42"/>
      <c r="H7" s="42"/>
      <c r="I7" s="42"/>
      <c r="J7" s="42"/>
      <c r="K7" s="42"/>
      <c r="L7" s="42"/>
      <c r="M7" s="42"/>
      <c r="N7" s="42"/>
      <c r="O7" s="42"/>
      <c r="P7" s="42"/>
      <c r="Q7" s="42"/>
      <c r="R7" s="42"/>
      <c r="S7" s="43"/>
    </row>
    <row r="8" spans="1:26" s="4" customFormat="1" ht="19.5" customHeight="1">
      <c r="A8" s="246" t="s">
        <v>349</v>
      </c>
      <c r="B8" s="247">
        <f>IF(CENTRO!B8,CENTRO!B8,"")</f>
        <v>1</v>
      </c>
      <c r="C8" s="248">
        <f>IF(CENTRO!C8,CENTRO!C8,"")</f>
        <v>3326741</v>
      </c>
      <c r="D8" s="239">
        <f>E8/C8</f>
        <v>7.2486556663112642E-2</v>
      </c>
      <c r="E8" s="248">
        <v>241144</v>
      </c>
      <c r="F8" s="239">
        <f>G8/E8</f>
        <v>7.3213515575755561E-2</v>
      </c>
      <c r="G8" s="248">
        <v>17655</v>
      </c>
      <c r="H8" s="239">
        <f>I8/E8</f>
        <v>0.17509040241515442</v>
      </c>
      <c r="I8" s="248">
        <v>42222</v>
      </c>
      <c r="J8" s="239">
        <f>K8/E8</f>
        <v>0.15234051023454864</v>
      </c>
      <c r="K8" s="248">
        <v>36736</v>
      </c>
      <c r="L8" s="239">
        <f>M8/E8</f>
        <v>0.2792024682347477</v>
      </c>
      <c r="M8" s="248">
        <v>67328</v>
      </c>
      <c r="N8" s="239">
        <f>O8/E8</f>
        <v>8.1565371728096081E-2</v>
      </c>
      <c r="O8" s="248">
        <v>19669</v>
      </c>
      <c r="P8" s="239">
        <f>Q8/E8</f>
        <v>2.450403078658395E-2</v>
      </c>
      <c r="Q8" s="248">
        <v>5909</v>
      </c>
      <c r="R8" s="239">
        <f>S8/E8</f>
        <v>0.21408370102511362</v>
      </c>
      <c r="S8" s="248">
        <v>51625</v>
      </c>
      <c r="T8" s="2"/>
      <c r="U8" s="2"/>
      <c r="V8" s="2"/>
    </row>
    <row r="9" spans="1:26" ht="19.5" customHeight="1">
      <c r="A9" s="249" t="s">
        <v>27</v>
      </c>
      <c r="B9" s="239">
        <f>IF(CENTRO!B9,CENTRO!B9,"")</f>
        <v>0.46657494526925902</v>
      </c>
      <c r="C9" s="250">
        <f>IF(CENTRO!C9,CENTRO!C9,"")</f>
        <v>1552174</v>
      </c>
      <c r="D9" s="251">
        <f>E9/E8</f>
        <v>0.46324188037023523</v>
      </c>
      <c r="E9" s="250">
        <v>111708</v>
      </c>
      <c r="F9" s="251">
        <f>G9/G$8</f>
        <v>0.47476635514018689</v>
      </c>
      <c r="G9" s="250">
        <v>8382</v>
      </c>
      <c r="H9" s="251">
        <f>I9/I$8</f>
        <v>0.46087347828146463</v>
      </c>
      <c r="I9" s="250">
        <v>19459</v>
      </c>
      <c r="J9" s="251">
        <f>K9/K$8</f>
        <v>0.46643619337979092</v>
      </c>
      <c r="K9" s="250">
        <v>17135</v>
      </c>
      <c r="L9" s="251">
        <f>M9/M$8</f>
        <v>0.45750653517110268</v>
      </c>
      <c r="M9" s="250">
        <v>30803</v>
      </c>
      <c r="N9" s="251">
        <f>O9/O$8</f>
        <v>0.46133509583608723</v>
      </c>
      <c r="O9" s="250">
        <v>9074</v>
      </c>
      <c r="P9" s="251">
        <f>Q9/Q$8</f>
        <v>0.49906921644948382</v>
      </c>
      <c r="Q9" s="250">
        <v>2949</v>
      </c>
      <c r="R9" s="251">
        <f>S9/S$8</f>
        <v>0.46307021791767555</v>
      </c>
      <c r="S9" s="270">
        <v>23906</v>
      </c>
    </row>
    <row r="10" spans="1:26" ht="19.5" customHeight="1">
      <c r="A10" s="255" t="s">
        <v>11</v>
      </c>
      <c r="B10" s="239">
        <f>IF(CENTRO!B10,CENTRO!B10,"")</f>
        <v>0.53342505473074098</v>
      </c>
      <c r="C10" s="250">
        <f>IF(CENTRO!C10,CENTRO!C10,"")</f>
        <v>1774567</v>
      </c>
      <c r="D10" s="251">
        <f>E10/E8</f>
        <v>0.53675811962976483</v>
      </c>
      <c r="E10" s="250">
        <v>129436</v>
      </c>
      <c r="F10" s="251">
        <f>G10/G$8</f>
        <v>0.52523364485981305</v>
      </c>
      <c r="G10" s="250">
        <v>9273</v>
      </c>
      <c r="H10" s="251">
        <f>I10/I$8</f>
        <v>0.53912652171853537</v>
      </c>
      <c r="I10" s="250">
        <v>22763</v>
      </c>
      <c r="J10" s="251">
        <f>K10/K$8</f>
        <v>0.53356380662020908</v>
      </c>
      <c r="K10" s="250">
        <v>19601</v>
      </c>
      <c r="L10" s="251">
        <f>M10/M$8</f>
        <v>0.54249346482889738</v>
      </c>
      <c r="M10" s="250">
        <v>36525</v>
      </c>
      <c r="N10" s="251">
        <f>O10/O$8</f>
        <v>0.53866490416391277</v>
      </c>
      <c r="O10" s="250">
        <v>10595</v>
      </c>
      <c r="P10" s="251">
        <f>Q10/Q$8</f>
        <v>0.50093078355051612</v>
      </c>
      <c r="Q10" s="250">
        <v>2960</v>
      </c>
      <c r="R10" s="251">
        <f>S10/S$8</f>
        <v>0.53692978208232445</v>
      </c>
      <c r="S10" s="270">
        <v>27719</v>
      </c>
    </row>
    <row r="11" spans="1:26" ht="19.5" customHeight="1">
      <c r="A11" s="246" t="s">
        <v>1</v>
      </c>
      <c r="B11" s="256" t="str">
        <f>IF(CENTRO!B11,CENTRO!B11,"")</f>
        <v/>
      </c>
      <c r="C11" s="257">
        <f>IF(CENTRO!C11,CENTRO!C11,"")</f>
        <v>44.05</v>
      </c>
      <c r="D11" s="274"/>
      <c r="E11" s="257">
        <v>46.41</v>
      </c>
      <c r="F11" s="274"/>
      <c r="G11" s="260">
        <v>43.26</v>
      </c>
      <c r="H11" s="296"/>
      <c r="I11" s="260">
        <v>45.11</v>
      </c>
      <c r="J11" s="296"/>
      <c r="K11" s="260">
        <v>45.53</v>
      </c>
      <c r="L11" s="296"/>
      <c r="M11" s="260">
        <v>48.38</v>
      </c>
      <c r="N11" s="296"/>
      <c r="O11" s="260">
        <v>45.67</v>
      </c>
      <c r="P11" s="296"/>
      <c r="Q11" s="260">
        <v>36.119999999999997</v>
      </c>
      <c r="R11" s="296"/>
      <c r="S11" s="261">
        <v>48.05</v>
      </c>
    </row>
    <row r="12" spans="1:26" ht="19.5" customHeight="1">
      <c r="A12" s="249" t="s">
        <v>174</v>
      </c>
      <c r="B12" s="251">
        <f>IF(CENTRO!B12,CENTRO!B12,"")</f>
        <v>0.12802198908781898</v>
      </c>
      <c r="C12" s="250">
        <f>IF(CENTRO!C12,CENTRO!C12,"")</f>
        <v>425896</v>
      </c>
      <c r="D12" s="251">
        <f>E12/E$8</f>
        <v>0.11169674551305445</v>
      </c>
      <c r="E12" s="250">
        <v>26935</v>
      </c>
      <c r="F12" s="251">
        <f>G12/G$8</f>
        <v>0.12421410365335599</v>
      </c>
      <c r="G12" s="250">
        <v>2193</v>
      </c>
      <c r="H12" s="251">
        <f>I12/I$8</f>
        <v>0.10305054237127564</v>
      </c>
      <c r="I12" s="250">
        <v>4351</v>
      </c>
      <c r="J12" s="251">
        <f>K12/K$8</f>
        <v>0.11277765679442509</v>
      </c>
      <c r="K12" s="250">
        <v>4143</v>
      </c>
      <c r="L12" s="251">
        <f>M12/M$8</f>
        <v>0.10478552756653993</v>
      </c>
      <c r="M12" s="250">
        <v>7055</v>
      </c>
      <c r="N12" s="251">
        <f>O12/O$8</f>
        <v>0.11779958310031013</v>
      </c>
      <c r="O12" s="250">
        <v>2317</v>
      </c>
      <c r="P12" s="251">
        <f>Q12/Q$8</f>
        <v>0.21391098324589608</v>
      </c>
      <c r="Q12" s="250">
        <v>1264</v>
      </c>
      <c r="R12" s="251">
        <f t="shared" ref="R12:R19" si="0">S12/S$8</f>
        <v>0.10870702179176756</v>
      </c>
      <c r="S12" s="270">
        <v>5612</v>
      </c>
    </row>
    <row r="13" spans="1:26" ht="19.5" customHeight="1">
      <c r="A13" s="255" t="s">
        <v>175</v>
      </c>
      <c r="B13" s="251">
        <f>IF(CENTRO!B13,CENTRO!B13,"")</f>
        <v>0.16189538049400298</v>
      </c>
      <c r="C13" s="250">
        <f>IF(CENTRO!C13,CENTRO!C13,"")</f>
        <v>538584</v>
      </c>
      <c r="D13" s="251">
        <f t="shared" ref="D13:F18" si="1">E13/E$8</f>
        <v>0.15654131970938526</v>
      </c>
      <c r="E13" s="250">
        <v>37749</v>
      </c>
      <c r="F13" s="251">
        <f t="shared" si="1"/>
        <v>0.18878504672897195</v>
      </c>
      <c r="G13" s="250">
        <v>3333</v>
      </c>
      <c r="H13" s="251">
        <f t="shared" ref="H13:H18" si="2">I13/I$8</f>
        <v>0.17137984936762826</v>
      </c>
      <c r="I13" s="250">
        <v>7236</v>
      </c>
      <c r="J13" s="251">
        <f t="shared" ref="J13:J18" si="3">K13/K$8</f>
        <v>0.17301829268292682</v>
      </c>
      <c r="K13" s="250">
        <v>6356</v>
      </c>
      <c r="L13" s="251">
        <f t="shared" ref="L13:L18" si="4">M13/M$8</f>
        <v>0.14202115019011408</v>
      </c>
      <c r="M13" s="250">
        <v>9562</v>
      </c>
      <c r="N13" s="251">
        <f t="shared" ref="N13:N18" si="5">O13/O$8</f>
        <v>0.15633738370023895</v>
      </c>
      <c r="O13" s="250">
        <v>3075</v>
      </c>
      <c r="P13" s="251">
        <f t="shared" ref="P13:P18" si="6">Q13/Q$8</f>
        <v>0.14063293281435099</v>
      </c>
      <c r="Q13" s="250">
        <v>831</v>
      </c>
      <c r="R13" s="251">
        <f t="shared" si="0"/>
        <v>0.14248910411622276</v>
      </c>
      <c r="S13" s="270">
        <v>7356</v>
      </c>
    </row>
    <row r="14" spans="1:26" ht="19.5" customHeight="1">
      <c r="A14" s="255" t="s">
        <v>2</v>
      </c>
      <c r="B14" s="251">
        <f>IF(CENTRO!B14,CENTRO!B14,"")</f>
        <v>0.22299241209339712</v>
      </c>
      <c r="C14" s="250">
        <f>IF(CENTRO!C14,CENTRO!C14,"")</f>
        <v>741838</v>
      </c>
      <c r="D14" s="251">
        <f t="shared" si="1"/>
        <v>0.20673539461898285</v>
      </c>
      <c r="E14" s="250">
        <v>49853</v>
      </c>
      <c r="F14" s="251">
        <f t="shared" si="1"/>
        <v>0.19835740583404135</v>
      </c>
      <c r="G14" s="250">
        <v>3502</v>
      </c>
      <c r="H14" s="251">
        <f t="shared" si="2"/>
        <v>0.23686703614229548</v>
      </c>
      <c r="I14" s="250">
        <v>10001</v>
      </c>
      <c r="J14" s="251">
        <f t="shared" si="3"/>
        <v>0.2032066637630662</v>
      </c>
      <c r="K14" s="250">
        <v>7465</v>
      </c>
      <c r="L14" s="251">
        <f t="shared" si="4"/>
        <v>0.20034755228136883</v>
      </c>
      <c r="M14" s="250">
        <v>13489</v>
      </c>
      <c r="N14" s="251">
        <f t="shared" si="5"/>
        <v>0.21831308149880524</v>
      </c>
      <c r="O14" s="250">
        <v>4294</v>
      </c>
      <c r="P14" s="251">
        <f t="shared" si="6"/>
        <v>0.25892706041631408</v>
      </c>
      <c r="Q14" s="250">
        <v>1530</v>
      </c>
      <c r="R14" s="251">
        <f t="shared" si="0"/>
        <v>0.18541404358353511</v>
      </c>
      <c r="S14" s="270">
        <v>9572</v>
      </c>
    </row>
    <row r="15" spans="1:26" ht="19.5" customHeight="1">
      <c r="A15" s="255" t="s">
        <v>3</v>
      </c>
      <c r="B15" s="251">
        <f>IF(CENTRO!B15,CENTRO!B15,"")</f>
        <v>0.28596815922850621</v>
      </c>
      <c r="C15" s="250">
        <f>IF(CENTRO!C15,CENTRO!C15,"")</f>
        <v>951342</v>
      </c>
      <c r="D15" s="251">
        <f t="shared" si="1"/>
        <v>0.28256975085426134</v>
      </c>
      <c r="E15" s="250">
        <v>68140</v>
      </c>
      <c r="F15" s="251">
        <f t="shared" si="1"/>
        <v>0.31888983290852452</v>
      </c>
      <c r="G15" s="250">
        <v>5630</v>
      </c>
      <c r="H15" s="251">
        <f t="shared" si="2"/>
        <v>0.28530150158685047</v>
      </c>
      <c r="I15" s="250">
        <v>12046</v>
      </c>
      <c r="J15" s="251">
        <f t="shared" si="3"/>
        <v>0.29137630662020908</v>
      </c>
      <c r="K15" s="250">
        <v>10704</v>
      </c>
      <c r="L15" s="251">
        <f t="shared" si="4"/>
        <v>0.2615405180608365</v>
      </c>
      <c r="M15" s="250">
        <v>17609</v>
      </c>
      <c r="N15" s="251">
        <f t="shared" si="5"/>
        <v>0.27454369820529767</v>
      </c>
      <c r="O15" s="250">
        <v>5400</v>
      </c>
      <c r="P15" s="251">
        <f t="shared" si="6"/>
        <v>0.31900490776781182</v>
      </c>
      <c r="Q15" s="250">
        <v>1885</v>
      </c>
      <c r="R15" s="251">
        <f t="shared" si="0"/>
        <v>0.28796125907990316</v>
      </c>
      <c r="S15" s="270">
        <v>14866</v>
      </c>
    </row>
    <row r="16" spans="1:26" ht="19.5" customHeight="1">
      <c r="A16" s="255" t="s">
        <v>155</v>
      </c>
      <c r="B16" s="251">
        <f>IF(CENTRO!B16,CENTRO!B16,"")</f>
        <v>0.12945402121776237</v>
      </c>
      <c r="C16" s="250">
        <f>IF(CENTRO!C16,CENTRO!C16,"")</f>
        <v>430660</v>
      </c>
      <c r="D16" s="251">
        <f t="shared" si="1"/>
        <v>0.14902299041236772</v>
      </c>
      <c r="E16" s="250">
        <v>35936</v>
      </c>
      <c r="F16" s="251">
        <f t="shared" si="1"/>
        <v>0.10586236193712829</v>
      </c>
      <c r="G16" s="250">
        <v>1869</v>
      </c>
      <c r="H16" s="251">
        <f t="shared" si="2"/>
        <v>0.11903746861825588</v>
      </c>
      <c r="I16" s="250">
        <v>5026</v>
      </c>
      <c r="J16" s="251">
        <f t="shared" si="3"/>
        <v>0.12578941637630661</v>
      </c>
      <c r="K16" s="250">
        <v>4621</v>
      </c>
      <c r="L16" s="251">
        <f t="shared" si="4"/>
        <v>0.18598502851711027</v>
      </c>
      <c r="M16" s="250">
        <v>12522</v>
      </c>
      <c r="N16" s="251">
        <f t="shared" si="5"/>
        <v>0.13844120189130102</v>
      </c>
      <c r="O16" s="250">
        <v>2723</v>
      </c>
      <c r="P16" s="251">
        <f t="shared" si="6"/>
        <v>5.4493146048400748E-2</v>
      </c>
      <c r="Q16" s="250">
        <v>322</v>
      </c>
      <c r="R16" s="251">
        <f t="shared" si="0"/>
        <v>0.17148668280871671</v>
      </c>
      <c r="S16" s="270">
        <v>8853</v>
      </c>
    </row>
    <row r="17" spans="1:26" ht="19.5" customHeight="1">
      <c r="A17" s="255" t="s">
        <v>167</v>
      </c>
      <c r="B17" s="251">
        <f>IF(CENTRO!B17,CENTRO!B17,"")</f>
        <v>7.1668037878512336E-2</v>
      </c>
      <c r="C17" s="250">
        <f>IF(CENTRO!C17,CENTRO!C17,"")</f>
        <v>238421</v>
      </c>
      <c r="D17" s="251">
        <f t="shared" si="1"/>
        <v>9.3433798891948375E-2</v>
      </c>
      <c r="E17" s="250">
        <v>22531</v>
      </c>
      <c r="F17" s="251">
        <f t="shared" si="1"/>
        <v>6.3891248937977915E-2</v>
      </c>
      <c r="G17" s="250">
        <v>1128</v>
      </c>
      <c r="H17" s="251">
        <f t="shared" si="2"/>
        <v>8.4363601913694283E-2</v>
      </c>
      <c r="I17" s="250">
        <v>3562</v>
      </c>
      <c r="J17" s="251">
        <f t="shared" si="3"/>
        <v>9.3831663763066203E-2</v>
      </c>
      <c r="K17" s="250">
        <v>3447</v>
      </c>
      <c r="L17" s="251">
        <f t="shared" si="4"/>
        <v>0.10532022338403042</v>
      </c>
      <c r="M17" s="250">
        <v>7091</v>
      </c>
      <c r="N17" s="251">
        <f t="shared" si="5"/>
        <v>9.4565051604046976E-2</v>
      </c>
      <c r="O17" s="250">
        <v>1860</v>
      </c>
      <c r="P17" s="251">
        <f t="shared" si="6"/>
        <v>1.3030969707226265E-2</v>
      </c>
      <c r="Q17" s="250">
        <v>77</v>
      </c>
      <c r="R17" s="251">
        <f t="shared" si="0"/>
        <v>0.10394188861985472</v>
      </c>
      <c r="S17" s="270">
        <v>5366</v>
      </c>
    </row>
    <row r="18" spans="1:26" ht="19.5" customHeight="1">
      <c r="A18" s="255" t="s">
        <v>4</v>
      </c>
      <c r="B18" s="251">
        <f>IF(CENTRO!B18,CENTRO!B18,"")</f>
        <v>0.2011220590962747</v>
      </c>
      <c r="C18" s="250">
        <f>IF(CENTRO!C18,CENTRO!C18,"")</f>
        <v>669081</v>
      </c>
      <c r="D18" s="251">
        <f t="shared" si="1"/>
        <v>0.24245678930431611</v>
      </c>
      <c r="E18" s="250">
        <v>58467</v>
      </c>
      <c r="F18" s="251">
        <f t="shared" si="1"/>
        <v>0.16975361087510621</v>
      </c>
      <c r="G18" s="250">
        <v>2997</v>
      </c>
      <c r="H18" s="251">
        <f t="shared" si="2"/>
        <v>0.20340107053195017</v>
      </c>
      <c r="I18" s="250">
        <v>8588</v>
      </c>
      <c r="J18" s="251">
        <f t="shared" si="3"/>
        <v>0.21962108013937282</v>
      </c>
      <c r="K18" s="250">
        <v>8068</v>
      </c>
      <c r="L18" s="251">
        <f t="shared" si="4"/>
        <v>0.2913052519011407</v>
      </c>
      <c r="M18" s="250">
        <v>19613</v>
      </c>
      <c r="N18" s="251">
        <f t="shared" si="5"/>
        <v>0.23300625349534801</v>
      </c>
      <c r="O18" s="250">
        <v>4583</v>
      </c>
      <c r="P18" s="251">
        <f t="shared" si="6"/>
        <v>6.7524115755627015E-2</v>
      </c>
      <c r="Q18" s="250">
        <v>399</v>
      </c>
      <c r="R18" s="251">
        <f t="shared" si="0"/>
        <v>0.27542857142857141</v>
      </c>
      <c r="S18" s="270">
        <v>14219</v>
      </c>
    </row>
    <row r="19" spans="1:26" s="4" customFormat="1" ht="19.5" customHeight="1">
      <c r="A19" s="263" t="s">
        <v>484</v>
      </c>
      <c r="B19" s="239">
        <f>IF(CENTRO!B19,CENTRO!B19,"")</f>
        <v>0.14011941416539489</v>
      </c>
      <c r="C19" s="248">
        <f>IF(CENTRO!C19,CENTRO!C19,"")</f>
        <v>466141</v>
      </c>
      <c r="D19" s="239">
        <f>E19/$E$8</f>
        <v>0.12325000829379956</v>
      </c>
      <c r="E19" s="267">
        <v>29721</v>
      </c>
      <c r="F19" s="239">
        <f>G19/G8</f>
        <v>0.14126309827244407</v>
      </c>
      <c r="G19" s="267">
        <v>2494</v>
      </c>
      <c r="H19" s="239">
        <f>I19/I8</f>
        <v>0.11449007626355928</v>
      </c>
      <c r="I19" s="267">
        <v>4834</v>
      </c>
      <c r="J19" s="239">
        <f>K19/K8</f>
        <v>0.12505444250871081</v>
      </c>
      <c r="K19" s="267">
        <v>4594</v>
      </c>
      <c r="L19" s="239">
        <f>M19/M8</f>
        <v>0.1133852186311787</v>
      </c>
      <c r="M19" s="267">
        <v>7634</v>
      </c>
      <c r="N19" s="239">
        <f>O19/O8</f>
        <v>0.13056078092429713</v>
      </c>
      <c r="O19" s="267">
        <v>2568</v>
      </c>
      <c r="P19" s="239">
        <f>Q19/Q$8</f>
        <v>0.22812658656287019</v>
      </c>
      <c r="Q19" s="267">
        <v>1348</v>
      </c>
      <c r="R19" s="239">
        <f t="shared" si="0"/>
        <v>0.12104600484261502</v>
      </c>
      <c r="S19" s="280">
        <v>6249</v>
      </c>
    </row>
    <row r="20" spans="1:26" ht="19.5" customHeight="1">
      <c r="A20" s="263" t="s">
        <v>485</v>
      </c>
      <c r="B20" s="239">
        <f>IF(CENTRO!B20,CENTRO!B20,"")</f>
        <v>0.13980000000000001</v>
      </c>
      <c r="C20" s="265" t="str">
        <f>IF(CENTRO!C20,CENTRO!C20,"")</f>
        <v/>
      </c>
      <c r="D20" s="239">
        <v>0.12269999999999999</v>
      </c>
      <c r="E20" s="266"/>
      <c r="F20" s="239">
        <v>0.1406</v>
      </c>
      <c r="G20" s="266"/>
      <c r="H20" s="239">
        <v>0.11410000000000001</v>
      </c>
      <c r="I20" s="266"/>
      <c r="J20" s="239">
        <v>0.1249</v>
      </c>
      <c r="K20" s="266"/>
      <c r="L20" s="239">
        <v>0.11320000000000001</v>
      </c>
      <c r="M20" s="266"/>
      <c r="N20" s="239">
        <v>0.12939999999999999</v>
      </c>
      <c r="O20" s="266"/>
      <c r="P20" s="239">
        <v>0.22920000000000001</v>
      </c>
      <c r="Q20" s="266"/>
      <c r="R20" s="239">
        <v>0.11990000000000001</v>
      </c>
      <c r="S20" s="266"/>
    </row>
    <row r="21" spans="1:26" ht="19.5" customHeight="1">
      <c r="A21" s="263" t="s">
        <v>486</v>
      </c>
      <c r="B21" s="239">
        <f>IF(CENTRO!B21,CENTRO!B21,"")</f>
        <v>0.2006</v>
      </c>
      <c r="C21" s="265" t="str">
        <f>IF(CENTRO!C21,CENTRO!C21,"")</f>
        <v/>
      </c>
      <c r="D21" s="239">
        <v>0.24350000000000002</v>
      </c>
      <c r="E21" s="266"/>
      <c r="F21" s="239">
        <v>0.16899999999999998</v>
      </c>
      <c r="G21" s="266"/>
      <c r="H21" s="239">
        <v>0.20480000000000001</v>
      </c>
      <c r="I21" s="266"/>
      <c r="J21" s="239">
        <v>0.2205</v>
      </c>
      <c r="K21" s="266"/>
      <c r="L21" s="239">
        <v>0.29359999999999997</v>
      </c>
      <c r="M21" s="266"/>
      <c r="N21" s="239">
        <v>0.23370000000000002</v>
      </c>
      <c r="O21" s="266"/>
      <c r="P21" s="239">
        <v>6.3899999999999998E-2</v>
      </c>
      <c r="Q21" s="266"/>
      <c r="R21" s="239">
        <v>0.27589999999999998</v>
      </c>
      <c r="S21" s="266"/>
    </row>
    <row r="22" spans="1:26" ht="22.5" customHeight="1">
      <c r="A22" s="263" t="s">
        <v>488</v>
      </c>
      <c r="B22" s="239">
        <f>IF(CENTRO!B22,CENTRO!B22,"")</f>
        <v>0.35210000000000002</v>
      </c>
      <c r="C22" s="265" t="str">
        <f>IF(CENTRO!C22,CENTRO!C22,"")</f>
        <v/>
      </c>
      <c r="D22" s="239">
        <v>0.36599999999999999</v>
      </c>
      <c r="E22" s="266"/>
      <c r="F22" s="239">
        <v>0.38670000000000004</v>
      </c>
      <c r="G22" s="266"/>
      <c r="H22" s="239">
        <v>0.41409999999999997</v>
      </c>
      <c r="I22" s="266"/>
      <c r="J22" s="239">
        <v>0.41899999999999998</v>
      </c>
      <c r="K22" s="266"/>
      <c r="L22" s="239">
        <v>0.33140000000000003</v>
      </c>
      <c r="M22" s="266"/>
      <c r="N22" s="239">
        <v>0.3846</v>
      </c>
      <c r="O22" s="266"/>
      <c r="P22" s="239">
        <v>0.19149999999999998</v>
      </c>
      <c r="Q22" s="266"/>
      <c r="R22" s="239">
        <v>0.3488</v>
      </c>
      <c r="S22" s="266"/>
    </row>
    <row r="23" spans="1:26"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53"/>
      <c r="R23" s="48"/>
      <c r="S23" s="47"/>
      <c r="T23" s="2"/>
      <c r="U23" s="2"/>
      <c r="V23" s="2"/>
      <c r="W23" s="2"/>
      <c r="X23" s="2"/>
      <c r="Y23" s="2"/>
      <c r="Z23" s="2"/>
    </row>
    <row r="24" spans="1:26"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53"/>
      <c r="R24" s="48"/>
      <c r="S24" s="47"/>
      <c r="T24" s="2"/>
      <c r="U24" s="2"/>
      <c r="V24" s="2"/>
      <c r="W24" s="2"/>
      <c r="X24" s="2"/>
      <c r="Y24" s="2"/>
      <c r="Z24" s="2"/>
    </row>
    <row r="25" spans="1:26"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53"/>
      <c r="R25" s="48"/>
      <c r="S25" s="47"/>
      <c r="T25" s="2"/>
      <c r="U25" s="2"/>
      <c r="V25" s="2"/>
      <c r="W25" s="2"/>
      <c r="X25" s="2"/>
      <c r="Y25" s="2"/>
      <c r="Z25" s="2"/>
    </row>
    <row r="26" spans="1:26" ht="22.5" customHeight="1">
      <c r="A26" s="263" t="s">
        <v>492</v>
      </c>
      <c r="B26" s="239">
        <f>IF(CENTRO!B26,CENTRO!B26,"")</f>
        <v>0.516099231386841</v>
      </c>
      <c r="C26" s="265" t="str">
        <f>IF(CENTRO!C26,CENTRO!C26,"")</f>
        <v/>
      </c>
      <c r="D26" s="239">
        <v>0.5779564812220187</v>
      </c>
      <c r="E26" s="276"/>
      <c r="F26" s="239">
        <v>0.44842792976725193</v>
      </c>
      <c r="G26" s="276"/>
      <c r="H26" s="239">
        <v>0.46814999653427597</v>
      </c>
      <c r="I26" s="276"/>
      <c r="J26" s="239">
        <v>0.52753322259136215</v>
      </c>
      <c r="K26" s="276"/>
      <c r="L26" s="239">
        <v>0.68591362624721797</v>
      </c>
      <c r="M26" s="276"/>
      <c r="N26" s="239">
        <v>0.57012894549481841</v>
      </c>
      <c r="O26" s="276"/>
      <c r="P26" s="239">
        <v>0.4147221554005292</v>
      </c>
      <c r="Q26" s="276"/>
      <c r="R26" s="239">
        <v>0.65510560584405264</v>
      </c>
      <c r="S26" s="266"/>
    </row>
    <row r="27" spans="1:26" s="4" customFormat="1" ht="19.5" customHeight="1">
      <c r="A27" s="246" t="s">
        <v>493</v>
      </c>
      <c r="B27" s="239">
        <f>IF(CENTRO!B27,CENTRO!B27,"")</f>
        <v>0.84882562243348669</v>
      </c>
      <c r="C27" s="607">
        <f>IF(CENTRO!C27,CENTRO!C27,"")</f>
        <v>2823823</v>
      </c>
      <c r="D27" s="239">
        <f>E27/E$8</f>
        <v>0.83270991606674849</v>
      </c>
      <c r="E27" s="267">
        <v>200803</v>
      </c>
      <c r="F27" s="239">
        <f>G27/G$8</f>
        <v>0.84185783064287734</v>
      </c>
      <c r="G27" s="267">
        <v>14863</v>
      </c>
      <c r="H27" s="239">
        <f>I27/I$8</f>
        <v>0.79584103074226709</v>
      </c>
      <c r="I27" s="267">
        <v>33602</v>
      </c>
      <c r="J27" s="239">
        <f>K27/K$8</f>
        <v>0.81576655052264813</v>
      </c>
      <c r="K27" s="267">
        <v>29968</v>
      </c>
      <c r="L27" s="239">
        <f>M27/M$8</f>
        <v>0.82562975285171103</v>
      </c>
      <c r="M27" s="267">
        <v>55588</v>
      </c>
      <c r="N27" s="239">
        <f>O27/O$8</f>
        <v>0.79749860186079613</v>
      </c>
      <c r="O27" s="267">
        <v>15686</v>
      </c>
      <c r="P27" s="239">
        <f>Q27/Q$8</f>
        <v>0.92282958199356913</v>
      </c>
      <c r="Q27" s="267">
        <v>5453</v>
      </c>
      <c r="R27" s="239">
        <f>S27/S$8</f>
        <v>0.88412590799031476</v>
      </c>
      <c r="S27" s="280">
        <v>45643</v>
      </c>
    </row>
    <row r="28" spans="1:26" ht="19.5" customHeight="1">
      <c r="A28" s="255" t="s">
        <v>331</v>
      </c>
      <c r="B28" s="251">
        <f>IF(CENTRO!B28,CENTRO!B28,"")</f>
        <v>0.46690603483291976</v>
      </c>
      <c r="C28" s="250">
        <f>IF(CENTRO!C28,CENTRO!C28,"")</f>
        <v>1318460</v>
      </c>
      <c r="D28" s="251">
        <f>E28/E$27</f>
        <v>0.46498309288207845</v>
      </c>
      <c r="E28" s="250">
        <v>93370</v>
      </c>
      <c r="F28" s="251">
        <f>G28/G$27</f>
        <v>0.47103545717553658</v>
      </c>
      <c r="G28" s="250">
        <v>7001</v>
      </c>
      <c r="H28" s="251">
        <f>I28/I$27</f>
        <v>0.46143086721028509</v>
      </c>
      <c r="I28" s="250">
        <v>15505</v>
      </c>
      <c r="J28" s="251">
        <f>K28/K$27</f>
        <v>0.46709823812066203</v>
      </c>
      <c r="K28" s="250">
        <v>13998</v>
      </c>
      <c r="L28" s="251">
        <f>M28/M$27</f>
        <v>0.45918183780672089</v>
      </c>
      <c r="M28" s="250">
        <v>25525</v>
      </c>
      <c r="N28" s="251">
        <f>O28/O$27</f>
        <v>0.46952696672191763</v>
      </c>
      <c r="O28" s="250">
        <v>7365</v>
      </c>
      <c r="P28" s="251">
        <f>Q28/Q$27</f>
        <v>0.50265908674124338</v>
      </c>
      <c r="Q28" s="250">
        <v>2741</v>
      </c>
      <c r="R28" s="251">
        <f>S28/S$27</f>
        <v>0.4652411103564621</v>
      </c>
      <c r="S28" s="270">
        <v>21235</v>
      </c>
    </row>
    <row r="29" spans="1:26" ht="19.5" customHeight="1">
      <c r="A29" s="255" t="s">
        <v>332</v>
      </c>
      <c r="B29" s="251">
        <f>IF(CENTRO!B29,CENTRO!B29,"")</f>
        <v>0.53309396516708019</v>
      </c>
      <c r="C29" s="250">
        <f>IF(CENTRO!C29,CENTRO!C29,"")</f>
        <v>1505363</v>
      </c>
      <c r="D29" s="251">
        <f>E29/E$27</f>
        <v>0.53501690711792149</v>
      </c>
      <c r="E29" s="250">
        <v>107433</v>
      </c>
      <c r="F29" s="251">
        <f>G29/G$27</f>
        <v>0.52896454282446348</v>
      </c>
      <c r="G29" s="250">
        <v>7862</v>
      </c>
      <c r="H29" s="251">
        <f>I29/I$27</f>
        <v>0.53856913278971486</v>
      </c>
      <c r="I29" s="250">
        <v>18097</v>
      </c>
      <c r="J29" s="251">
        <f>K29/K$27</f>
        <v>0.53290176187933791</v>
      </c>
      <c r="K29" s="250">
        <v>15970</v>
      </c>
      <c r="L29" s="251">
        <f>M29/M$27</f>
        <v>0.54081816219327916</v>
      </c>
      <c r="M29" s="250">
        <v>30063</v>
      </c>
      <c r="N29" s="251">
        <f>O29/O$27</f>
        <v>0.53047303327808237</v>
      </c>
      <c r="O29" s="250">
        <v>8321</v>
      </c>
      <c r="P29" s="251">
        <f>Q29/Q$27</f>
        <v>0.49734091325875662</v>
      </c>
      <c r="Q29" s="250">
        <v>2712</v>
      </c>
      <c r="R29" s="251">
        <f>S29/S$27</f>
        <v>0.5347588896435379</v>
      </c>
      <c r="S29" s="270">
        <v>24408</v>
      </c>
    </row>
    <row r="30" spans="1:26" s="4" customFormat="1" ht="19.5" customHeight="1">
      <c r="A30" s="246" t="s">
        <v>494</v>
      </c>
      <c r="B30" s="239">
        <f>IF(CENTRO!B30,CENTRO!B30,"")</f>
        <v>0.14099999999999999</v>
      </c>
      <c r="C30" s="607">
        <f>IF(CENTRO!C30,CENTRO!C30,"")</f>
        <v>510881</v>
      </c>
      <c r="D30" s="239">
        <f>E30/E$8</f>
        <v>0.17139551471320041</v>
      </c>
      <c r="E30" s="267">
        <v>41331</v>
      </c>
      <c r="F30" s="239">
        <f>G30/G$8</f>
        <v>0.16273010478617955</v>
      </c>
      <c r="G30" s="267">
        <v>2873</v>
      </c>
      <c r="H30" s="239">
        <f>I30/I$8</f>
        <v>0.20747477618303253</v>
      </c>
      <c r="I30" s="267">
        <v>8760</v>
      </c>
      <c r="J30" s="239">
        <f>K30/K$8</f>
        <v>0.18551284843205576</v>
      </c>
      <c r="K30" s="267">
        <v>6815</v>
      </c>
      <c r="L30" s="239">
        <f>M30/M$8</f>
        <v>0.17566242870722434</v>
      </c>
      <c r="M30" s="267">
        <v>11827</v>
      </c>
      <c r="N30" s="239">
        <f>O30/O$8</f>
        <v>0.21150033046926636</v>
      </c>
      <c r="O30" s="267">
        <v>4160</v>
      </c>
      <c r="P30" s="239">
        <f>Q30/Q$8</f>
        <v>7.2431883567439501E-2</v>
      </c>
      <c r="Q30" s="267">
        <v>428</v>
      </c>
      <c r="R30" s="239">
        <f>S30/S$8</f>
        <v>0.12528813559322033</v>
      </c>
      <c r="S30" s="280">
        <v>6468</v>
      </c>
    </row>
    <row r="31" spans="1:26" ht="19.5" customHeight="1">
      <c r="A31" s="255" t="s">
        <v>333</v>
      </c>
      <c r="B31" s="251">
        <f>IF(CENTRO!B31,CENTRO!B31,"")</f>
        <v>0.46244820222321831</v>
      </c>
      <c r="C31" s="250">
        <f>IF(CENTRO!C31,CENTRO!C31,"")</f>
        <v>236256</v>
      </c>
      <c r="D31" s="251">
        <f>E31/E$30</f>
        <v>0.45747743824248144</v>
      </c>
      <c r="E31" s="250">
        <v>18908</v>
      </c>
      <c r="F31" s="251">
        <f>G31/G$30</f>
        <v>0.48346675948485901</v>
      </c>
      <c r="G31" s="250">
        <v>1389</v>
      </c>
      <c r="H31" s="251">
        <f>I31/I$30</f>
        <v>0.45936073059360732</v>
      </c>
      <c r="I31" s="250">
        <v>4024</v>
      </c>
      <c r="J31" s="251">
        <f>K31/K$30</f>
        <v>0.45385179750550259</v>
      </c>
      <c r="K31" s="250">
        <v>3093</v>
      </c>
      <c r="L31" s="251">
        <f>M31/M$30</f>
        <v>0.45632873932527268</v>
      </c>
      <c r="M31" s="250">
        <v>5397</v>
      </c>
      <c r="N31" s="251">
        <f>O31/O$30</f>
        <v>0.44471153846153844</v>
      </c>
      <c r="O31" s="250">
        <v>1850</v>
      </c>
      <c r="P31" s="251">
        <f>Q31/Q$30</f>
        <v>0.5070093457943925</v>
      </c>
      <c r="Q31" s="253">
        <v>217</v>
      </c>
      <c r="R31" s="251">
        <f>S31/S$30</f>
        <v>0.45423623995052564</v>
      </c>
      <c r="S31" s="270">
        <v>2938</v>
      </c>
    </row>
    <row r="32" spans="1:26" ht="19.5" customHeight="1">
      <c r="A32" s="255" t="s">
        <v>334</v>
      </c>
      <c r="B32" s="251">
        <f>IF(CENTRO!B32,CENTRO!B32,"")</f>
        <v>0.53755179777678164</v>
      </c>
      <c r="C32" s="250">
        <f>IF(CENTRO!C32,CENTRO!C32,"")</f>
        <v>274625</v>
      </c>
      <c r="D32" s="251">
        <f>E32/E$30</f>
        <v>0.54252256175751856</v>
      </c>
      <c r="E32" s="250">
        <v>22423</v>
      </c>
      <c r="F32" s="251">
        <f>G32/G$30</f>
        <v>0.51653324051514093</v>
      </c>
      <c r="G32" s="250">
        <v>1484</v>
      </c>
      <c r="H32" s="251">
        <f>I32/I$30</f>
        <v>0.54063926940639273</v>
      </c>
      <c r="I32" s="250">
        <v>4736</v>
      </c>
      <c r="J32" s="251">
        <f>K32/K$30</f>
        <v>0.54614820249449747</v>
      </c>
      <c r="K32" s="250">
        <v>3722</v>
      </c>
      <c r="L32" s="251">
        <f>M32/M$30</f>
        <v>0.54367126067472726</v>
      </c>
      <c r="M32" s="250">
        <v>6430</v>
      </c>
      <c r="N32" s="251">
        <f>O32/O$30</f>
        <v>0.55528846153846156</v>
      </c>
      <c r="O32" s="250">
        <v>2310</v>
      </c>
      <c r="P32" s="251">
        <f>Q32/Q$30</f>
        <v>0.4929906542056075</v>
      </c>
      <c r="Q32" s="253">
        <v>211</v>
      </c>
      <c r="R32" s="251">
        <f>S32/S$30</f>
        <v>0.54576376004947436</v>
      </c>
      <c r="S32" s="270">
        <v>3530</v>
      </c>
    </row>
    <row r="33" spans="1:26" ht="22.5" customHeight="1">
      <c r="A33" s="263" t="s">
        <v>607</v>
      </c>
      <c r="B33" s="623">
        <v>10.86</v>
      </c>
      <c r="C33" s="265" t="str">
        <f>IF(CENTRO!C33,CENTRO!C33,"")</f>
        <v/>
      </c>
      <c r="D33" s="239">
        <v>0.12936784243760815</v>
      </c>
      <c r="E33" s="297" t="s">
        <v>482</v>
      </c>
      <c r="F33" s="239">
        <v>0.1266914749661705</v>
      </c>
      <c r="G33" s="297" t="s">
        <v>482</v>
      </c>
      <c r="H33" s="239">
        <v>0.16040319153958738</v>
      </c>
      <c r="I33" s="297" t="s">
        <v>482</v>
      </c>
      <c r="J33" s="239">
        <v>0.14841095071092625</v>
      </c>
      <c r="K33" s="297" t="s">
        <v>482</v>
      </c>
      <c r="L33" s="239">
        <v>0.13014328517606574</v>
      </c>
      <c r="M33" s="297" t="s">
        <v>482</v>
      </c>
      <c r="N33" s="239">
        <v>0.15774889157597743</v>
      </c>
      <c r="O33" s="297" t="s">
        <v>482</v>
      </c>
      <c r="P33" s="239">
        <v>4.9991498044550248E-2</v>
      </c>
      <c r="Q33" s="297" t="s">
        <v>482</v>
      </c>
      <c r="R33" s="239">
        <v>8.8752854483698268E-2</v>
      </c>
      <c r="S33" s="266" t="s">
        <v>482</v>
      </c>
    </row>
    <row r="34" spans="1:26" ht="22.5" customHeight="1">
      <c r="A34" s="255" t="s">
        <v>622</v>
      </c>
      <c r="B34" s="251">
        <f>C34/$C$30</f>
        <v>8.5031543549280553E-2</v>
      </c>
      <c r="C34" s="250">
        <v>43441</v>
      </c>
      <c r="D34" s="251">
        <f>E34/$E$30</f>
        <v>0.11344995281991725</v>
      </c>
      <c r="E34" s="250">
        <v>4689</v>
      </c>
      <c r="F34" s="251">
        <f>G34/$G$30</f>
        <v>8.1447963800904979E-2</v>
      </c>
      <c r="G34" s="253">
        <v>234</v>
      </c>
      <c r="H34" s="251">
        <f>I34/$I$30</f>
        <v>6.7237442922374435E-2</v>
      </c>
      <c r="I34" s="253">
        <v>589</v>
      </c>
      <c r="J34" s="251">
        <f>K34/$K$30</f>
        <v>8.9068231841526041E-2</v>
      </c>
      <c r="K34" s="253">
        <v>607</v>
      </c>
      <c r="L34" s="251">
        <f>M34/$M$30</f>
        <v>0.14661368056142723</v>
      </c>
      <c r="M34" s="250">
        <v>1734</v>
      </c>
      <c r="N34" s="251">
        <f>O34/$O$30</f>
        <v>0.13341346153846154</v>
      </c>
      <c r="O34" s="253">
        <v>555</v>
      </c>
      <c r="P34" s="251">
        <f>Q34/$Q$30</f>
        <v>0.14953271028037382</v>
      </c>
      <c r="Q34" s="253">
        <v>64</v>
      </c>
      <c r="R34" s="251">
        <f>S34/$Q$30</f>
        <v>2.1168224299065419</v>
      </c>
      <c r="S34" s="254">
        <v>906</v>
      </c>
    </row>
    <row r="35" spans="1:26" ht="22.5" customHeight="1" thickBot="1">
      <c r="A35" s="255" t="s">
        <v>623</v>
      </c>
      <c r="B35" s="251">
        <f>C35/$C$30</f>
        <v>5.2483846531775499E-2</v>
      </c>
      <c r="C35" s="250">
        <v>26813</v>
      </c>
      <c r="D35" s="251">
        <f>E35/$E$30</f>
        <v>7.1834700345987268E-2</v>
      </c>
      <c r="E35" s="250">
        <v>2969</v>
      </c>
      <c r="F35" s="251">
        <f>G35/$G$30</f>
        <v>6.0215802297250258E-2</v>
      </c>
      <c r="G35" s="253">
        <v>173</v>
      </c>
      <c r="H35" s="251">
        <f>I35/$I$30</f>
        <v>6.2328767123287672E-2</v>
      </c>
      <c r="I35" s="253">
        <v>546</v>
      </c>
      <c r="J35" s="251">
        <f>K35/$K$30</f>
        <v>7.4101247248716071E-2</v>
      </c>
      <c r="K35" s="253">
        <v>505</v>
      </c>
      <c r="L35" s="251">
        <f>M35/$M$30</f>
        <v>7.195400355119641E-2</v>
      </c>
      <c r="M35" s="253">
        <v>851</v>
      </c>
      <c r="N35" s="251">
        <f>O35/$O$30</f>
        <v>5.6009615384615387E-2</v>
      </c>
      <c r="O35" s="253">
        <v>233</v>
      </c>
      <c r="P35" s="251">
        <f>Q35/$Q$30</f>
        <v>4.6728971962616819E-3</v>
      </c>
      <c r="Q35" s="253">
        <v>2</v>
      </c>
      <c r="R35" s="251">
        <f>S35/$Q$30</f>
        <v>1.5373831775700935</v>
      </c>
      <c r="S35" s="254">
        <v>658</v>
      </c>
    </row>
    <row r="36" spans="1:26"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4"/>
      <c r="R36" s="244"/>
      <c r="S36" s="245"/>
    </row>
    <row r="37" spans="1:26" s="4" customFormat="1" ht="19.5" customHeight="1">
      <c r="A37" s="580" t="s">
        <v>242</v>
      </c>
      <c r="B37" s="247">
        <f>IF(CENTRO!B37,CENTRO!B37,"")</f>
        <v>1</v>
      </c>
      <c r="C37" s="248">
        <f>IF(CENTRO!C37,CENTRO!C37,"")</f>
        <v>1307682</v>
      </c>
      <c r="D37" s="239">
        <f>E37/C37</f>
        <v>7.3328225057773991E-2</v>
      </c>
      <c r="E37" s="267">
        <v>95890</v>
      </c>
      <c r="F37" s="600"/>
      <c r="G37" s="267">
        <v>6644</v>
      </c>
      <c r="H37" s="600"/>
      <c r="I37" s="267">
        <v>17587</v>
      </c>
      <c r="J37" s="600"/>
      <c r="K37" s="267">
        <v>14243</v>
      </c>
      <c r="L37" s="600"/>
      <c r="M37" s="267">
        <v>26836</v>
      </c>
      <c r="N37" s="600"/>
      <c r="O37" s="267">
        <v>7481</v>
      </c>
      <c r="P37" s="600"/>
      <c r="Q37" s="267">
        <v>2223</v>
      </c>
      <c r="R37" s="600"/>
      <c r="S37" s="280">
        <v>20876</v>
      </c>
    </row>
    <row r="38" spans="1:26" ht="19.5" customHeight="1">
      <c r="A38" s="255" t="s">
        <v>241</v>
      </c>
      <c r="B38" s="348" t="str">
        <f>IF(CENTRO!B38,CENTRO!B38,"")</f>
        <v/>
      </c>
      <c r="C38" s="576">
        <f>IF(CENTRO!C38,CENTRO!C38,"")</f>
        <v>2.5499999999999998</v>
      </c>
      <c r="D38" s="348"/>
      <c r="E38" s="588">
        <v>2.5299999999999998</v>
      </c>
      <c r="F38" s="601"/>
      <c r="G38" s="588">
        <v>2.67</v>
      </c>
      <c r="H38" s="601"/>
      <c r="I38" s="588">
        <v>2.41</v>
      </c>
      <c r="J38" s="601"/>
      <c r="K38" s="588">
        <v>2.58</v>
      </c>
      <c r="L38" s="601"/>
      <c r="M38" s="588">
        <v>2.5099999999999998</v>
      </c>
      <c r="N38" s="601"/>
      <c r="O38" s="588">
        <v>2.65</v>
      </c>
      <c r="P38" s="601"/>
      <c r="Q38" s="588">
        <v>2.65</v>
      </c>
      <c r="R38" s="601"/>
      <c r="S38" s="588">
        <v>2.5</v>
      </c>
    </row>
    <row r="39" spans="1:26" ht="19.5" customHeight="1">
      <c r="A39" s="255" t="s">
        <v>5</v>
      </c>
      <c r="B39" s="251">
        <f>IF(CENTRO!B39,CENTRO!B39,"")</f>
        <v>9.6885175447853536E-2</v>
      </c>
      <c r="C39" s="577">
        <f>IF(CENTRO!C39,CENTRO!C39,"")</f>
        <v>126695</v>
      </c>
      <c r="D39" s="251">
        <f>E39/E$37</f>
        <v>0.11651892793826259</v>
      </c>
      <c r="E39" s="250">
        <v>11173</v>
      </c>
      <c r="F39" s="602"/>
      <c r="G39" s="250">
        <v>607</v>
      </c>
      <c r="H39" s="602"/>
      <c r="I39" s="250">
        <v>2042</v>
      </c>
      <c r="J39" s="602"/>
      <c r="K39" s="250">
        <v>1659</v>
      </c>
      <c r="L39" s="602"/>
      <c r="M39" s="250">
        <v>3523</v>
      </c>
      <c r="N39" s="602"/>
      <c r="O39" s="250">
        <v>778</v>
      </c>
      <c r="P39" s="602"/>
      <c r="Q39" s="250">
        <v>57</v>
      </c>
      <c r="R39" s="602"/>
      <c r="S39" s="270">
        <v>2507</v>
      </c>
    </row>
    <row r="40" spans="1:26" ht="19.5" customHeight="1">
      <c r="A40" s="255" t="s">
        <v>6</v>
      </c>
      <c r="B40" s="251">
        <f>IF(CENTRO!B40,CENTRO!B40,"")</f>
        <v>2.8705755680662425E-2</v>
      </c>
      <c r="C40" s="577">
        <f>IF(CENTRO!C40,CENTRO!C40,"")</f>
        <v>37538</v>
      </c>
      <c r="D40" s="251">
        <f>E40/E$37</f>
        <v>3.3058713108770468E-2</v>
      </c>
      <c r="E40" s="250">
        <v>3170</v>
      </c>
      <c r="F40" s="602"/>
      <c r="G40" s="250">
        <v>165</v>
      </c>
      <c r="H40" s="602"/>
      <c r="I40" s="250">
        <v>551</v>
      </c>
      <c r="J40" s="602"/>
      <c r="K40" s="250">
        <v>452</v>
      </c>
      <c r="L40" s="602"/>
      <c r="M40" s="250">
        <v>989</v>
      </c>
      <c r="N40" s="602"/>
      <c r="O40" s="250">
        <v>247</v>
      </c>
      <c r="P40" s="602"/>
      <c r="Q40" s="250">
        <v>27</v>
      </c>
      <c r="R40" s="602"/>
      <c r="S40" s="270">
        <v>739</v>
      </c>
    </row>
    <row r="41" spans="1:26" ht="19.5" customHeight="1">
      <c r="A41" s="255" t="s">
        <v>606</v>
      </c>
      <c r="B41" s="251">
        <f>IF(CENTRO!B41,CENTRO!B41,"")</f>
        <v>2.0059922825274034E-2</v>
      </c>
      <c r="C41" s="577">
        <f>IF(CENTRO!C41,CENTRO!C41,"")</f>
        <v>26232</v>
      </c>
      <c r="D41" s="251">
        <f>E41/E$37</f>
        <v>1.7478360621545522E-2</v>
      </c>
      <c r="E41" s="250">
        <v>1676</v>
      </c>
      <c r="F41" s="602"/>
      <c r="G41" s="250">
        <v>150</v>
      </c>
      <c r="H41" s="602"/>
      <c r="I41" s="250">
        <v>293</v>
      </c>
      <c r="J41" s="602"/>
      <c r="K41" s="250">
        <v>244</v>
      </c>
      <c r="L41" s="602"/>
      <c r="M41" s="250">
        <v>404</v>
      </c>
      <c r="N41" s="602"/>
      <c r="O41" s="250">
        <v>121</v>
      </c>
      <c r="P41" s="602"/>
      <c r="Q41" s="250">
        <v>111</v>
      </c>
      <c r="R41" s="602"/>
      <c r="S41" s="270">
        <v>353</v>
      </c>
    </row>
    <row r="42" spans="1:26" ht="19.5" customHeight="1" thickBot="1">
      <c r="A42" s="255" t="s">
        <v>7</v>
      </c>
      <c r="B42" s="251">
        <f>IF(CENTRO!B42,CENTRO!B42,"")</f>
        <v>4.0743850569175078E-3</v>
      </c>
      <c r="C42" s="577">
        <f>IF(CENTRO!C42,CENTRO!C42,"")</f>
        <v>5328</v>
      </c>
      <c r="D42" s="603">
        <f>E42/E$37</f>
        <v>3.076441756178955E-3</v>
      </c>
      <c r="E42" s="604">
        <v>295</v>
      </c>
      <c r="F42" s="605"/>
      <c r="G42" s="604">
        <v>33</v>
      </c>
      <c r="H42" s="605"/>
      <c r="I42" s="604">
        <v>49</v>
      </c>
      <c r="J42" s="605"/>
      <c r="K42" s="604">
        <v>44</v>
      </c>
      <c r="L42" s="605"/>
      <c r="M42" s="604">
        <v>68</v>
      </c>
      <c r="N42" s="605"/>
      <c r="O42" s="604">
        <v>26</v>
      </c>
      <c r="P42" s="605"/>
      <c r="Q42" s="604">
        <v>23</v>
      </c>
      <c r="R42" s="605"/>
      <c r="S42" s="606">
        <v>52</v>
      </c>
    </row>
    <row r="43" spans="1:26" ht="19.5" customHeight="1" thickBot="1">
      <c r="A43" s="243" t="s">
        <v>8</v>
      </c>
      <c r="B43" s="244"/>
      <c r="C43" s="244"/>
      <c r="D43" s="42"/>
      <c r="E43" s="42"/>
      <c r="F43" s="42"/>
      <c r="G43" s="42"/>
      <c r="H43" s="42"/>
      <c r="I43" s="42"/>
      <c r="J43" s="42"/>
      <c r="K43" s="42"/>
      <c r="L43" s="42"/>
      <c r="M43" s="42"/>
      <c r="N43" s="42"/>
      <c r="O43" s="42"/>
      <c r="P43" s="42"/>
      <c r="Q43" s="42"/>
      <c r="R43" s="42"/>
      <c r="S43" s="43"/>
    </row>
    <row r="44" spans="1:26" ht="19.5" customHeight="1">
      <c r="A44" s="255" t="s">
        <v>497</v>
      </c>
      <c r="B44" s="256"/>
      <c r="C44" s="640">
        <v>8.3699999999999992</v>
      </c>
      <c r="D44" s="664"/>
      <c r="E44" s="707">
        <v>7.12</v>
      </c>
      <c r="F44" s="664"/>
      <c r="G44" s="708">
        <v>6.95</v>
      </c>
      <c r="H44" s="664"/>
      <c r="I44" s="708">
        <v>7.49</v>
      </c>
      <c r="J44" s="664"/>
      <c r="K44" s="708">
        <v>7.77</v>
      </c>
      <c r="L44" s="664"/>
      <c r="M44" s="708">
        <v>6.52</v>
      </c>
      <c r="N44" s="664"/>
      <c r="O44" s="708">
        <v>7.97</v>
      </c>
      <c r="P44" s="664"/>
      <c r="Q44" s="709">
        <v>9.6300000000000008</v>
      </c>
      <c r="R44" s="641"/>
      <c r="S44" s="710">
        <v>6.6</v>
      </c>
    </row>
    <row r="45" spans="1:26" ht="19.5" customHeight="1">
      <c r="A45" s="255" t="s">
        <v>498</v>
      </c>
      <c r="B45" s="256"/>
      <c r="C45" s="624">
        <v>2.0786394976651512</v>
      </c>
      <c r="D45" s="298"/>
      <c r="E45" s="671">
        <v>1.6594037389676719</v>
      </c>
      <c r="F45" s="298"/>
      <c r="G45" s="672">
        <v>1.92980958073606</v>
      </c>
      <c r="H45" s="298"/>
      <c r="I45" s="672">
        <v>1.5031156352566237</v>
      </c>
      <c r="J45" s="298"/>
      <c r="K45" s="672">
        <v>1.9019389897492898</v>
      </c>
      <c r="L45" s="298"/>
      <c r="M45" s="672">
        <v>1.5952873984256442</v>
      </c>
      <c r="N45" s="298"/>
      <c r="O45" s="672">
        <v>2.8981062638963428</v>
      </c>
      <c r="P45" s="298"/>
      <c r="Q45" s="711">
        <v>2.2873849858113338</v>
      </c>
      <c r="R45" s="298"/>
      <c r="S45" s="712">
        <v>1.0687965428097388</v>
      </c>
    </row>
    <row r="46" spans="1:26" ht="19.5" customHeight="1">
      <c r="A46" s="255" t="s">
        <v>461</v>
      </c>
      <c r="B46" s="274"/>
      <c r="C46" s="624">
        <v>87.5</v>
      </c>
      <c r="D46" s="625"/>
      <c r="E46" s="626">
        <v>87.73</v>
      </c>
      <c r="F46" s="625"/>
      <c r="G46" s="672">
        <v>87.15</v>
      </c>
      <c r="H46" s="625"/>
      <c r="I46" s="672">
        <v>87.3</v>
      </c>
      <c r="J46" s="625"/>
      <c r="K46" s="672">
        <v>87.91</v>
      </c>
      <c r="L46" s="625"/>
      <c r="M46" s="672">
        <v>87.88</v>
      </c>
      <c r="N46" s="625"/>
      <c r="O46" s="672">
        <v>89.05</v>
      </c>
      <c r="P46" s="625"/>
      <c r="Q46" s="711">
        <v>89.98</v>
      </c>
      <c r="R46" s="625"/>
      <c r="S46" s="712">
        <v>87.37</v>
      </c>
    </row>
    <row r="47" spans="1:26" ht="19.5" customHeight="1">
      <c r="A47" s="255" t="s">
        <v>462</v>
      </c>
      <c r="B47" s="274"/>
      <c r="C47" s="624">
        <v>81.91</v>
      </c>
      <c r="D47" s="625"/>
      <c r="E47" s="626">
        <v>82.23</v>
      </c>
      <c r="F47" s="625"/>
      <c r="G47" s="672">
        <v>80.849999999999994</v>
      </c>
      <c r="H47" s="625"/>
      <c r="I47" s="672">
        <v>80.73</v>
      </c>
      <c r="J47" s="625"/>
      <c r="K47" s="672">
        <v>82.65</v>
      </c>
      <c r="L47" s="625"/>
      <c r="M47" s="672">
        <v>83.01</v>
      </c>
      <c r="N47" s="625"/>
      <c r="O47" s="672">
        <v>82.67</v>
      </c>
      <c r="P47" s="625"/>
      <c r="Q47" s="711">
        <v>82.075000000000003</v>
      </c>
      <c r="R47" s="625"/>
      <c r="S47" s="712">
        <v>82.54</v>
      </c>
    </row>
    <row r="48" spans="1:26" s="3" customFormat="1" ht="19.5" customHeight="1">
      <c r="A48" s="255" t="s">
        <v>629</v>
      </c>
      <c r="B48" s="256"/>
      <c r="C48" s="624">
        <v>87.8</v>
      </c>
      <c r="D48" s="642"/>
      <c r="E48" s="626">
        <v>87.9</v>
      </c>
      <c r="F48" s="324"/>
      <c r="G48" s="333"/>
      <c r="H48" s="334"/>
      <c r="I48" s="333"/>
      <c r="J48" s="334"/>
      <c r="K48" s="333"/>
      <c r="L48" s="334"/>
      <c r="M48" s="333"/>
      <c r="N48" s="334"/>
      <c r="O48" s="333"/>
      <c r="P48" s="334"/>
      <c r="Q48" s="381"/>
      <c r="R48" s="334"/>
      <c r="S48" s="333"/>
      <c r="T48" s="2"/>
      <c r="U48" s="2"/>
      <c r="V48" s="2"/>
      <c r="W48" s="2"/>
      <c r="X48" s="2"/>
      <c r="Y48" s="2"/>
      <c r="Z48" s="2"/>
    </row>
    <row r="49" spans="1:26" s="3" customFormat="1" ht="19.5" customHeight="1">
      <c r="A49" s="255" t="s">
        <v>630</v>
      </c>
      <c r="B49" s="256"/>
      <c r="C49" s="624">
        <v>82.8</v>
      </c>
      <c r="D49" s="642"/>
      <c r="E49" s="626">
        <v>82</v>
      </c>
      <c r="F49" s="346"/>
      <c r="G49" s="333"/>
      <c r="H49" s="334"/>
      <c r="I49" s="333"/>
      <c r="J49" s="334"/>
      <c r="K49" s="333"/>
      <c r="L49" s="334"/>
      <c r="M49" s="333"/>
      <c r="N49" s="334"/>
      <c r="O49" s="333"/>
      <c r="P49" s="334"/>
      <c r="Q49" s="381"/>
      <c r="R49" s="334"/>
      <c r="S49" s="333"/>
      <c r="T49" s="2"/>
      <c r="U49" s="2"/>
      <c r="V49" s="2"/>
      <c r="W49" s="2"/>
      <c r="X49" s="2"/>
      <c r="Y49" s="2"/>
      <c r="Z49" s="2"/>
    </row>
    <row r="50" spans="1:26" s="3" customFormat="1" ht="19.5" customHeight="1">
      <c r="A50" s="255" t="s">
        <v>631</v>
      </c>
      <c r="B50" s="256"/>
      <c r="C50" s="624">
        <v>24.8</v>
      </c>
      <c r="D50" s="642"/>
      <c r="E50" s="626">
        <v>25</v>
      </c>
      <c r="F50" s="324"/>
      <c r="G50" s="333"/>
      <c r="H50" s="334"/>
      <c r="I50" s="333"/>
      <c r="J50" s="334"/>
      <c r="K50" s="333"/>
      <c r="L50" s="334"/>
      <c r="M50" s="333"/>
      <c r="N50" s="334"/>
      <c r="O50" s="333"/>
      <c r="P50" s="334"/>
      <c r="Q50" s="381"/>
      <c r="R50" s="334"/>
      <c r="S50" s="333"/>
      <c r="T50" s="2"/>
      <c r="U50" s="2"/>
      <c r="V50" s="2"/>
      <c r="W50" s="2"/>
      <c r="X50" s="2"/>
      <c r="Y50" s="2"/>
      <c r="Z50" s="2"/>
    </row>
    <row r="51" spans="1:26" s="3" customFormat="1" ht="19.5" customHeight="1" thickBot="1">
      <c r="A51" s="255" t="s">
        <v>632</v>
      </c>
      <c r="B51" s="643"/>
      <c r="C51" s="644">
        <v>20.9</v>
      </c>
      <c r="D51" s="645"/>
      <c r="E51" s="713">
        <v>20.9</v>
      </c>
      <c r="F51" s="346"/>
      <c r="G51" s="333"/>
      <c r="H51" s="334"/>
      <c r="I51" s="333"/>
      <c r="J51" s="334"/>
      <c r="K51" s="333"/>
      <c r="L51" s="334"/>
      <c r="M51" s="333"/>
      <c r="N51" s="334"/>
      <c r="O51" s="333"/>
      <c r="P51" s="334"/>
      <c r="Q51" s="381"/>
      <c r="R51" s="334"/>
      <c r="S51" s="333"/>
      <c r="T51" s="2"/>
      <c r="U51" s="2"/>
      <c r="V51" s="2"/>
      <c r="W51" s="2"/>
      <c r="X51" s="2"/>
      <c r="Y51" s="2"/>
      <c r="Z51" s="2"/>
    </row>
    <row r="52" spans="1:26" ht="19.5" customHeight="1" thickBot="1">
      <c r="A52" s="243" t="s">
        <v>371</v>
      </c>
      <c r="B52" s="244"/>
      <c r="C52" s="244"/>
      <c r="D52" s="244"/>
      <c r="E52" s="244"/>
      <c r="F52" s="244"/>
      <c r="G52" s="244"/>
      <c r="H52" s="244"/>
      <c r="I52" s="244"/>
      <c r="J52" s="244"/>
      <c r="K52" s="244"/>
      <c r="L52" s="244"/>
      <c r="M52" s="244"/>
      <c r="N52" s="244"/>
      <c r="O52" s="244"/>
      <c r="P52" s="244"/>
      <c r="Q52" s="244"/>
      <c r="R52" s="244"/>
      <c r="S52" s="245"/>
    </row>
    <row r="53" spans="1:26" ht="19.5" customHeight="1">
      <c r="A53" s="255" t="s">
        <v>495</v>
      </c>
      <c r="B53" s="256"/>
      <c r="C53" s="630">
        <v>0.84183608043027458</v>
      </c>
      <c r="D53" s="326"/>
      <c r="E53" s="333"/>
      <c r="F53" s="324"/>
      <c r="G53" s="333"/>
      <c r="H53" s="334"/>
      <c r="I53" s="333"/>
      <c r="J53" s="334"/>
      <c r="K53" s="333"/>
      <c r="L53" s="334"/>
      <c r="M53" s="333"/>
      <c r="N53" s="334"/>
      <c r="O53" s="333"/>
      <c r="P53" s="334"/>
      <c r="Q53" s="381"/>
      <c r="R53" s="334"/>
      <c r="S53" s="333"/>
    </row>
    <row r="54" spans="1:26"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81"/>
      <c r="R54" s="334"/>
      <c r="S54" s="333"/>
      <c r="T54" s="2"/>
      <c r="U54" s="2"/>
      <c r="V54" s="2"/>
      <c r="W54" s="2"/>
      <c r="X54" s="2"/>
      <c r="Y54" s="2"/>
      <c r="Z54" s="2"/>
    </row>
    <row r="55" spans="1:26"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240"/>
      <c r="S55" s="242"/>
    </row>
    <row r="56" spans="1:26" ht="19.5" customHeight="1">
      <c r="A56" s="255" t="s">
        <v>499</v>
      </c>
      <c r="B56" s="646"/>
      <c r="C56" s="647">
        <f>CENTRO!C56</f>
        <v>40195</v>
      </c>
      <c r="D56" s="648">
        <f>E56/C56</f>
        <v>0.7674337604179623</v>
      </c>
      <c r="E56" s="647">
        <v>30846.999999999996</v>
      </c>
      <c r="F56" s="649">
        <f>G56/$E$56</f>
        <v>0.9787076280540844</v>
      </c>
      <c r="G56" s="650">
        <v>30190.194202584338</v>
      </c>
      <c r="H56" s="649">
        <f>I56/$E$56</f>
        <v>0.92914482278169741</v>
      </c>
      <c r="I56" s="651">
        <v>28661.330348347015</v>
      </c>
      <c r="J56" s="649">
        <f>K56/$E$56</f>
        <v>1.0020522235334139</v>
      </c>
      <c r="K56" s="651">
        <v>30910.304939335216</v>
      </c>
      <c r="L56" s="649">
        <f>M56/$E$56</f>
        <v>1.0241257986039585</v>
      </c>
      <c r="M56" s="651">
        <v>31591.2085095363</v>
      </c>
      <c r="N56" s="649">
        <f>O56/$E$56</f>
        <v>1.0472366580342971</v>
      </c>
      <c r="O56" s="651">
        <v>32304.109190383959</v>
      </c>
      <c r="P56" s="649">
        <f>Q56/$E$56</f>
        <v>1.1931814572687949</v>
      </c>
      <c r="Q56" s="652">
        <v>36806.068412370514</v>
      </c>
      <c r="R56" s="714">
        <f>S56/$E$56</f>
        <v>0.99369627970933738</v>
      </c>
      <c r="S56" s="715">
        <v>30652.549140193925</v>
      </c>
    </row>
    <row r="57" spans="1:26" ht="19.5" customHeight="1">
      <c r="A57" s="255" t="s">
        <v>501</v>
      </c>
      <c r="B57" s="348"/>
      <c r="C57" s="634">
        <f>CENTRO!C57</f>
        <v>22393.13198628926</v>
      </c>
      <c r="D57" s="653"/>
      <c r="E57" s="634">
        <v>19193.155623392508</v>
      </c>
      <c r="F57" s="334"/>
      <c r="G57" s="333" t="s">
        <v>482</v>
      </c>
      <c r="H57" s="334"/>
      <c r="I57" s="333" t="s">
        <v>482</v>
      </c>
      <c r="J57" s="654"/>
      <c r="K57" s="381" t="s">
        <v>482</v>
      </c>
      <c r="L57" s="334"/>
      <c r="M57" s="333" t="s">
        <v>482</v>
      </c>
      <c r="N57" s="334"/>
      <c r="O57" s="333" t="s">
        <v>482</v>
      </c>
      <c r="P57" s="334"/>
      <c r="Q57" s="333" t="s">
        <v>482</v>
      </c>
      <c r="R57" s="334"/>
      <c r="S57" s="333" t="s">
        <v>482</v>
      </c>
    </row>
    <row r="58" spans="1:26" ht="19.5" customHeight="1">
      <c r="A58" s="255" t="s">
        <v>500</v>
      </c>
      <c r="B58" s="251">
        <v>5.6964751562909914E-2</v>
      </c>
      <c r="C58" s="634">
        <f>CENTRO!C58</f>
        <v>1241.1471276543707</v>
      </c>
      <c r="D58" s="655">
        <v>3.5863987919484634E-2</v>
      </c>
      <c r="E58" s="634">
        <v>664.51108392778769</v>
      </c>
      <c r="F58" s="334"/>
      <c r="G58" s="333"/>
      <c r="H58" s="334"/>
      <c r="I58" s="333"/>
      <c r="J58" s="654" t="s">
        <v>0</v>
      </c>
      <c r="K58" s="381"/>
      <c r="L58" s="334" t="s">
        <v>0</v>
      </c>
      <c r="M58" s="333"/>
      <c r="N58" s="334" t="s">
        <v>0</v>
      </c>
      <c r="O58" s="333"/>
      <c r="P58" s="334" t="s">
        <v>0</v>
      </c>
      <c r="Q58" s="333"/>
      <c r="R58" s="334" t="s">
        <v>0</v>
      </c>
      <c r="S58" s="333"/>
    </row>
    <row r="59" spans="1:26" ht="19.5" customHeight="1">
      <c r="A59" s="631" t="s">
        <v>571</v>
      </c>
      <c r="B59" s="348"/>
      <c r="C59" s="632">
        <f>CENTRO!C59</f>
        <v>1477.1736824803877</v>
      </c>
      <c r="D59" s="633"/>
      <c r="E59" s="634">
        <v>1432.6173766914139</v>
      </c>
      <c r="F59" s="656"/>
      <c r="G59" s="657" t="s">
        <v>482</v>
      </c>
      <c r="H59" s="656"/>
      <c r="I59" s="657" t="s">
        <v>482</v>
      </c>
      <c r="J59" s="658"/>
      <c r="K59" s="659" t="s">
        <v>482</v>
      </c>
      <c r="L59" s="656"/>
      <c r="M59" s="657" t="s">
        <v>482</v>
      </c>
      <c r="N59" s="656"/>
      <c r="O59" s="657" t="s">
        <v>482</v>
      </c>
      <c r="P59" s="656"/>
      <c r="Q59" s="657" t="s">
        <v>482</v>
      </c>
      <c r="R59" s="334"/>
      <c r="S59" s="333" t="s">
        <v>482</v>
      </c>
    </row>
    <row r="60" spans="1:26" ht="19.5" customHeight="1" thickBot="1">
      <c r="A60" s="635" t="s">
        <v>572</v>
      </c>
      <c r="B60" s="636"/>
      <c r="C60" s="637">
        <f>CENTRO!C60</f>
        <v>988.17230301070811</v>
      </c>
      <c r="D60" s="638"/>
      <c r="E60" s="639">
        <v>906.18691973739953</v>
      </c>
      <c r="F60" s="660"/>
      <c r="G60" s="661" t="s">
        <v>482</v>
      </c>
      <c r="H60" s="660"/>
      <c r="I60" s="661" t="s">
        <v>482</v>
      </c>
      <c r="J60" s="662"/>
      <c r="K60" s="663" t="s">
        <v>482</v>
      </c>
      <c r="L60" s="660"/>
      <c r="M60" s="661" t="s">
        <v>482</v>
      </c>
      <c r="N60" s="660"/>
      <c r="O60" s="661" t="s">
        <v>482</v>
      </c>
      <c r="P60" s="660"/>
      <c r="Q60" s="661" t="s">
        <v>482</v>
      </c>
      <c r="R60" s="334"/>
      <c r="S60" s="333" t="s">
        <v>482</v>
      </c>
    </row>
    <row r="61" spans="1:26"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39"/>
      <c r="R61" s="39"/>
      <c r="S61" s="40"/>
    </row>
    <row r="62" spans="1:26"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3"/>
      <c r="R62" s="122"/>
      <c r="S62" s="121"/>
      <c r="T62" s="2"/>
      <c r="U62" s="2"/>
      <c r="V62" s="2"/>
      <c r="W62" s="2"/>
      <c r="X62" s="2"/>
      <c r="Y62" s="2"/>
      <c r="Z62" s="2"/>
    </row>
    <row r="63" spans="1:26"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53"/>
      <c r="R63" s="48"/>
      <c r="S63" s="47"/>
      <c r="T63" s="2"/>
      <c r="U63" s="2"/>
      <c r="V63" s="2"/>
      <c r="W63" s="2"/>
      <c r="X63" s="2"/>
      <c r="Y63" s="2"/>
      <c r="Z63" s="2"/>
    </row>
    <row r="64" spans="1:26"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53"/>
      <c r="R64" s="48"/>
      <c r="S64" s="47"/>
      <c r="T64" s="2"/>
      <c r="U64" s="2"/>
      <c r="V64" s="2"/>
      <c r="W64" s="2"/>
      <c r="X64" s="2"/>
      <c r="Y64" s="2"/>
      <c r="Z64" s="2"/>
    </row>
    <row r="65" spans="1:26"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53"/>
      <c r="R65" s="48"/>
      <c r="S65" s="47"/>
      <c r="T65" s="2"/>
      <c r="U65" s="2"/>
      <c r="V65" s="2"/>
      <c r="W65" s="2"/>
      <c r="X65" s="2"/>
      <c r="Y65" s="2"/>
      <c r="Z65" s="2"/>
    </row>
    <row r="66" spans="1:26"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53"/>
      <c r="R66" s="48"/>
      <c r="S66" s="47"/>
      <c r="T66" s="2"/>
      <c r="U66" s="2"/>
      <c r="V66" s="2"/>
      <c r="W66" s="2"/>
      <c r="X66" s="2"/>
      <c r="Y66" s="2"/>
      <c r="Z66" s="2"/>
    </row>
    <row r="67" spans="1:26" s="3" customFormat="1" ht="19.5" customHeight="1" thickBot="1">
      <c r="A67" s="724" t="s">
        <v>360</v>
      </c>
      <c r="B67" s="643" t="str">
        <f>IF(CENTRO!B67,CENTRO!B67,"")</f>
        <v/>
      </c>
      <c r="C67" s="732">
        <f>IF(CENTRO!C67,CENTRO!C67,"")</f>
        <v>128.30000000000001</v>
      </c>
      <c r="D67" s="157"/>
      <c r="E67" s="158"/>
      <c r="F67" s="157"/>
      <c r="G67" s="159"/>
      <c r="H67" s="160"/>
      <c r="I67" s="159"/>
      <c r="J67" s="160"/>
      <c r="K67" s="159"/>
      <c r="L67" s="160"/>
      <c r="M67" s="159"/>
      <c r="N67" s="160"/>
      <c r="O67" s="159"/>
      <c r="P67" s="160"/>
      <c r="Q67" s="161"/>
      <c r="R67" s="160"/>
      <c r="S67" s="159"/>
      <c r="T67" s="2"/>
      <c r="U67" s="2"/>
      <c r="V67" s="2"/>
      <c r="W67" s="2"/>
      <c r="X67" s="2"/>
      <c r="Y67" s="2"/>
      <c r="Z67" s="2"/>
    </row>
    <row r="68" spans="1:26" s="4" customFormat="1" ht="19.5" customHeight="1">
      <c r="A68" s="725" t="s">
        <v>502</v>
      </c>
      <c r="B68" s="256" t="str">
        <f>IF(CENTRO!B68,CENTRO!B68,"")</f>
        <v/>
      </c>
      <c r="C68" s="607">
        <f>IF(CENTRO!C68,CENTRO!C68,"")</f>
        <v>217294</v>
      </c>
      <c r="D68" s="760">
        <f>E68/C68</f>
        <v>7.9698473036531145E-2</v>
      </c>
      <c r="E68" s="761">
        <v>17318</v>
      </c>
      <c r="F68" s="760">
        <f>G68/$E$68</f>
        <v>9.6142741656080374E-2</v>
      </c>
      <c r="G68" s="761">
        <v>1665</v>
      </c>
      <c r="H68" s="760">
        <f>I68/$E$68</f>
        <v>0.19823305231550986</v>
      </c>
      <c r="I68" s="761">
        <v>3433</v>
      </c>
      <c r="J68" s="760">
        <f>K68/$E$68</f>
        <v>0.15660006929206605</v>
      </c>
      <c r="K68" s="761">
        <v>2712</v>
      </c>
      <c r="L68" s="760">
        <f>M68/$E$68</f>
        <v>0.24096315971821228</v>
      </c>
      <c r="M68" s="761">
        <v>4173</v>
      </c>
      <c r="N68" s="760">
        <f>O68/$E$68</f>
        <v>6.7444277630211338E-2</v>
      </c>
      <c r="O68" s="761">
        <v>1168</v>
      </c>
      <c r="P68" s="760">
        <f>Q68/$E$68</f>
        <v>2.2115717750317589E-2</v>
      </c>
      <c r="Q68" s="761">
        <v>383</v>
      </c>
      <c r="R68" s="760">
        <f>S68/$E$68</f>
        <v>0.18258459406397967</v>
      </c>
      <c r="S68" s="762">
        <v>3162</v>
      </c>
    </row>
    <row r="69" spans="1:26" ht="19.5" customHeight="1">
      <c r="A69" s="726" t="s">
        <v>503</v>
      </c>
      <c r="B69" s="733">
        <f>IF(CENTRO!B69,CENTRO!B69,"")</f>
        <v>9.8699999999999992</v>
      </c>
      <c r="C69" s="265" t="str">
        <f>IF(CENTRO!C69,CENTRO!C69,"")</f>
        <v/>
      </c>
      <c r="D69" s="733">
        <v>11.28</v>
      </c>
      <c r="E69" s="297"/>
      <c r="F69" s="733">
        <v>14.04</v>
      </c>
      <c r="G69" s="297"/>
      <c r="H69" s="733">
        <v>12.32</v>
      </c>
      <c r="I69" s="297"/>
      <c r="J69" s="733">
        <v>11.62</v>
      </c>
      <c r="K69" s="297"/>
      <c r="L69" s="733">
        <v>10.79</v>
      </c>
      <c r="M69" s="297"/>
      <c r="N69" s="733">
        <v>9.6300000000000008</v>
      </c>
      <c r="O69" s="297"/>
      <c r="P69" s="733">
        <v>9.52</v>
      </c>
      <c r="Q69" s="297"/>
      <c r="R69" s="733">
        <v>10.48</v>
      </c>
      <c r="S69" s="266"/>
    </row>
    <row r="70" spans="1:26" ht="19.5" customHeight="1">
      <c r="A70" s="263" t="s">
        <v>243</v>
      </c>
      <c r="B70" s="733">
        <f>IF(CENTRO!B70,CENTRO!B70,"")</f>
        <v>10.55</v>
      </c>
      <c r="C70" s="265" t="str">
        <f>IF(CENTRO!C70,CENTRO!C70,"")</f>
        <v/>
      </c>
      <c r="D70" s="733">
        <v>11.88</v>
      </c>
      <c r="E70" s="297"/>
      <c r="F70" s="741">
        <v>15.17</v>
      </c>
      <c r="G70" s="744"/>
      <c r="H70" s="741">
        <v>12.7</v>
      </c>
      <c r="I70" s="744"/>
      <c r="J70" s="741">
        <v>11.89</v>
      </c>
      <c r="K70" s="744"/>
      <c r="L70" s="741">
        <v>11.35</v>
      </c>
      <c r="M70" s="744"/>
      <c r="N70" s="741">
        <v>10.29</v>
      </c>
      <c r="O70" s="744"/>
      <c r="P70" s="741">
        <v>11.75</v>
      </c>
      <c r="Q70" s="744"/>
      <c r="R70" s="741">
        <v>11.24</v>
      </c>
      <c r="S70" s="272"/>
    </row>
    <row r="71" spans="1:26" s="3" customFormat="1" ht="19.5" customHeight="1">
      <c r="A71" s="724" t="s">
        <v>12</v>
      </c>
      <c r="B71" s="734">
        <f>IF(CENTRO!B71,CENTRO!B71,"")</f>
        <v>6.31</v>
      </c>
      <c r="C71" s="265" t="str">
        <f>IF(CENTRO!C71,CENTRO!C71,"")</f>
        <v/>
      </c>
      <c r="D71" s="734">
        <v>7.28</v>
      </c>
      <c r="E71" s="297"/>
      <c r="F71" s="743">
        <v>10.41</v>
      </c>
      <c r="G71" s="744"/>
      <c r="H71" s="743">
        <v>8.16</v>
      </c>
      <c r="I71" s="744"/>
      <c r="J71" s="743">
        <v>7.69</v>
      </c>
      <c r="K71" s="744"/>
      <c r="L71" s="743">
        <v>6.46</v>
      </c>
      <c r="M71" s="744"/>
      <c r="N71" s="743">
        <v>4.26</v>
      </c>
      <c r="O71" s="744"/>
      <c r="P71" s="743">
        <v>9.68</v>
      </c>
      <c r="Q71" s="744"/>
      <c r="R71" s="743">
        <v>6.74</v>
      </c>
      <c r="S71" s="272"/>
      <c r="T71" s="2"/>
      <c r="U71" s="2"/>
      <c r="V71" s="2"/>
      <c r="W71" s="2"/>
      <c r="X71" s="2"/>
      <c r="Y71" s="2"/>
      <c r="Z71" s="2"/>
    </row>
    <row r="72" spans="1:26" s="3" customFormat="1" ht="19.5" customHeight="1">
      <c r="A72" s="724" t="s">
        <v>13</v>
      </c>
      <c r="B72" s="734">
        <f>IF(CENTRO!B72,CENTRO!B72,"")</f>
        <v>10.5</v>
      </c>
      <c r="C72" s="265" t="str">
        <f>IF(CENTRO!C72,CENTRO!C72,"")</f>
        <v/>
      </c>
      <c r="D72" s="734">
        <v>12.17</v>
      </c>
      <c r="E72" s="297"/>
      <c r="F72" s="743">
        <v>16.63</v>
      </c>
      <c r="G72" s="744"/>
      <c r="H72" s="743">
        <v>12.42</v>
      </c>
      <c r="I72" s="744"/>
      <c r="J72" s="743">
        <v>12.28</v>
      </c>
      <c r="K72" s="744"/>
      <c r="L72" s="743">
        <v>11.41</v>
      </c>
      <c r="M72" s="744"/>
      <c r="N72" s="743">
        <v>10.94</v>
      </c>
      <c r="O72" s="744"/>
      <c r="P72" s="743">
        <v>11.77</v>
      </c>
      <c r="Q72" s="744"/>
      <c r="R72" s="743">
        <v>11.9</v>
      </c>
      <c r="S72" s="272"/>
      <c r="T72" s="2"/>
      <c r="U72" s="2"/>
      <c r="V72" s="2"/>
      <c r="W72" s="2"/>
      <c r="X72" s="2"/>
      <c r="Y72" s="2"/>
      <c r="Z72" s="2"/>
    </row>
    <row r="73" spans="1:26" s="3" customFormat="1" ht="19.5" customHeight="1">
      <c r="A73" s="724" t="s">
        <v>14</v>
      </c>
      <c r="B73" s="734">
        <f>IF(CENTRO!B73,CENTRO!B73,"")</f>
        <v>11.82</v>
      </c>
      <c r="C73" s="265" t="str">
        <f>IF(CENTRO!C73,CENTRO!C73,"")</f>
        <v/>
      </c>
      <c r="D73" s="734">
        <v>12.92</v>
      </c>
      <c r="E73" s="297"/>
      <c r="F73" s="743">
        <v>15.55</v>
      </c>
      <c r="G73" s="744"/>
      <c r="H73" s="743">
        <v>14.33</v>
      </c>
      <c r="I73" s="744"/>
      <c r="J73" s="743">
        <v>12.88</v>
      </c>
      <c r="K73" s="744"/>
      <c r="L73" s="743">
        <v>12.62</v>
      </c>
      <c r="M73" s="744"/>
      <c r="N73" s="743">
        <v>11.38</v>
      </c>
      <c r="O73" s="744"/>
      <c r="P73" s="743">
        <v>12.26</v>
      </c>
      <c r="Q73" s="744"/>
      <c r="R73" s="743">
        <v>11.89</v>
      </c>
      <c r="S73" s="272"/>
      <c r="T73" s="2"/>
      <c r="U73" s="2"/>
      <c r="V73" s="2"/>
      <c r="W73" s="2"/>
      <c r="X73" s="2"/>
      <c r="Y73" s="2"/>
      <c r="Z73" s="2"/>
    </row>
    <row r="74" spans="1:26" ht="19.5" customHeight="1">
      <c r="A74" s="263" t="s">
        <v>244</v>
      </c>
      <c r="B74" s="733">
        <f>IF(CENTRO!B74,CENTRO!B74,"")</f>
        <v>9.14</v>
      </c>
      <c r="C74" s="265" t="str">
        <f>IF(CENTRO!C74,CENTRO!C74,"")</f>
        <v/>
      </c>
      <c r="D74" s="733">
        <v>10.6</v>
      </c>
      <c r="E74" s="297"/>
      <c r="F74" s="741">
        <v>12.86</v>
      </c>
      <c r="G74" s="744"/>
      <c r="H74" s="741">
        <v>11.91</v>
      </c>
      <c r="I74" s="744"/>
      <c r="J74" s="741">
        <v>11.33</v>
      </c>
      <c r="K74" s="744"/>
      <c r="L74" s="741">
        <v>10.18</v>
      </c>
      <c r="M74" s="744"/>
      <c r="N74" s="741">
        <v>8.89</v>
      </c>
      <c r="O74" s="744"/>
      <c r="P74" s="741">
        <v>7.21</v>
      </c>
      <c r="Q74" s="744"/>
      <c r="R74" s="741">
        <v>9.67</v>
      </c>
      <c r="S74" s="272"/>
    </row>
    <row r="75" spans="1:26" s="3" customFormat="1" ht="19.5" customHeight="1">
      <c r="A75" s="724" t="s">
        <v>12</v>
      </c>
      <c r="B75" s="734">
        <f>IF(CENTRO!B75,CENTRO!B75,"")</f>
        <v>6.48</v>
      </c>
      <c r="C75" s="265" t="str">
        <f>IF(CENTRO!C75,CENTRO!C75,"")</f>
        <v/>
      </c>
      <c r="D75" s="734">
        <v>7.65</v>
      </c>
      <c r="E75" s="297"/>
      <c r="F75" s="743">
        <v>9.1999999999999993</v>
      </c>
      <c r="G75" s="744"/>
      <c r="H75" s="743">
        <v>8.0299999999999994</v>
      </c>
      <c r="I75" s="744"/>
      <c r="J75" s="743">
        <v>8.0500000000000007</v>
      </c>
      <c r="K75" s="744"/>
      <c r="L75" s="743">
        <v>7.41</v>
      </c>
      <c r="M75" s="744"/>
      <c r="N75" s="743">
        <v>6.07</v>
      </c>
      <c r="O75" s="744"/>
      <c r="P75" s="743">
        <v>7.69</v>
      </c>
      <c r="Q75" s="744"/>
      <c r="R75" s="743">
        <v>7.18</v>
      </c>
      <c r="S75" s="272"/>
      <c r="T75" s="2"/>
      <c r="U75" s="2"/>
      <c r="V75" s="2"/>
      <c r="W75" s="2"/>
      <c r="X75" s="2"/>
      <c r="Y75" s="2"/>
      <c r="Z75" s="2"/>
    </row>
    <row r="76" spans="1:26" s="3" customFormat="1" ht="19.5" customHeight="1">
      <c r="A76" s="727" t="s">
        <v>13</v>
      </c>
      <c r="B76" s="734">
        <f>IF(CENTRO!B76,CENTRO!B76,"")</f>
        <v>8.44</v>
      </c>
      <c r="C76" s="265" t="str">
        <f>IF(CENTRO!C76,CENTRO!C76,"")</f>
        <v/>
      </c>
      <c r="D76" s="734">
        <v>10.039999999999999</v>
      </c>
      <c r="E76" s="297"/>
      <c r="F76" s="743">
        <v>12.96</v>
      </c>
      <c r="G76" s="744"/>
      <c r="H76" s="743">
        <v>10.91</v>
      </c>
      <c r="I76" s="744"/>
      <c r="J76" s="743">
        <v>11.12</v>
      </c>
      <c r="K76" s="744"/>
      <c r="L76" s="743">
        <v>9.4499999999999993</v>
      </c>
      <c r="M76" s="744"/>
      <c r="N76" s="743">
        <v>9.26</v>
      </c>
      <c r="O76" s="744"/>
      <c r="P76" s="743">
        <v>5.49</v>
      </c>
      <c r="Q76" s="744"/>
      <c r="R76" s="743">
        <v>8.94</v>
      </c>
      <c r="S76" s="272"/>
      <c r="T76" s="2"/>
      <c r="U76" s="2"/>
      <c r="V76" s="2"/>
      <c r="W76" s="2"/>
      <c r="X76" s="2"/>
      <c r="Y76" s="2"/>
      <c r="Z76" s="2"/>
    </row>
    <row r="77" spans="1:26" s="3" customFormat="1" ht="19.5" customHeight="1">
      <c r="A77" s="727" t="s">
        <v>14</v>
      </c>
      <c r="B77" s="734">
        <f>IF(CENTRO!B77,CENTRO!B77,"")</f>
        <v>10.72</v>
      </c>
      <c r="C77" s="265" t="str">
        <f>IF(CENTRO!C77,CENTRO!C77,"")</f>
        <v/>
      </c>
      <c r="D77" s="734">
        <v>12.1</v>
      </c>
      <c r="E77" s="297"/>
      <c r="F77" s="743">
        <v>14.15</v>
      </c>
      <c r="G77" s="744"/>
      <c r="H77" s="743">
        <v>14.29</v>
      </c>
      <c r="I77" s="744"/>
      <c r="J77" s="743">
        <v>12.7</v>
      </c>
      <c r="K77" s="744"/>
      <c r="L77" s="743">
        <v>11.8</v>
      </c>
      <c r="M77" s="744"/>
      <c r="N77" s="743">
        <v>9.43</v>
      </c>
      <c r="O77" s="744"/>
      <c r="P77" s="743">
        <v>8.6</v>
      </c>
      <c r="Q77" s="744"/>
      <c r="R77" s="743">
        <v>10.98</v>
      </c>
      <c r="S77" s="272"/>
      <c r="T77" s="2"/>
      <c r="U77" s="2"/>
      <c r="V77" s="2"/>
      <c r="W77" s="2"/>
      <c r="X77" s="2"/>
      <c r="Y77" s="2"/>
      <c r="Z77" s="2"/>
    </row>
    <row r="78" spans="1:26" ht="19.5" customHeight="1">
      <c r="A78" s="728" t="s">
        <v>609</v>
      </c>
      <c r="B78" s="239">
        <f>IF(CENTRO!B78,CENTRO!B78,"")</f>
        <v>0.50811803363185359</v>
      </c>
      <c r="C78" s="329">
        <f>IF(CENTRO!C78,CENTRO!C78,"")</f>
        <v>110411</v>
      </c>
      <c r="D78" s="737">
        <f>E78/E68</f>
        <v>0.49919159256265155</v>
      </c>
      <c r="E78" s="329">
        <v>8645</v>
      </c>
      <c r="F78" s="745"/>
      <c r="G78" s="401" t="s">
        <v>482</v>
      </c>
      <c r="H78" s="745"/>
      <c r="I78" s="401" t="s">
        <v>482</v>
      </c>
      <c r="J78" s="745"/>
      <c r="K78" s="401" t="s">
        <v>482</v>
      </c>
      <c r="L78" s="745"/>
      <c r="M78" s="401" t="s">
        <v>482</v>
      </c>
      <c r="N78" s="745"/>
      <c r="O78" s="401" t="s">
        <v>482</v>
      </c>
      <c r="P78" s="745"/>
      <c r="Q78" s="763" t="s">
        <v>482</v>
      </c>
      <c r="R78" s="745"/>
      <c r="S78" s="401" t="s">
        <v>482</v>
      </c>
    </row>
    <row r="79" spans="1:26" ht="19.5" customHeight="1">
      <c r="A79" s="727" t="s">
        <v>27</v>
      </c>
      <c r="B79" s="330">
        <f>IF(CENTRO!B79,CENTRO!B79,"")</f>
        <v>0.41179773754426641</v>
      </c>
      <c r="C79" s="323">
        <f>IF(CENTRO!C79,CENTRO!C79,"")</f>
        <v>45467</v>
      </c>
      <c r="D79" s="738">
        <f>E79/E78</f>
        <v>0.41550028918449972</v>
      </c>
      <c r="E79" s="518">
        <v>3592</v>
      </c>
      <c r="F79" s="745"/>
      <c r="G79" s="401" t="s">
        <v>482</v>
      </c>
      <c r="H79" s="745"/>
      <c r="I79" s="401" t="s">
        <v>482</v>
      </c>
      <c r="J79" s="745"/>
      <c r="K79" s="401" t="s">
        <v>482</v>
      </c>
      <c r="L79" s="745"/>
      <c r="M79" s="401" t="s">
        <v>482</v>
      </c>
      <c r="N79" s="745"/>
      <c r="O79" s="401" t="s">
        <v>482</v>
      </c>
      <c r="P79" s="745"/>
      <c r="Q79" s="763" t="s">
        <v>482</v>
      </c>
      <c r="R79" s="745"/>
      <c r="S79" s="401" t="s">
        <v>482</v>
      </c>
    </row>
    <row r="80" spans="1:26" ht="19.5" customHeight="1">
      <c r="A80" s="727" t="s">
        <v>166</v>
      </c>
      <c r="B80" s="330">
        <f>IF(CENTRO!B80,CENTRO!B80,"")</f>
        <v>0.58820226245573359</v>
      </c>
      <c r="C80" s="735">
        <f>IF(CENTRO!C80,CENTRO!C80,"")</f>
        <v>64944</v>
      </c>
      <c r="D80" s="738">
        <f>E80/E78</f>
        <v>0.58449971081550034</v>
      </c>
      <c r="E80" s="518">
        <v>5053</v>
      </c>
      <c r="F80" s="745"/>
      <c r="G80" s="401" t="s">
        <v>482</v>
      </c>
      <c r="H80" s="745"/>
      <c r="I80" s="401" t="s">
        <v>482</v>
      </c>
      <c r="J80" s="745"/>
      <c r="K80" s="401" t="s">
        <v>482</v>
      </c>
      <c r="L80" s="745"/>
      <c r="M80" s="401" t="s">
        <v>482</v>
      </c>
      <c r="N80" s="745"/>
      <c r="O80" s="401" t="s">
        <v>482</v>
      </c>
      <c r="P80" s="745"/>
      <c r="Q80" s="763" t="s">
        <v>482</v>
      </c>
      <c r="R80" s="745"/>
      <c r="S80" s="401" t="s">
        <v>482</v>
      </c>
    </row>
    <row r="81" spans="1:19" ht="19.5" customHeight="1">
      <c r="A81" s="310" t="s">
        <v>611</v>
      </c>
      <c r="B81" s="239">
        <f>IF(CENTRO!B81,CENTRO!B81,"")</f>
        <v>0.36246283836645282</v>
      </c>
      <c r="C81" s="329">
        <f>IF(CENTRO!C81,CENTRO!C81,"")</f>
        <v>78761</v>
      </c>
      <c r="D81" s="239">
        <f>E81/E68</f>
        <v>0.36060746044577896</v>
      </c>
      <c r="E81" s="329">
        <v>6245</v>
      </c>
      <c r="F81" s="745"/>
      <c r="G81" s="401" t="s">
        <v>482</v>
      </c>
      <c r="H81" s="745"/>
      <c r="I81" s="401" t="s">
        <v>482</v>
      </c>
      <c r="J81" s="745"/>
      <c r="K81" s="401" t="s">
        <v>482</v>
      </c>
      <c r="L81" s="745"/>
      <c r="M81" s="401" t="s">
        <v>482</v>
      </c>
      <c r="N81" s="745"/>
      <c r="O81" s="401" t="s">
        <v>482</v>
      </c>
      <c r="P81" s="745"/>
      <c r="Q81" s="763" t="s">
        <v>482</v>
      </c>
      <c r="R81" s="745"/>
      <c r="S81" s="401" t="s">
        <v>482</v>
      </c>
    </row>
    <row r="82" spans="1:19" ht="19.5" customHeight="1">
      <c r="A82" s="727" t="s">
        <v>27</v>
      </c>
      <c r="B82" s="330">
        <f>IF(CENTRO!B82,CENTRO!B82,"")</f>
        <v>0.48497352750726885</v>
      </c>
      <c r="C82" s="323">
        <f>IF(CENTRO!C82,CENTRO!C82,"")</f>
        <v>38197</v>
      </c>
      <c r="D82" s="330">
        <f>E82/E81</f>
        <v>0.49575660528422738</v>
      </c>
      <c r="E82" s="518">
        <v>3096</v>
      </c>
      <c r="F82" s="745"/>
      <c r="G82" s="401" t="s">
        <v>482</v>
      </c>
      <c r="H82" s="745"/>
      <c r="I82" s="401" t="s">
        <v>482</v>
      </c>
      <c r="J82" s="745"/>
      <c r="K82" s="401" t="s">
        <v>482</v>
      </c>
      <c r="L82" s="745"/>
      <c r="M82" s="401" t="s">
        <v>482</v>
      </c>
      <c r="N82" s="745"/>
      <c r="O82" s="401" t="s">
        <v>482</v>
      </c>
      <c r="P82" s="745"/>
      <c r="Q82" s="763" t="s">
        <v>482</v>
      </c>
      <c r="R82" s="745"/>
      <c r="S82" s="401" t="s">
        <v>482</v>
      </c>
    </row>
    <row r="83" spans="1:19" ht="19.5" customHeight="1">
      <c r="A83" s="727" t="s">
        <v>166</v>
      </c>
      <c r="B83" s="736">
        <f>IF(CENTRO!B83,CENTRO!B83,"")</f>
        <v>0.51502647249273115</v>
      </c>
      <c r="C83" s="323">
        <f>IF(CENTRO!C83,CENTRO!C83,"")</f>
        <v>40564</v>
      </c>
      <c r="D83" s="330">
        <f>E83/E81</f>
        <v>0.50424339471577262</v>
      </c>
      <c r="E83" s="518">
        <v>3149</v>
      </c>
      <c r="F83" s="326"/>
      <c r="G83" s="399" t="s">
        <v>482</v>
      </c>
      <c r="H83" s="326"/>
      <c r="I83" s="399" t="s">
        <v>482</v>
      </c>
      <c r="J83" s="326"/>
      <c r="K83" s="399" t="s">
        <v>482</v>
      </c>
      <c r="L83" s="326"/>
      <c r="M83" s="399" t="s">
        <v>482</v>
      </c>
      <c r="N83" s="326"/>
      <c r="O83" s="399" t="s">
        <v>482</v>
      </c>
      <c r="P83" s="326"/>
      <c r="Q83" s="764" t="s">
        <v>482</v>
      </c>
      <c r="R83" s="326"/>
      <c r="S83" s="399" t="s">
        <v>482</v>
      </c>
    </row>
    <row r="84" spans="1:19" ht="19.5" customHeight="1">
      <c r="A84" s="310" t="s">
        <v>610</v>
      </c>
      <c r="B84" s="239">
        <f>IF(CENTRO!B84,CENTRO!B84,"")</f>
        <v>0.63753716163354712</v>
      </c>
      <c r="C84" s="329">
        <f>IF(CENTRO!C84,CENTRO!C84,"")</f>
        <v>138533</v>
      </c>
      <c r="D84" s="239">
        <f>E84/E68</f>
        <v>0.63939253955422104</v>
      </c>
      <c r="E84" s="329">
        <v>11073</v>
      </c>
      <c r="F84" s="745"/>
      <c r="G84" s="401" t="s">
        <v>482</v>
      </c>
      <c r="H84" s="326"/>
      <c r="I84" s="399" t="s">
        <v>482</v>
      </c>
      <c r="J84" s="326"/>
      <c r="K84" s="399" t="s">
        <v>482</v>
      </c>
      <c r="L84" s="326"/>
      <c r="M84" s="399" t="s">
        <v>482</v>
      </c>
      <c r="N84" s="326"/>
      <c r="O84" s="399" t="s">
        <v>482</v>
      </c>
      <c r="P84" s="326"/>
      <c r="Q84" s="764" t="s">
        <v>482</v>
      </c>
      <c r="R84" s="326"/>
      <c r="S84" s="399" t="s">
        <v>482</v>
      </c>
    </row>
    <row r="85" spans="1:19" ht="19.5" customHeight="1">
      <c r="A85" s="727" t="s">
        <v>27</v>
      </c>
      <c r="B85" s="330">
        <f>IF(CENTRO!B85,CENTRO!B85,"")</f>
        <v>0.42192834920199518</v>
      </c>
      <c r="C85" s="323">
        <f>IF(CENTRO!C85,CENTRO!C85,"")</f>
        <v>58451</v>
      </c>
      <c r="D85" s="330">
        <f>E85/E84</f>
        <v>0.42671362774315902</v>
      </c>
      <c r="E85" s="518">
        <v>4725</v>
      </c>
      <c r="F85" s="745"/>
      <c r="G85" s="401" t="s">
        <v>482</v>
      </c>
      <c r="H85" s="326"/>
      <c r="I85" s="399" t="s">
        <v>482</v>
      </c>
      <c r="J85" s="326"/>
      <c r="K85" s="399" t="s">
        <v>482</v>
      </c>
      <c r="L85" s="326"/>
      <c r="M85" s="399" t="s">
        <v>482</v>
      </c>
      <c r="N85" s="326"/>
      <c r="O85" s="399" t="s">
        <v>482</v>
      </c>
      <c r="P85" s="326"/>
      <c r="Q85" s="764" t="s">
        <v>482</v>
      </c>
      <c r="R85" s="326"/>
      <c r="S85" s="399" t="s">
        <v>482</v>
      </c>
    </row>
    <row r="86" spans="1:19" ht="19.5" customHeight="1" thickBot="1">
      <c r="A86" s="727" t="s">
        <v>166</v>
      </c>
      <c r="B86" s="330">
        <f>IF(CENTRO!B86,CENTRO!B86,"")</f>
        <v>0.57807165079800482</v>
      </c>
      <c r="C86" s="323">
        <f>IF(CENTRO!C86,CENTRO!C86,"")</f>
        <v>80082</v>
      </c>
      <c r="D86" s="739">
        <f>E86/E84</f>
        <v>0.57328637225684098</v>
      </c>
      <c r="E86" s="747">
        <v>6348</v>
      </c>
      <c r="F86" s="326"/>
      <c r="G86" s="399" t="s">
        <v>482</v>
      </c>
      <c r="H86" s="388"/>
      <c r="I86" s="746" t="s">
        <v>482</v>
      </c>
      <c r="J86" s="388"/>
      <c r="K86" s="746" t="s">
        <v>482</v>
      </c>
      <c r="L86" s="388"/>
      <c r="M86" s="746" t="s">
        <v>482</v>
      </c>
      <c r="N86" s="388"/>
      <c r="O86" s="746" t="s">
        <v>482</v>
      </c>
      <c r="P86" s="388"/>
      <c r="Q86" s="765" t="s">
        <v>482</v>
      </c>
      <c r="R86" s="388"/>
      <c r="S86" s="746" t="s">
        <v>482</v>
      </c>
    </row>
    <row r="87" spans="1:19" ht="24.75" customHeight="1" thickBot="1">
      <c r="A87" s="224" t="s">
        <v>15</v>
      </c>
      <c r="B87" s="240"/>
      <c r="C87" s="240"/>
      <c r="D87" s="39"/>
      <c r="E87" s="39"/>
      <c r="F87" s="39"/>
      <c r="G87" s="39"/>
      <c r="H87" s="39"/>
      <c r="I87" s="39"/>
      <c r="J87" s="39"/>
      <c r="K87" s="39"/>
      <c r="L87" s="39"/>
      <c r="M87" s="39"/>
      <c r="N87" s="39"/>
      <c r="O87" s="39"/>
      <c r="P87" s="39"/>
      <c r="Q87" s="39"/>
      <c r="R87" s="39"/>
      <c r="S87" s="40"/>
    </row>
    <row r="88" spans="1:19" ht="19.5" customHeight="1" thickBot="1">
      <c r="A88" s="299" t="s">
        <v>489</v>
      </c>
      <c r="B88" s="300">
        <f t="shared" ref="B88:B93" si="7">C88/$C$88</f>
        <v>1</v>
      </c>
      <c r="C88" s="301">
        <v>466141</v>
      </c>
      <c r="D88" s="411">
        <f t="shared" ref="D88:D93" si="8">E88/$E$88</f>
        <v>1</v>
      </c>
      <c r="E88" s="480">
        <v>29721</v>
      </c>
      <c r="F88" s="411">
        <f t="shared" ref="F88:F93" si="9">G88/$G$88</f>
        <v>1</v>
      </c>
      <c r="G88" s="480">
        <v>2494</v>
      </c>
      <c r="H88" s="411">
        <f t="shared" ref="H88:H93" si="10">I88/$I$88</f>
        <v>1</v>
      </c>
      <c r="I88" s="480">
        <v>4834</v>
      </c>
      <c r="J88" s="411">
        <f t="shared" ref="J88:J93" si="11">K88/$K$88</f>
        <v>1</v>
      </c>
      <c r="K88" s="480">
        <v>4594</v>
      </c>
      <c r="L88" s="411">
        <f>M88/$M$88</f>
        <v>1</v>
      </c>
      <c r="M88" s="480">
        <v>7634</v>
      </c>
      <c r="N88" s="411">
        <f>O88/$O$88</f>
        <v>1</v>
      </c>
      <c r="O88" s="480">
        <v>2568</v>
      </c>
      <c r="P88" s="411">
        <f>Q88/Q$88</f>
        <v>1</v>
      </c>
      <c r="Q88" s="480">
        <v>1348</v>
      </c>
      <c r="R88" s="411">
        <f>S88/S$88</f>
        <v>1</v>
      </c>
      <c r="S88" s="480">
        <v>6249</v>
      </c>
    </row>
    <row r="89" spans="1:19" ht="19.5" customHeight="1">
      <c r="A89" s="303" t="s">
        <v>16</v>
      </c>
      <c r="B89" s="304">
        <f t="shared" si="7"/>
        <v>0.17775951911546078</v>
      </c>
      <c r="C89" s="305">
        <v>82861</v>
      </c>
      <c r="D89" s="412">
        <f t="shared" si="8"/>
        <v>0.17543151307156557</v>
      </c>
      <c r="E89" s="481">
        <v>5214</v>
      </c>
      <c r="F89" s="412">
        <f t="shared" si="9"/>
        <v>0.16038492381716118</v>
      </c>
      <c r="G89" s="481">
        <v>400</v>
      </c>
      <c r="H89" s="412">
        <f t="shared" si="10"/>
        <v>0.1868018204385602</v>
      </c>
      <c r="I89" s="481">
        <v>903</v>
      </c>
      <c r="J89" s="412">
        <f t="shared" si="11"/>
        <v>0.17501088376142795</v>
      </c>
      <c r="K89" s="481">
        <v>804</v>
      </c>
      <c r="L89" s="412">
        <f t="shared" ref="L89:L98" si="12">M89/$M$88</f>
        <v>0.17513754257270106</v>
      </c>
      <c r="M89" s="481">
        <v>1337</v>
      </c>
      <c r="N89" s="412">
        <f t="shared" ref="N89:N98" si="13">O89/$O$88</f>
        <v>0.19003115264797507</v>
      </c>
      <c r="O89" s="481">
        <v>488</v>
      </c>
      <c r="P89" s="412">
        <f>Q89/$Q$88</f>
        <v>0.15875370919881307</v>
      </c>
      <c r="Q89" s="481">
        <v>214</v>
      </c>
      <c r="R89" s="412">
        <f t="shared" ref="R89:R97" si="14">S89/S$88</f>
        <v>0.17090734517522804</v>
      </c>
      <c r="S89" s="481">
        <v>1068</v>
      </c>
    </row>
    <row r="90" spans="1:19" ht="19.5" customHeight="1">
      <c r="A90" s="303" t="s">
        <v>17</v>
      </c>
      <c r="B90" s="262">
        <f t="shared" si="7"/>
        <v>0.18726093606870026</v>
      </c>
      <c r="C90" s="305">
        <v>87290</v>
      </c>
      <c r="D90" s="412">
        <f t="shared" si="8"/>
        <v>0.17980552471316577</v>
      </c>
      <c r="E90" s="481">
        <v>5344</v>
      </c>
      <c r="F90" s="412">
        <f t="shared" si="9"/>
        <v>0.15838011226944668</v>
      </c>
      <c r="G90" s="481">
        <v>395</v>
      </c>
      <c r="H90" s="412">
        <f t="shared" si="10"/>
        <v>0.18080264791063302</v>
      </c>
      <c r="I90" s="481">
        <v>874</v>
      </c>
      <c r="J90" s="412">
        <f t="shared" si="11"/>
        <v>0.18437091858946453</v>
      </c>
      <c r="K90" s="481">
        <v>847</v>
      </c>
      <c r="L90" s="412">
        <f t="shared" si="12"/>
        <v>0.18142520303903589</v>
      </c>
      <c r="M90" s="481">
        <v>1385</v>
      </c>
      <c r="N90" s="412">
        <f t="shared" si="13"/>
        <v>0.18107476635514019</v>
      </c>
      <c r="O90" s="481">
        <v>465</v>
      </c>
      <c r="P90" s="412">
        <f>Q90/$Q$88</f>
        <v>0.19213649851632048</v>
      </c>
      <c r="Q90" s="481">
        <v>259</v>
      </c>
      <c r="R90" s="412">
        <f t="shared" si="14"/>
        <v>0.17906865098415747</v>
      </c>
      <c r="S90" s="481">
        <v>1119</v>
      </c>
    </row>
    <row r="91" spans="1:19" ht="19.5" customHeight="1">
      <c r="A91" s="303" t="s">
        <v>18</v>
      </c>
      <c r="B91" s="262">
        <f t="shared" si="7"/>
        <v>0.38443518162959278</v>
      </c>
      <c r="C91" s="305">
        <v>179201</v>
      </c>
      <c r="D91" s="412">
        <f t="shared" si="8"/>
        <v>0.38491302446081893</v>
      </c>
      <c r="E91" s="481">
        <v>11440</v>
      </c>
      <c r="F91" s="412">
        <f t="shared" si="9"/>
        <v>0.38612670408981553</v>
      </c>
      <c r="G91" s="481">
        <v>963</v>
      </c>
      <c r="H91" s="412">
        <f t="shared" si="10"/>
        <v>0.36863880844021513</v>
      </c>
      <c r="I91" s="481">
        <v>1782</v>
      </c>
      <c r="J91" s="412">
        <f t="shared" si="11"/>
        <v>0.37592511972137571</v>
      </c>
      <c r="K91" s="481">
        <v>1727</v>
      </c>
      <c r="L91" s="412">
        <f t="shared" si="12"/>
        <v>0.39612260937909355</v>
      </c>
      <c r="M91" s="481">
        <v>3024</v>
      </c>
      <c r="N91" s="412">
        <f t="shared" si="13"/>
        <v>0.38317757009345793</v>
      </c>
      <c r="O91" s="481">
        <v>984</v>
      </c>
      <c r="P91" s="412">
        <f>Q91/$Q$88</f>
        <v>0.46439169139465875</v>
      </c>
      <c r="Q91" s="481">
        <v>626</v>
      </c>
      <c r="R91" s="412">
        <f t="shared" si="14"/>
        <v>0.37349975996159385</v>
      </c>
      <c r="S91" s="481">
        <v>2334</v>
      </c>
    </row>
    <row r="92" spans="1:19" ht="19.5" customHeight="1">
      <c r="A92" s="303" t="s">
        <v>19</v>
      </c>
      <c r="B92" s="307">
        <f t="shared" si="7"/>
        <v>0.25054436318624623</v>
      </c>
      <c r="C92" s="308">
        <v>116789</v>
      </c>
      <c r="D92" s="478">
        <f t="shared" si="8"/>
        <v>0.2598499377544497</v>
      </c>
      <c r="E92" s="482">
        <v>7723</v>
      </c>
      <c r="F92" s="478">
        <f t="shared" si="9"/>
        <v>0.29510825982357658</v>
      </c>
      <c r="G92" s="482">
        <v>736</v>
      </c>
      <c r="H92" s="478">
        <f t="shared" si="10"/>
        <v>0.26375672321059163</v>
      </c>
      <c r="I92" s="482">
        <v>1275</v>
      </c>
      <c r="J92" s="478">
        <f t="shared" si="11"/>
        <v>0.26469307792773183</v>
      </c>
      <c r="K92" s="482">
        <v>1216</v>
      </c>
      <c r="L92" s="478">
        <f t="shared" si="12"/>
        <v>0.2473146450091695</v>
      </c>
      <c r="M92" s="482">
        <v>1888</v>
      </c>
      <c r="N92" s="478">
        <f t="shared" si="13"/>
        <v>0.2457165109034268</v>
      </c>
      <c r="O92" s="482">
        <v>631</v>
      </c>
      <c r="P92" s="478">
        <f>Q92/$Q$88</f>
        <v>0.18471810089020771</v>
      </c>
      <c r="Q92" s="482">
        <v>249</v>
      </c>
      <c r="R92" s="478">
        <f t="shared" si="14"/>
        <v>0.27652424387902064</v>
      </c>
      <c r="S92" s="482">
        <v>1728</v>
      </c>
    </row>
    <row r="93" spans="1:19" ht="19.5" customHeight="1">
      <c r="A93" s="310" t="s">
        <v>179</v>
      </c>
      <c r="B93" s="239">
        <f t="shared" si="7"/>
        <v>0.51144181696096247</v>
      </c>
      <c r="C93" s="312">
        <v>238404</v>
      </c>
      <c r="D93" s="415">
        <f t="shared" si="8"/>
        <v>0.51350896672386526</v>
      </c>
      <c r="E93" s="483">
        <v>15262</v>
      </c>
      <c r="F93" s="415">
        <f t="shared" si="9"/>
        <v>0.49879711307137131</v>
      </c>
      <c r="G93" s="483">
        <v>1244</v>
      </c>
      <c r="H93" s="415">
        <f t="shared" si="10"/>
        <v>0.52254861398427799</v>
      </c>
      <c r="I93" s="483">
        <v>2526</v>
      </c>
      <c r="J93" s="415">
        <f t="shared" si="11"/>
        <v>0.51828471919895513</v>
      </c>
      <c r="K93" s="483">
        <v>2381</v>
      </c>
      <c r="L93" s="415">
        <f t="shared" si="12"/>
        <v>0.51192035630075972</v>
      </c>
      <c r="M93" s="483">
        <v>3908</v>
      </c>
      <c r="N93" s="415">
        <f t="shared" si="13"/>
        <v>0.50584112149532712</v>
      </c>
      <c r="O93" s="483">
        <v>1299</v>
      </c>
      <c r="P93" s="415">
        <f>Q93/Q$88</f>
        <v>0.51483679525222548</v>
      </c>
      <c r="Q93" s="484">
        <v>694</v>
      </c>
      <c r="R93" s="415">
        <f t="shared" si="14"/>
        <v>0.51368218915026409</v>
      </c>
      <c r="S93" s="483">
        <v>3210</v>
      </c>
    </row>
    <row r="94" spans="1:19" ht="19.5" customHeight="1">
      <c r="A94" s="303" t="s">
        <v>16</v>
      </c>
      <c r="B94" s="304">
        <f>C94/$C$93</f>
        <v>0.1777906410966259</v>
      </c>
      <c r="C94" s="308">
        <v>42386</v>
      </c>
      <c r="D94" s="412">
        <f>E94/$E$93</f>
        <v>0.17782728344908924</v>
      </c>
      <c r="E94" s="481">
        <v>2714</v>
      </c>
      <c r="F94" s="412">
        <f>G94/$G$93</f>
        <v>0.16077170418006431</v>
      </c>
      <c r="G94" s="485">
        <v>200</v>
      </c>
      <c r="H94" s="412">
        <f>I94/$I$93</f>
        <v>0.18725257323832145</v>
      </c>
      <c r="I94" s="485">
        <v>473</v>
      </c>
      <c r="J94" s="412">
        <f>K94/$K$93</f>
        <v>0.17051658966820663</v>
      </c>
      <c r="K94" s="485">
        <v>406</v>
      </c>
      <c r="L94" s="412">
        <f>M94/$M$93</f>
        <v>0.18167860798362334</v>
      </c>
      <c r="M94" s="485">
        <v>710</v>
      </c>
      <c r="N94" s="412">
        <f>O94/$O$93</f>
        <v>0.18937644341801385</v>
      </c>
      <c r="O94" s="485">
        <v>246</v>
      </c>
      <c r="P94" s="412">
        <f>Q94/$Q$93</f>
        <v>0.16426512968299711</v>
      </c>
      <c r="Q94" s="485">
        <v>114</v>
      </c>
      <c r="R94" s="412">
        <f t="shared" si="14"/>
        <v>9.0414466314610337E-2</v>
      </c>
      <c r="S94" s="485">
        <v>565</v>
      </c>
    </row>
    <row r="95" spans="1:19" ht="19.5" customHeight="1">
      <c r="A95" s="303" t="s">
        <v>17</v>
      </c>
      <c r="B95" s="304">
        <f>C95/$C$93</f>
        <v>0.18682152984010336</v>
      </c>
      <c r="C95" s="313">
        <v>44539</v>
      </c>
      <c r="D95" s="412">
        <f>E95/$E$93</f>
        <v>0.18143100511073254</v>
      </c>
      <c r="E95" s="481">
        <v>2769</v>
      </c>
      <c r="F95" s="412">
        <f>G95/$G$93</f>
        <v>0.15594855305466238</v>
      </c>
      <c r="G95" s="485">
        <v>194</v>
      </c>
      <c r="H95" s="412">
        <f>I95/$I$93</f>
        <v>0.18012668250197941</v>
      </c>
      <c r="I95" s="485">
        <v>455</v>
      </c>
      <c r="J95" s="412">
        <f>K95/$K$93</f>
        <v>0.18983620327593448</v>
      </c>
      <c r="K95" s="485">
        <v>452</v>
      </c>
      <c r="L95" s="412">
        <f>M95/$M$93</f>
        <v>0.18398157625383829</v>
      </c>
      <c r="M95" s="485">
        <v>719</v>
      </c>
      <c r="N95" s="412">
        <f>O95/$O$93</f>
        <v>0.18937644341801385</v>
      </c>
      <c r="O95" s="485">
        <v>246</v>
      </c>
      <c r="P95" s="412">
        <f>Q95/$Q$93</f>
        <v>0.1930835734870317</v>
      </c>
      <c r="Q95" s="485">
        <v>134</v>
      </c>
      <c r="R95" s="412">
        <f t="shared" si="14"/>
        <v>9.105456873099696E-2</v>
      </c>
      <c r="S95" s="485">
        <v>569</v>
      </c>
    </row>
    <row r="96" spans="1:19" ht="19.5" customHeight="1">
      <c r="A96" s="303" t="s">
        <v>18</v>
      </c>
      <c r="B96" s="304">
        <f>C96/$C$93</f>
        <v>0.38463700273485346</v>
      </c>
      <c r="C96" s="305">
        <v>91699</v>
      </c>
      <c r="D96" s="412">
        <f>E96/$E$93</f>
        <v>0.38192897392215963</v>
      </c>
      <c r="E96" s="481">
        <v>5829</v>
      </c>
      <c r="F96" s="412">
        <f>G96/$G$93</f>
        <v>0.37942122186495175</v>
      </c>
      <c r="G96" s="485">
        <v>472</v>
      </c>
      <c r="H96" s="412">
        <f>I96/$I$93</f>
        <v>0.3685669041963579</v>
      </c>
      <c r="I96" s="485">
        <v>931</v>
      </c>
      <c r="J96" s="412">
        <f>K96/$K$93</f>
        <v>0.37253254934901303</v>
      </c>
      <c r="K96" s="485">
        <v>887</v>
      </c>
      <c r="L96" s="412">
        <f>M96/$M$93</f>
        <v>0.39278403275332652</v>
      </c>
      <c r="M96" s="485">
        <v>1535</v>
      </c>
      <c r="N96" s="412">
        <f>O96/$O$93</f>
        <v>0.38491147036181678</v>
      </c>
      <c r="O96" s="485">
        <v>500</v>
      </c>
      <c r="P96" s="412">
        <f>Q96/$Q$93</f>
        <v>0.46829971181556196</v>
      </c>
      <c r="Q96" s="485">
        <v>325</v>
      </c>
      <c r="R96" s="412">
        <f t="shared" si="14"/>
        <v>0.18867018722995679</v>
      </c>
      <c r="S96" s="485">
        <v>1179</v>
      </c>
    </row>
    <row r="97" spans="1:19" ht="19.5" customHeight="1">
      <c r="A97" s="303" t="s">
        <v>19</v>
      </c>
      <c r="B97" s="304">
        <f>C97/$C$93</f>
        <v>0.25075082632841733</v>
      </c>
      <c r="C97" s="308">
        <v>59780</v>
      </c>
      <c r="D97" s="478">
        <f>E97/$E$93</f>
        <v>0.25881273751801859</v>
      </c>
      <c r="E97" s="482">
        <v>3950</v>
      </c>
      <c r="F97" s="478">
        <f>G97/$G$93</f>
        <v>0.30385852090032156</v>
      </c>
      <c r="G97" s="486">
        <v>378</v>
      </c>
      <c r="H97" s="478">
        <f>I97/$I$93</f>
        <v>0.26405384006334126</v>
      </c>
      <c r="I97" s="486">
        <v>667</v>
      </c>
      <c r="J97" s="478">
        <f>K97/$K$93</f>
        <v>0.26711465770684584</v>
      </c>
      <c r="K97" s="486">
        <v>636</v>
      </c>
      <c r="L97" s="478">
        <f>M97/$M$93</f>
        <v>0.24155578300921188</v>
      </c>
      <c r="M97" s="486">
        <v>944</v>
      </c>
      <c r="N97" s="478">
        <f>O97/$O$93</f>
        <v>0.23633564280215549</v>
      </c>
      <c r="O97" s="486">
        <v>307</v>
      </c>
      <c r="P97" s="478">
        <f>Q97/$Q$93</f>
        <v>0.17435158501440923</v>
      </c>
      <c r="Q97" s="486">
        <v>121</v>
      </c>
      <c r="R97" s="478">
        <f t="shared" si="14"/>
        <v>0.14354296687469995</v>
      </c>
      <c r="S97" s="486">
        <v>897</v>
      </c>
    </row>
    <row r="98" spans="1:19" ht="19.5" customHeight="1">
      <c r="A98" s="315" t="s">
        <v>178</v>
      </c>
      <c r="B98" s="239">
        <f>C98/$C$88</f>
        <v>0.48855818303903753</v>
      </c>
      <c r="C98" s="312">
        <v>227737</v>
      </c>
      <c r="D98" s="415">
        <f>E98/$E$88</f>
        <v>0.48649103327613474</v>
      </c>
      <c r="E98" s="483">
        <v>14459</v>
      </c>
      <c r="F98" s="415">
        <f>G98/$G$88</f>
        <v>0.50120288692862869</v>
      </c>
      <c r="G98" s="483">
        <v>1250</v>
      </c>
      <c r="H98" s="415">
        <f>I98/$I$88</f>
        <v>0.47745138601572196</v>
      </c>
      <c r="I98" s="483">
        <v>2308</v>
      </c>
      <c r="J98" s="415">
        <f>K98/$K$88</f>
        <v>0.48171528080104487</v>
      </c>
      <c r="K98" s="483">
        <v>2213</v>
      </c>
      <c r="L98" s="415">
        <f t="shared" si="12"/>
        <v>0.48807964369924023</v>
      </c>
      <c r="M98" s="483">
        <v>3726</v>
      </c>
      <c r="N98" s="415">
        <f t="shared" si="13"/>
        <v>0.49415887850467288</v>
      </c>
      <c r="O98" s="483">
        <v>1269</v>
      </c>
      <c r="P98" s="415">
        <f>Q98/Q$88</f>
        <v>0.48516320474777447</v>
      </c>
      <c r="Q98" s="484">
        <v>654</v>
      </c>
      <c r="R98" s="415">
        <f>S98/S$88</f>
        <v>0.48631781084973597</v>
      </c>
      <c r="S98" s="483">
        <v>3039</v>
      </c>
    </row>
    <row r="99" spans="1:19" ht="19.5" customHeight="1">
      <c r="A99" s="303" t="s">
        <v>16</v>
      </c>
      <c r="B99" s="304">
        <f>C99/C$98</f>
        <v>0.17772693940817696</v>
      </c>
      <c r="C99" s="305">
        <v>40475</v>
      </c>
      <c r="D99" s="412">
        <f>E99/E$98</f>
        <v>0.17290269036586209</v>
      </c>
      <c r="E99" s="481">
        <v>2500</v>
      </c>
      <c r="F99" s="412">
        <f>G99/G$98</f>
        <v>0.16</v>
      </c>
      <c r="G99" s="485">
        <v>200</v>
      </c>
      <c r="H99" s="412">
        <f>I99/I$98</f>
        <v>0.18630849220103987</v>
      </c>
      <c r="I99" s="485">
        <v>430</v>
      </c>
      <c r="J99" s="412">
        <f>K99/K$98</f>
        <v>0.1798463624039765</v>
      </c>
      <c r="K99" s="485">
        <v>398</v>
      </c>
      <c r="L99" s="412">
        <f>M99/M$98</f>
        <v>0.16827697262479871</v>
      </c>
      <c r="M99" s="485">
        <v>627</v>
      </c>
      <c r="N99" s="412">
        <f>O99/O$98</f>
        <v>0.19070133963750985</v>
      </c>
      <c r="O99" s="485">
        <v>242</v>
      </c>
      <c r="P99" s="412">
        <f>Q99/Q$98</f>
        <v>0.1529051987767584</v>
      </c>
      <c r="Q99" s="485">
        <v>100</v>
      </c>
      <c r="R99" s="412">
        <f>S99/S$98</f>
        <v>0.16551497203027313</v>
      </c>
      <c r="S99" s="485">
        <v>503</v>
      </c>
    </row>
    <row r="100" spans="1:19" ht="19.5" customHeight="1">
      <c r="A100" s="303" t="s">
        <v>17</v>
      </c>
      <c r="B100" s="304">
        <f>C100/C$98</f>
        <v>0.18772092369707163</v>
      </c>
      <c r="C100" s="305">
        <v>42751</v>
      </c>
      <c r="D100" s="412">
        <f>E100/E$98</f>
        <v>0.17808977107683796</v>
      </c>
      <c r="E100" s="481">
        <v>2575</v>
      </c>
      <c r="F100" s="412">
        <f>G100/G$98</f>
        <v>0.1608</v>
      </c>
      <c r="G100" s="485">
        <v>201</v>
      </c>
      <c r="H100" s="412">
        <f>I100/I$98</f>
        <v>0.1815424610051993</v>
      </c>
      <c r="I100" s="485">
        <v>419</v>
      </c>
      <c r="J100" s="412">
        <f>K100/K$98</f>
        <v>0.17849073655671036</v>
      </c>
      <c r="K100" s="485">
        <v>395</v>
      </c>
      <c r="L100" s="412">
        <f>M100/M$98</f>
        <v>0.17874396135265699</v>
      </c>
      <c r="M100" s="485">
        <v>666</v>
      </c>
      <c r="N100" s="412">
        <f>O100/O$98</f>
        <v>0.17257683215130024</v>
      </c>
      <c r="O100" s="485">
        <v>219</v>
      </c>
      <c r="P100" s="412">
        <f>Q100/Q$98</f>
        <v>0.19113149847094801</v>
      </c>
      <c r="Q100" s="485">
        <v>125</v>
      </c>
      <c r="R100" s="412">
        <f>S100/S$98</f>
        <v>0.18098058571898651</v>
      </c>
      <c r="S100" s="485">
        <v>550</v>
      </c>
    </row>
    <row r="101" spans="1:19" ht="19.5" customHeight="1">
      <c r="A101" s="303" t="s">
        <v>18</v>
      </c>
      <c r="B101" s="304">
        <f>C101/C$98</f>
        <v>0.38422390740195927</v>
      </c>
      <c r="C101" s="305">
        <v>87502</v>
      </c>
      <c r="D101" s="412">
        <f>E101/E$98</f>
        <v>0.38806279825714091</v>
      </c>
      <c r="E101" s="481">
        <v>5611</v>
      </c>
      <c r="F101" s="412">
        <f>G101/G$98</f>
        <v>0.39279999999999998</v>
      </c>
      <c r="G101" s="485">
        <v>491</v>
      </c>
      <c r="H101" s="412">
        <f>I101/I$98</f>
        <v>0.36871750433275563</v>
      </c>
      <c r="I101" s="485">
        <v>851</v>
      </c>
      <c r="J101" s="412">
        <f>K101/K$98</f>
        <v>0.37957523723452324</v>
      </c>
      <c r="K101" s="485">
        <v>840</v>
      </c>
      <c r="L101" s="412">
        <f>M101/M$98</f>
        <v>0.39962426194310252</v>
      </c>
      <c r="M101" s="485">
        <v>1489</v>
      </c>
      <c r="N101" s="412">
        <f>O101/O$98</f>
        <v>0.3814026792750197</v>
      </c>
      <c r="O101" s="485">
        <v>484</v>
      </c>
      <c r="P101" s="412">
        <f>Q101/Q$98</f>
        <v>0.46024464831804279</v>
      </c>
      <c r="Q101" s="485">
        <v>301</v>
      </c>
      <c r="R101" s="412">
        <f>S101/S$98</f>
        <v>0.38005923000987168</v>
      </c>
      <c r="S101" s="485">
        <v>1155</v>
      </c>
    </row>
    <row r="102" spans="1:19" ht="19.5" customHeight="1" thickBot="1">
      <c r="A102" s="303" t="s">
        <v>19</v>
      </c>
      <c r="B102" s="304">
        <f>C102/C$98</f>
        <v>0.2503282294927921</v>
      </c>
      <c r="C102" s="308">
        <v>57009</v>
      </c>
      <c r="D102" s="478">
        <f>E102/E$98</f>
        <v>0.26094474030015907</v>
      </c>
      <c r="E102" s="482">
        <v>3773</v>
      </c>
      <c r="F102" s="478">
        <f>G102/G$98</f>
        <v>0.28639999999999999</v>
      </c>
      <c r="G102" s="486">
        <v>358</v>
      </c>
      <c r="H102" s="478">
        <f>I102/I$98</f>
        <v>0.2634315424610052</v>
      </c>
      <c r="I102" s="486">
        <v>608</v>
      </c>
      <c r="J102" s="478">
        <f>K102/K$98</f>
        <v>0.26208766380478987</v>
      </c>
      <c r="K102" s="486">
        <v>580</v>
      </c>
      <c r="L102" s="478">
        <f>M102/M$98</f>
        <v>0.25335480407944178</v>
      </c>
      <c r="M102" s="486">
        <v>944</v>
      </c>
      <c r="N102" s="478">
        <f>O102/O$98</f>
        <v>0.25531914893617019</v>
      </c>
      <c r="O102" s="486">
        <v>324</v>
      </c>
      <c r="P102" s="478">
        <f>Q102/Q$98</f>
        <v>0.19571865443425077</v>
      </c>
      <c r="Q102" s="486">
        <v>128</v>
      </c>
      <c r="R102" s="478">
        <f>S102/S$98</f>
        <v>0.27344521224086871</v>
      </c>
      <c r="S102" s="486">
        <v>831</v>
      </c>
    </row>
    <row r="103" spans="1:19" ht="19.5" customHeight="1" thickBot="1">
      <c r="A103" s="344" t="s">
        <v>634</v>
      </c>
      <c r="B103" s="300">
        <f>C103/$C$103</f>
        <v>1</v>
      </c>
      <c r="C103" s="301">
        <f>CENTRO!C103</f>
        <v>531839</v>
      </c>
      <c r="D103" s="411">
        <f>E103/$E$103</f>
        <v>1</v>
      </c>
      <c r="E103" s="487">
        <v>36123</v>
      </c>
      <c r="F103" s="488"/>
      <c r="G103" s="489" t="s">
        <v>482</v>
      </c>
      <c r="H103" s="490"/>
      <c r="I103" s="489" t="s">
        <v>482</v>
      </c>
      <c r="J103" s="490"/>
      <c r="K103" s="489" t="s">
        <v>482</v>
      </c>
      <c r="L103" s="490"/>
      <c r="M103" s="489" t="s">
        <v>482</v>
      </c>
      <c r="N103" s="490"/>
      <c r="O103" s="489" t="s">
        <v>482</v>
      </c>
      <c r="P103" s="490"/>
      <c r="Q103" s="491" t="s">
        <v>482</v>
      </c>
      <c r="R103" s="490"/>
      <c r="S103" s="489" t="s">
        <v>482</v>
      </c>
    </row>
    <row r="104" spans="1:19" ht="19.5" customHeight="1">
      <c r="A104" s="303" t="s">
        <v>20</v>
      </c>
      <c r="B104" s="304">
        <f>C104/$C$103</f>
        <v>0.42403058068325189</v>
      </c>
      <c r="C104" s="316">
        <f>CENTRO!C104</f>
        <v>225516</v>
      </c>
      <c r="D104" s="416">
        <f>E104/$E$103</f>
        <v>0.49793760208177618</v>
      </c>
      <c r="E104" s="492">
        <v>17987</v>
      </c>
      <c r="F104" s="493"/>
      <c r="G104" s="494" t="s">
        <v>482</v>
      </c>
      <c r="H104" s="495"/>
      <c r="I104" s="494" t="s">
        <v>482</v>
      </c>
      <c r="J104" s="495"/>
      <c r="K104" s="494" t="s">
        <v>482</v>
      </c>
      <c r="L104" s="495"/>
      <c r="M104" s="494" t="s">
        <v>482</v>
      </c>
      <c r="N104" s="495"/>
      <c r="O104" s="494" t="s">
        <v>482</v>
      </c>
      <c r="P104" s="495"/>
      <c r="Q104" s="496" t="s">
        <v>482</v>
      </c>
      <c r="R104" s="495"/>
      <c r="S104" s="494" t="s">
        <v>482</v>
      </c>
    </row>
    <row r="105" spans="1:19" ht="19.5" customHeight="1">
      <c r="A105" s="321" t="s">
        <v>21</v>
      </c>
      <c r="B105" s="262">
        <f>C105/$C$103</f>
        <v>0.18375485814315987</v>
      </c>
      <c r="C105" s="322">
        <f>CENTRO!C105</f>
        <v>97728</v>
      </c>
      <c r="D105" s="417">
        <f>E105/$E$103</f>
        <v>0.11145253716468732</v>
      </c>
      <c r="E105" s="497">
        <v>4026</v>
      </c>
      <c r="F105" s="488"/>
      <c r="G105" s="489" t="s">
        <v>482</v>
      </c>
      <c r="H105" s="490"/>
      <c r="I105" s="489" t="s">
        <v>482</v>
      </c>
      <c r="J105" s="490"/>
      <c r="K105" s="489" t="s">
        <v>482</v>
      </c>
      <c r="L105" s="490"/>
      <c r="M105" s="489" t="s">
        <v>482</v>
      </c>
      <c r="N105" s="490"/>
      <c r="O105" s="489" t="s">
        <v>482</v>
      </c>
      <c r="P105" s="490"/>
      <c r="Q105" s="491" t="s">
        <v>482</v>
      </c>
      <c r="R105" s="490"/>
      <c r="S105" s="489" t="s">
        <v>482</v>
      </c>
    </row>
    <row r="106" spans="1:19" ht="19.5" customHeight="1">
      <c r="A106" s="321" t="s">
        <v>22</v>
      </c>
      <c r="B106" s="262">
        <f>C106/$C$103</f>
        <v>0.39221456117358827</v>
      </c>
      <c r="C106" s="322">
        <f>CENTRO!C106</f>
        <v>208595</v>
      </c>
      <c r="D106" s="417">
        <f>E106/$E$103</f>
        <v>0.39060986075353654</v>
      </c>
      <c r="E106" s="497">
        <v>14110</v>
      </c>
      <c r="F106" s="488"/>
      <c r="G106" s="489" t="s">
        <v>482</v>
      </c>
      <c r="H106" s="490"/>
      <c r="I106" s="489" t="s">
        <v>482</v>
      </c>
      <c r="J106" s="490"/>
      <c r="K106" s="489" t="s">
        <v>482</v>
      </c>
      <c r="L106" s="490"/>
      <c r="M106" s="489" t="s">
        <v>482</v>
      </c>
      <c r="N106" s="490"/>
      <c r="O106" s="489" t="s">
        <v>482</v>
      </c>
      <c r="P106" s="490"/>
      <c r="Q106" s="491" t="s">
        <v>482</v>
      </c>
      <c r="R106" s="490"/>
      <c r="S106" s="489" t="s">
        <v>482</v>
      </c>
    </row>
    <row r="107" spans="1:19" ht="19.5" customHeight="1">
      <c r="A107" s="327" t="s">
        <v>23</v>
      </c>
      <c r="B107" s="415">
        <f>C107/$C$103</f>
        <v>0.11678722320100632</v>
      </c>
      <c r="C107" s="328">
        <f>CENTRO!C107</f>
        <v>62112</v>
      </c>
      <c r="D107" s="415">
        <f>E107/$E$103</f>
        <v>0.16216814771752069</v>
      </c>
      <c r="E107" s="498">
        <v>5858</v>
      </c>
      <c r="F107" s="488"/>
      <c r="G107" s="489" t="s">
        <v>482</v>
      </c>
      <c r="H107" s="490"/>
      <c r="I107" s="489" t="s">
        <v>482</v>
      </c>
      <c r="J107" s="490"/>
      <c r="K107" s="489" t="s">
        <v>482</v>
      </c>
      <c r="L107" s="490"/>
      <c r="M107" s="489" t="s">
        <v>482</v>
      </c>
      <c r="N107" s="490"/>
      <c r="O107" s="489" t="s">
        <v>482</v>
      </c>
      <c r="P107" s="490"/>
      <c r="Q107" s="491" t="s">
        <v>482</v>
      </c>
      <c r="R107" s="490"/>
      <c r="S107" s="489" t="s">
        <v>482</v>
      </c>
    </row>
    <row r="108" spans="1:19" ht="19.5" customHeight="1">
      <c r="A108" s="321" t="s">
        <v>20</v>
      </c>
      <c r="B108" s="330">
        <f>C108/C$107</f>
        <v>0.34038511076764555</v>
      </c>
      <c r="C108" s="322">
        <f>CENTRO!C108</f>
        <v>21142</v>
      </c>
      <c r="D108" s="417">
        <f>E108/E$107</f>
        <v>0.35165585524069648</v>
      </c>
      <c r="E108" s="497">
        <v>2060</v>
      </c>
      <c r="F108" s="488"/>
      <c r="G108" s="489" t="s">
        <v>482</v>
      </c>
      <c r="H108" s="490"/>
      <c r="I108" s="489" t="s">
        <v>482</v>
      </c>
      <c r="J108" s="490"/>
      <c r="K108" s="489" t="s">
        <v>482</v>
      </c>
      <c r="L108" s="490"/>
      <c r="M108" s="489" t="s">
        <v>482</v>
      </c>
      <c r="N108" s="490"/>
      <c r="O108" s="489" t="s">
        <v>482</v>
      </c>
      <c r="P108" s="490"/>
      <c r="Q108" s="491" t="s">
        <v>482</v>
      </c>
      <c r="R108" s="490"/>
      <c r="S108" s="489" t="s">
        <v>482</v>
      </c>
    </row>
    <row r="109" spans="1:19" ht="19.5" customHeight="1">
      <c r="A109" s="321" t="s">
        <v>21</v>
      </c>
      <c r="B109" s="330">
        <f>C109/C$107</f>
        <v>9.9288382277176707E-2</v>
      </c>
      <c r="C109" s="322">
        <f>CENTRO!C109</f>
        <v>6167</v>
      </c>
      <c r="D109" s="417">
        <f>E109/E$107</f>
        <v>3.7214066234209628E-2</v>
      </c>
      <c r="E109" s="497">
        <v>218</v>
      </c>
      <c r="F109" s="488"/>
      <c r="G109" s="489" t="s">
        <v>482</v>
      </c>
      <c r="H109" s="490"/>
      <c r="I109" s="489" t="s">
        <v>482</v>
      </c>
      <c r="J109" s="490"/>
      <c r="K109" s="489" t="s">
        <v>482</v>
      </c>
      <c r="L109" s="490"/>
      <c r="M109" s="489" t="s">
        <v>482</v>
      </c>
      <c r="N109" s="490"/>
      <c r="O109" s="489" t="s">
        <v>482</v>
      </c>
      <c r="P109" s="490"/>
      <c r="Q109" s="491" t="s">
        <v>482</v>
      </c>
      <c r="R109" s="490"/>
      <c r="S109" s="489" t="s">
        <v>482</v>
      </c>
    </row>
    <row r="110" spans="1:19" ht="19.5" customHeight="1">
      <c r="A110" s="321" t="s">
        <v>22</v>
      </c>
      <c r="B110" s="330">
        <f>C110/C$107</f>
        <v>0.56032650695517772</v>
      </c>
      <c r="C110" s="322">
        <f>CENTRO!C110</f>
        <v>34803</v>
      </c>
      <c r="D110" s="417">
        <f>E110/E$107</f>
        <v>0.61113007852509393</v>
      </c>
      <c r="E110" s="497">
        <v>3580</v>
      </c>
      <c r="F110" s="488"/>
      <c r="G110" s="489" t="s">
        <v>482</v>
      </c>
      <c r="H110" s="490"/>
      <c r="I110" s="489" t="s">
        <v>482</v>
      </c>
      <c r="J110" s="490"/>
      <c r="K110" s="489" t="s">
        <v>482</v>
      </c>
      <c r="L110" s="490"/>
      <c r="M110" s="489" t="s">
        <v>482</v>
      </c>
      <c r="N110" s="490"/>
      <c r="O110" s="489" t="s">
        <v>482</v>
      </c>
      <c r="P110" s="490"/>
      <c r="Q110" s="491" t="s">
        <v>482</v>
      </c>
      <c r="R110" s="490"/>
      <c r="S110" s="489" t="s">
        <v>482</v>
      </c>
    </row>
    <row r="111" spans="1:19" ht="19.5" customHeight="1">
      <c r="A111" s="327" t="s">
        <v>24</v>
      </c>
      <c r="B111" s="415">
        <f>C111/$C$103</f>
        <v>4.7307549841211341E-2</v>
      </c>
      <c r="C111" s="328">
        <f>CENTRO!C111</f>
        <v>25160</v>
      </c>
      <c r="D111" s="415">
        <f>E111/$E$103</f>
        <v>4.8002657586579185E-2</v>
      </c>
      <c r="E111" s="498">
        <v>1734</v>
      </c>
      <c r="F111" s="488"/>
      <c r="G111" s="489" t="s">
        <v>482</v>
      </c>
      <c r="H111" s="490"/>
      <c r="I111" s="489" t="s">
        <v>482</v>
      </c>
      <c r="J111" s="490"/>
      <c r="K111" s="489" t="s">
        <v>482</v>
      </c>
      <c r="L111" s="490"/>
      <c r="M111" s="489" t="s">
        <v>482</v>
      </c>
      <c r="N111" s="490"/>
      <c r="O111" s="489" t="s">
        <v>482</v>
      </c>
      <c r="P111" s="490"/>
      <c r="Q111" s="491" t="s">
        <v>482</v>
      </c>
      <c r="R111" s="490"/>
      <c r="S111" s="489" t="s">
        <v>482</v>
      </c>
    </row>
    <row r="112" spans="1:19" ht="19.5" customHeight="1">
      <c r="A112" s="321" t="s">
        <v>20</v>
      </c>
      <c r="B112" s="262">
        <f>C112/C$111</f>
        <v>0.44360095389507154</v>
      </c>
      <c r="C112" s="322">
        <f>CENTRO!C112</f>
        <v>11161</v>
      </c>
      <c r="D112" s="413">
        <f>E112/E$111</f>
        <v>0.46655132641291813</v>
      </c>
      <c r="E112" s="497">
        <v>809</v>
      </c>
      <c r="F112" s="488"/>
      <c r="G112" s="499" t="s">
        <v>482</v>
      </c>
      <c r="H112" s="500"/>
      <c r="I112" s="499" t="s">
        <v>482</v>
      </c>
      <c r="J112" s="500"/>
      <c r="K112" s="499" t="s">
        <v>482</v>
      </c>
      <c r="L112" s="500"/>
      <c r="M112" s="499" t="s">
        <v>482</v>
      </c>
      <c r="N112" s="500"/>
      <c r="O112" s="499" t="s">
        <v>482</v>
      </c>
      <c r="P112" s="500"/>
      <c r="Q112" s="501" t="s">
        <v>482</v>
      </c>
      <c r="R112" s="500"/>
      <c r="S112" s="499" t="s">
        <v>482</v>
      </c>
    </row>
    <row r="113" spans="1:19" ht="19.5" customHeight="1">
      <c r="A113" s="321" t="s">
        <v>21</v>
      </c>
      <c r="B113" s="262">
        <f>C113/C$111</f>
        <v>4.300476947535771E-2</v>
      </c>
      <c r="C113" s="322">
        <f>CENTRO!C113</f>
        <v>1082</v>
      </c>
      <c r="D113" s="413">
        <f>E113/E$111</f>
        <v>8.6505190311418692E-3</v>
      </c>
      <c r="E113" s="497">
        <v>15</v>
      </c>
      <c r="F113" s="488"/>
      <c r="G113" s="499" t="s">
        <v>482</v>
      </c>
      <c r="H113" s="500"/>
      <c r="I113" s="499" t="s">
        <v>482</v>
      </c>
      <c r="J113" s="500"/>
      <c r="K113" s="499" t="s">
        <v>482</v>
      </c>
      <c r="L113" s="500"/>
      <c r="M113" s="499" t="s">
        <v>482</v>
      </c>
      <c r="N113" s="500"/>
      <c r="O113" s="499" t="s">
        <v>482</v>
      </c>
      <c r="P113" s="500"/>
      <c r="Q113" s="501" t="s">
        <v>482</v>
      </c>
      <c r="R113" s="500"/>
      <c r="S113" s="499" t="s">
        <v>482</v>
      </c>
    </row>
    <row r="114" spans="1:19" ht="19.5" customHeight="1" thickBot="1">
      <c r="A114" s="321" t="s">
        <v>22</v>
      </c>
      <c r="B114" s="262">
        <f>C114/C$111</f>
        <v>0.51339427662957071</v>
      </c>
      <c r="C114" s="322">
        <f>CENTRO!C114</f>
        <v>12917</v>
      </c>
      <c r="D114" s="479">
        <f>E114/E$111</f>
        <v>0.52479815455594003</v>
      </c>
      <c r="E114" s="502">
        <v>910</v>
      </c>
      <c r="F114" s="503"/>
      <c r="G114" s="504" t="s">
        <v>482</v>
      </c>
      <c r="H114" s="505"/>
      <c r="I114" s="506" t="s">
        <v>482</v>
      </c>
      <c r="J114" s="505"/>
      <c r="K114" s="506" t="s">
        <v>482</v>
      </c>
      <c r="L114" s="505"/>
      <c r="M114" s="506" t="s">
        <v>482</v>
      </c>
      <c r="N114" s="505"/>
      <c r="O114" s="506" t="s">
        <v>482</v>
      </c>
      <c r="P114" s="505"/>
      <c r="Q114" s="507" t="s">
        <v>482</v>
      </c>
      <c r="R114" s="508"/>
      <c r="S114" s="504" t="s">
        <v>482</v>
      </c>
    </row>
    <row r="115" spans="1:19" ht="19.5" customHeight="1" thickBot="1">
      <c r="A115" s="243" t="s">
        <v>636</v>
      </c>
      <c r="B115" s="244"/>
      <c r="C115" s="244"/>
      <c r="D115" s="42"/>
      <c r="E115" s="509"/>
      <c r="F115" s="509"/>
      <c r="G115" s="509"/>
      <c r="H115" s="509"/>
      <c r="I115" s="509"/>
      <c r="J115" s="509"/>
      <c r="K115" s="509"/>
      <c r="L115" s="509"/>
      <c r="M115" s="509"/>
      <c r="N115" s="509"/>
      <c r="O115" s="509"/>
      <c r="P115" s="509"/>
      <c r="Q115" s="509"/>
      <c r="R115" s="509"/>
      <c r="S115" s="510"/>
    </row>
    <row r="116" spans="1:19" ht="19.5" customHeight="1">
      <c r="A116" s="336" t="s">
        <v>329</v>
      </c>
      <c r="B116" s="337">
        <f>IF(CENTRO!B116,CENTRO!B116,"")</f>
        <v>4.5368987216383251E-2</v>
      </c>
      <c r="C116" s="338">
        <f>IF(CENTRO!C116,CENTRO!C116,"")</f>
        <v>117021</v>
      </c>
      <c r="D116" s="389">
        <f>E116/E$123</f>
        <v>5.7459693193613506E-2</v>
      </c>
      <c r="E116" s="338">
        <v>11016</v>
      </c>
      <c r="F116" s="422">
        <f>G116/G$123</f>
        <v>7.0485902819436119E-2</v>
      </c>
      <c r="G116" s="511">
        <v>940</v>
      </c>
      <c r="H116" s="422">
        <f>I116/I$123</f>
        <v>5.1611569027149987E-2</v>
      </c>
      <c r="I116" s="511">
        <v>1747</v>
      </c>
      <c r="J116" s="422">
        <f>K116/K$123</f>
        <v>6.2639821029082776E-2</v>
      </c>
      <c r="K116" s="511">
        <v>1792</v>
      </c>
      <c r="L116" s="422">
        <f>M116/M$123</f>
        <v>5.2451978644944684E-2</v>
      </c>
      <c r="M116" s="511">
        <v>2859</v>
      </c>
      <c r="N116" s="422">
        <f>O116/O$123</f>
        <v>4.7847502078935587E-2</v>
      </c>
      <c r="O116" s="511">
        <v>748</v>
      </c>
      <c r="P116" s="422">
        <f t="shared" ref="P116:P122" si="15">Q116/Q$123</f>
        <v>2.3856369896704376E-2</v>
      </c>
      <c r="Q116" s="511">
        <v>97</v>
      </c>
      <c r="R116" s="422">
        <f t="shared" ref="R116:R122" si="16">S116/S$123</f>
        <v>6.7908336928903593E-2</v>
      </c>
      <c r="S116" s="512">
        <v>2833</v>
      </c>
    </row>
    <row r="117" spans="1:19" ht="19.5" customHeight="1">
      <c r="A117" s="336" t="s">
        <v>330</v>
      </c>
      <c r="B117" s="251">
        <f>IF(CENTRO!B117,CENTRO!B117,"")</f>
        <v>0.1099310398838142</v>
      </c>
      <c r="C117" s="339">
        <f>IF(CENTRO!C117,CENTRO!C117,"")</f>
        <v>283547</v>
      </c>
      <c r="D117" s="251">
        <f t="shared" ref="D117:D122" si="17">E117/E$123</f>
        <v>0.15609987638028969</v>
      </c>
      <c r="E117" s="339">
        <v>29927</v>
      </c>
      <c r="F117" s="423">
        <f t="shared" ref="F117:F122" si="18">G117/G$123</f>
        <v>0.15184463107378524</v>
      </c>
      <c r="G117" s="513">
        <v>2025</v>
      </c>
      <c r="H117" s="423">
        <f t="shared" ref="H117:H122" si="19">I117/I$123</f>
        <v>0.14103813997459305</v>
      </c>
      <c r="I117" s="513">
        <v>4774</v>
      </c>
      <c r="J117" s="423">
        <f t="shared" ref="J117:J122" si="20">K117/K$123</f>
        <v>0.15069211409395974</v>
      </c>
      <c r="K117" s="513">
        <v>4311</v>
      </c>
      <c r="L117" s="423">
        <f t="shared" ref="L117:L122" si="21">M117/M$123</f>
        <v>0.16557506375327941</v>
      </c>
      <c r="M117" s="513">
        <v>9025</v>
      </c>
      <c r="N117" s="423">
        <f t="shared" ref="N117:N122" si="22">O117/O$123</f>
        <v>0.14552549094863429</v>
      </c>
      <c r="O117" s="513">
        <v>2275</v>
      </c>
      <c r="P117" s="423">
        <f t="shared" si="15"/>
        <v>6.6896212493851456E-2</v>
      </c>
      <c r="Q117" s="513">
        <v>272</v>
      </c>
      <c r="R117" s="423">
        <f t="shared" si="16"/>
        <v>0.17366604343448871</v>
      </c>
      <c r="S117" s="514">
        <v>7245</v>
      </c>
    </row>
    <row r="118" spans="1:19" ht="19.5" customHeight="1">
      <c r="A118" s="336" t="s">
        <v>350</v>
      </c>
      <c r="B118" s="304">
        <f>IF(CENTRO!B118,CENTRO!B118,"")</f>
        <v>0.26295255682027452</v>
      </c>
      <c r="C118" s="339">
        <f>IF(CENTRO!C118,CENTRO!C118,"")</f>
        <v>678238</v>
      </c>
      <c r="D118" s="251">
        <f t="shared" si="17"/>
        <v>0.32286130077144959</v>
      </c>
      <c r="E118" s="339">
        <v>61898</v>
      </c>
      <c r="F118" s="423">
        <f t="shared" si="18"/>
        <v>0.32386022795440911</v>
      </c>
      <c r="G118" s="513">
        <v>4319</v>
      </c>
      <c r="H118" s="423">
        <f t="shared" si="19"/>
        <v>0.30972850010340042</v>
      </c>
      <c r="I118" s="513">
        <v>10484</v>
      </c>
      <c r="J118" s="423">
        <f t="shared" si="20"/>
        <v>0.3189667225950783</v>
      </c>
      <c r="K118" s="513">
        <v>9125</v>
      </c>
      <c r="L118" s="423">
        <f t="shared" si="21"/>
        <v>0.32740748894637384</v>
      </c>
      <c r="M118" s="513">
        <v>17846</v>
      </c>
      <c r="N118" s="423">
        <f t="shared" si="22"/>
        <v>0.31932450585300326</v>
      </c>
      <c r="O118" s="513">
        <v>4992</v>
      </c>
      <c r="P118" s="423">
        <f t="shared" si="15"/>
        <v>0.26512543039842595</v>
      </c>
      <c r="Q118" s="513">
        <v>1078</v>
      </c>
      <c r="R118" s="423">
        <f t="shared" si="16"/>
        <v>0.33688096265401024</v>
      </c>
      <c r="S118" s="513">
        <v>14054</v>
      </c>
    </row>
    <row r="119" spans="1:19" ht="19.5" customHeight="1">
      <c r="A119" s="336" t="s">
        <v>25</v>
      </c>
      <c r="B119" s="304">
        <f>IF(CENTRO!B119,CENTRO!B119,"")</f>
        <v>0.19185582850033556</v>
      </c>
      <c r="C119" s="339">
        <f>IF(CENTRO!C119,CENTRO!C119,"")</f>
        <v>494857</v>
      </c>
      <c r="D119" s="251">
        <f t="shared" si="17"/>
        <v>0.20634581179551109</v>
      </c>
      <c r="E119" s="339">
        <v>39560</v>
      </c>
      <c r="F119" s="423">
        <f t="shared" si="18"/>
        <v>0.20403419316136773</v>
      </c>
      <c r="G119" s="513">
        <v>2721</v>
      </c>
      <c r="H119" s="423">
        <f t="shared" si="19"/>
        <v>0.20369877987532867</v>
      </c>
      <c r="I119" s="513">
        <v>6895</v>
      </c>
      <c r="J119" s="423">
        <f t="shared" si="20"/>
        <v>0.20588646532438479</v>
      </c>
      <c r="K119" s="513">
        <v>5890</v>
      </c>
      <c r="L119" s="423">
        <f t="shared" si="21"/>
        <v>0.20722109086906268</v>
      </c>
      <c r="M119" s="513">
        <v>11295</v>
      </c>
      <c r="N119" s="423">
        <f t="shared" si="22"/>
        <v>0.21473805411629246</v>
      </c>
      <c r="O119" s="513">
        <v>3357</v>
      </c>
      <c r="P119" s="423">
        <f t="shared" si="15"/>
        <v>0.2395474667978357</v>
      </c>
      <c r="Q119" s="513">
        <v>974</v>
      </c>
      <c r="R119" s="423">
        <f t="shared" si="16"/>
        <v>0.20202310753152117</v>
      </c>
      <c r="S119" s="513">
        <v>8428</v>
      </c>
    </row>
    <row r="120" spans="1:19" ht="19.5" customHeight="1">
      <c r="A120" s="336" t="s">
        <v>351</v>
      </c>
      <c r="B120" s="340">
        <f>IF(CENTRO!B120,CENTRO!B120,"")</f>
        <v>9.3593769203242569E-2</v>
      </c>
      <c r="C120" s="339">
        <f>IF(CENTRO!C120,CENTRO!C120,"")</f>
        <v>241408</v>
      </c>
      <c r="D120" s="251">
        <f t="shared" si="17"/>
        <v>8.3837114079606923E-2</v>
      </c>
      <c r="E120" s="339">
        <v>16073</v>
      </c>
      <c r="F120" s="423">
        <f t="shared" si="18"/>
        <v>7.6484703059388121E-2</v>
      </c>
      <c r="G120" s="513">
        <v>1020</v>
      </c>
      <c r="H120" s="423">
        <f t="shared" si="19"/>
        <v>8.2336258087388106E-2</v>
      </c>
      <c r="I120" s="513">
        <v>2787</v>
      </c>
      <c r="J120" s="423">
        <f t="shared" si="20"/>
        <v>8.1830257270693513E-2</v>
      </c>
      <c r="K120" s="513">
        <v>2341</v>
      </c>
      <c r="L120" s="423">
        <f t="shared" si="21"/>
        <v>8.663107490781001E-2</v>
      </c>
      <c r="M120" s="513">
        <v>4722</v>
      </c>
      <c r="N120" s="423">
        <f t="shared" si="22"/>
        <v>8.8146868803172782E-2</v>
      </c>
      <c r="O120" s="513">
        <v>1378</v>
      </c>
      <c r="P120" s="423">
        <f t="shared" si="15"/>
        <v>0.14658140678799803</v>
      </c>
      <c r="Q120" s="513">
        <v>596</v>
      </c>
      <c r="R120" s="423">
        <f t="shared" si="16"/>
        <v>7.740064240855267E-2</v>
      </c>
      <c r="S120" s="513">
        <v>3229</v>
      </c>
    </row>
    <row r="121" spans="1:19" ht="22.5" customHeight="1">
      <c r="A121" s="336" t="s">
        <v>352</v>
      </c>
      <c r="B121" s="251">
        <f>IF(CENTRO!B121,CENTRO!B121,"")</f>
        <v>0.29511766099320091</v>
      </c>
      <c r="C121" s="339">
        <f>IF(CENTRO!C121,CENTRO!C121,"")</f>
        <v>761202</v>
      </c>
      <c r="D121" s="251">
        <f t="shared" si="17"/>
        <v>0.17201395807361894</v>
      </c>
      <c r="E121" s="339">
        <v>32978</v>
      </c>
      <c r="F121" s="423">
        <f t="shared" si="18"/>
        <v>0.17149070185962809</v>
      </c>
      <c r="G121" s="513">
        <v>2287</v>
      </c>
      <c r="H121" s="423">
        <f t="shared" si="19"/>
        <v>0.21025731927087948</v>
      </c>
      <c r="I121" s="513">
        <v>7117</v>
      </c>
      <c r="J121" s="423">
        <f t="shared" si="20"/>
        <v>0.17921560402684564</v>
      </c>
      <c r="K121" s="513">
        <v>5127</v>
      </c>
      <c r="L121" s="423">
        <f t="shared" si="21"/>
        <v>0.15886032986588877</v>
      </c>
      <c r="M121" s="513">
        <v>8659</v>
      </c>
      <c r="N121" s="423">
        <f t="shared" si="22"/>
        <v>0.18326616772212628</v>
      </c>
      <c r="O121" s="513">
        <v>2865</v>
      </c>
      <c r="P121" s="423">
        <f t="shared" si="15"/>
        <v>0.25799311362518446</v>
      </c>
      <c r="Q121" s="513">
        <v>1049</v>
      </c>
      <c r="R121" s="423">
        <f t="shared" si="16"/>
        <v>0.14080253128146125</v>
      </c>
      <c r="S121" s="513">
        <v>5874</v>
      </c>
    </row>
    <row r="122" spans="1:19" ht="19.5" customHeight="1" thickBot="1">
      <c r="A122" s="341" t="s">
        <v>353</v>
      </c>
      <c r="B122" s="342">
        <f>IF(CENTRO!B122,CENTRO!B122,"")</f>
        <v>1.180157382748999E-3</v>
      </c>
      <c r="C122" s="343">
        <f>IF(CENTRO!C122,CENTRO!C122,"")</f>
        <v>3044</v>
      </c>
      <c r="D122" s="342">
        <f t="shared" si="17"/>
        <v>1.3822457059102741E-3</v>
      </c>
      <c r="E122" s="343">
        <v>265</v>
      </c>
      <c r="F122" s="424">
        <f t="shared" si="18"/>
        <v>1.7996400719856029E-3</v>
      </c>
      <c r="G122" s="515">
        <v>24</v>
      </c>
      <c r="H122" s="424">
        <f t="shared" si="19"/>
        <v>1.3294336612603031E-3</v>
      </c>
      <c r="I122" s="515">
        <v>45</v>
      </c>
      <c r="J122" s="424">
        <f t="shared" si="20"/>
        <v>7.6901565995525728E-4</v>
      </c>
      <c r="K122" s="515">
        <v>22</v>
      </c>
      <c r="L122" s="424">
        <f t="shared" si="21"/>
        <v>1.8529730126405782E-3</v>
      </c>
      <c r="M122" s="515">
        <v>101</v>
      </c>
      <c r="N122" s="424">
        <f t="shared" si="22"/>
        <v>1.1514104778353484E-3</v>
      </c>
      <c r="O122" s="515">
        <v>18</v>
      </c>
      <c r="P122" s="424">
        <f t="shared" si="15"/>
        <v>0</v>
      </c>
      <c r="Q122" s="515">
        <v>0</v>
      </c>
      <c r="R122" s="424">
        <f t="shared" si="16"/>
        <v>1.3183757610623712E-3</v>
      </c>
      <c r="S122" s="515">
        <v>55</v>
      </c>
    </row>
    <row r="123" spans="1:19" ht="19.5" customHeight="1" thickBot="1">
      <c r="A123" s="243" t="s">
        <v>325</v>
      </c>
      <c r="B123" s="370" t="str">
        <f>IF(CENTRO!B123,CENTRO!B123,"")</f>
        <v/>
      </c>
      <c r="C123" s="370">
        <f>IF(CENTRO!C123,CENTRO!C123,"")</f>
        <v>2579317</v>
      </c>
      <c r="D123" s="370">
        <f t="shared" ref="D123:Q123" si="23">SUM(D116:D122)</f>
        <v>1</v>
      </c>
      <c r="E123" s="370">
        <f t="shared" si="23"/>
        <v>191717</v>
      </c>
      <c r="F123" s="370">
        <f t="shared" si="23"/>
        <v>1</v>
      </c>
      <c r="G123" s="370">
        <f t="shared" si="23"/>
        <v>13336</v>
      </c>
      <c r="H123" s="370">
        <f t="shared" si="23"/>
        <v>0.99999999999999989</v>
      </c>
      <c r="I123" s="370">
        <f t="shared" si="23"/>
        <v>33849</v>
      </c>
      <c r="J123" s="370">
        <f t="shared" si="23"/>
        <v>1</v>
      </c>
      <c r="K123" s="370">
        <f t="shared" si="23"/>
        <v>28608</v>
      </c>
      <c r="L123" s="370">
        <f t="shared" si="23"/>
        <v>0.99999999999999989</v>
      </c>
      <c r="M123" s="370">
        <f t="shared" si="23"/>
        <v>54507</v>
      </c>
      <c r="N123" s="370">
        <f t="shared" si="23"/>
        <v>1</v>
      </c>
      <c r="O123" s="370">
        <f t="shared" si="23"/>
        <v>15633</v>
      </c>
      <c r="P123" s="370">
        <f t="shared" si="23"/>
        <v>1</v>
      </c>
      <c r="Q123" s="370">
        <f t="shared" si="23"/>
        <v>4066</v>
      </c>
      <c r="R123" s="225">
        <f>SUM(R116:R122)</f>
        <v>1</v>
      </c>
      <c r="S123" s="226">
        <f>SUM(S116:S122)</f>
        <v>41718</v>
      </c>
    </row>
    <row r="124" spans="1:19" s="9" customFormat="1" ht="22.5" customHeight="1">
      <c r="A124" s="255" t="s">
        <v>450</v>
      </c>
      <c r="B124" s="573">
        <f>IF(CENTRO!B124,CENTRO!B124,"")</f>
        <v>1</v>
      </c>
      <c r="C124" s="312">
        <f>IF(CENTRO!C124,CENTRO!C124,"")</f>
        <v>3423</v>
      </c>
      <c r="D124" s="573">
        <f>E124/C$124</f>
        <v>7.8586035641250371E-2</v>
      </c>
      <c r="E124" s="312">
        <v>269</v>
      </c>
      <c r="F124" s="162"/>
      <c r="G124" s="163"/>
      <c r="H124" s="164"/>
      <c r="I124" s="163"/>
      <c r="J124" s="164"/>
      <c r="K124" s="163"/>
      <c r="L124" s="164"/>
      <c r="M124" s="163"/>
      <c r="N124" s="164"/>
      <c r="O124" s="163"/>
      <c r="P124" s="164"/>
      <c r="Q124" s="165"/>
      <c r="R124" s="164"/>
      <c r="S124" s="163"/>
    </row>
    <row r="125" spans="1:19" ht="19.5" customHeight="1">
      <c r="A125" s="255" t="s">
        <v>346</v>
      </c>
      <c r="B125" s="262">
        <f>IF(CENTRO!B125,CENTRO!B125,"")</f>
        <v>0.51329243353783227</v>
      </c>
      <c r="C125" s="339">
        <f>IF(CENTRO!C125,CENTRO!C125,"")</f>
        <v>1757</v>
      </c>
      <c r="D125" s="262">
        <f>E125/$E$124</f>
        <v>0.49814126394052044</v>
      </c>
      <c r="E125" s="339">
        <v>134</v>
      </c>
      <c r="F125" s="51"/>
      <c r="G125" s="47"/>
      <c r="H125" s="48"/>
      <c r="I125" s="47"/>
      <c r="J125" s="48"/>
      <c r="K125" s="47"/>
      <c r="L125" s="48"/>
      <c r="M125" s="47"/>
      <c r="N125" s="48"/>
      <c r="O125" s="47"/>
      <c r="P125" s="48"/>
      <c r="Q125" s="53"/>
      <c r="R125" s="48"/>
      <c r="S125" s="47"/>
    </row>
    <row r="126" spans="1:19" ht="19.5" customHeight="1" thickBot="1">
      <c r="A126" s="574" t="s">
        <v>347</v>
      </c>
      <c r="B126" s="262">
        <f>IF(CENTRO!B126,CENTRO!B126,"")</f>
        <v>0.48670756646216767</v>
      </c>
      <c r="C126" s="343">
        <f>IF(CENTRO!C126,CENTRO!C126,"")</f>
        <v>1666</v>
      </c>
      <c r="D126" s="262">
        <f>E126/$E$124</f>
        <v>0.5018587360594795</v>
      </c>
      <c r="E126" s="343">
        <v>135</v>
      </c>
      <c r="F126" s="51"/>
      <c r="G126" s="47"/>
      <c r="H126" s="48"/>
      <c r="I126" s="47"/>
      <c r="J126" s="48"/>
      <c r="K126" s="47"/>
      <c r="L126" s="48"/>
      <c r="M126" s="47"/>
      <c r="N126" s="48"/>
      <c r="O126" s="47"/>
      <c r="P126" s="48"/>
      <c r="Q126" s="53"/>
      <c r="R126" s="48"/>
      <c r="S126" s="47"/>
    </row>
    <row r="127" spans="1:19" ht="24.75" customHeight="1" thickBot="1">
      <c r="A127" s="224" t="s">
        <v>26</v>
      </c>
      <c r="B127" s="240"/>
      <c r="C127" s="240"/>
      <c r="D127" s="240"/>
      <c r="E127" s="240"/>
      <c r="F127" s="39"/>
      <c r="G127" s="39"/>
      <c r="H127" s="39"/>
      <c r="I127" s="39"/>
      <c r="J127" s="39"/>
      <c r="K127" s="39"/>
      <c r="L127" s="39"/>
      <c r="M127" s="39"/>
      <c r="N127" s="39"/>
      <c r="O127" s="39"/>
      <c r="P127" s="39"/>
      <c r="Q127" s="39"/>
      <c r="R127" s="39"/>
      <c r="S127" s="40"/>
    </row>
    <row r="128" spans="1:19" ht="19.5" customHeight="1" thickBot="1">
      <c r="A128" s="243" t="s">
        <v>570</v>
      </c>
      <c r="B128" s="244"/>
      <c r="C128" s="244"/>
      <c r="D128" s="244"/>
      <c r="E128" s="244"/>
      <c r="F128" s="42"/>
      <c r="G128" s="42"/>
      <c r="H128" s="42"/>
      <c r="I128" s="42"/>
      <c r="J128" s="42"/>
      <c r="K128" s="42"/>
      <c r="L128" s="42"/>
      <c r="M128" s="42"/>
      <c r="N128" s="42"/>
      <c r="O128" s="42"/>
      <c r="P128" s="42"/>
      <c r="Q128" s="42"/>
      <c r="R128" s="42"/>
      <c r="S128" s="43"/>
    </row>
    <row r="129" spans="1:19" ht="19.5" customHeight="1">
      <c r="A129" s="768" t="s">
        <v>247</v>
      </c>
      <c r="B129" s="239">
        <v>0.29967280000000002</v>
      </c>
      <c r="C129" s="265"/>
      <c r="D129" s="239">
        <v>0.30277120000000002</v>
      </c>
      <c r="E129" s="265"/>
      <c r="F129" s="52"/>
      <c r="G129" s="61"/>
      <c r="H129" s="52"/>
      <c r="I129" s="61"/>
      <c r="J129" s="52"/>
      <c r="K129" s="61"/>
      <c r="L129" s="52"/>
      <c r="M129" s="61"/>
      <c r="N129" s="52"/>
      <c r="O129" s="61"/>
      <c r="P129" s="52"/>
      <c r="Q129" s="72"/>
      <c r="R129" s="52"/>
      <c r="S129" s="61"/>
    </row>
    <row r="130" spans="1:19" ht="19.5" customHeight="1">
      <c r="A130" s="255" t="s">
        <v>248</v>
      </c>
      <c r="B130" s="262">
        <v>0.2520676</v>
      </c>
      <c r="C130" s="265"/>
      <c r="D130" s="769"/>
      <c r="E130" s="265"/>
      <c r="F130" s="52"/>
      <c r="G130" s="61"/>
      <c r="H130" s="52"/>
      <c r="I130" s="61"/>
      <c r="J130" s="52"/>
      <c r="K130" s="61"/>
      <c r="L130" s="52"/>
      <c r="M130" s="61"/>
      <c r="N130" s="52"/>
      <c r="O130" s="61"/>
      <c r="P130" s="52"/>
      <c r="Q130" s="72"/>
      <c r="R130" s="52"/>
      <c r="S130" s="61"/>
    </row>
    <row r="131" spans="1:19" ht="19.5" customHeight="1">
      <c r="A131" s="574" t="s">
        <v>249</v>
      </c>
      <c r="B131" s="262">
        <v>0.33997309999999997</v>
      </c>
      <c r="C131" s="265"/>
      <c r="D131" s="769"/>
      <c r="E131" s="265"/>
      <c r="F131" s="52"/>
      <c r="G131" s="61"/>
      <c r="H131" s="52"/>
      <c r="I131" s="61"/>
      <c r="J131" s="52"/>
      <c r="K131" s="61"/>
      <c r="L131" s="52"/>
      <c r="M131" s="61"/>
      <c r="N131" s="52"/>
      <c r="O131" s="61"/>
      <c r="P131" s="52"/>
      <c r="Q131" s="72"/>
      <c r="R131" s="52"/>
      <c r="S131" s="61"/>
    </row>
    <row r="132" spans="1:19" ht="19.5" customHeight="1">
      <c r="A132" s="768" t="s">
        <v>269</v>
      </c>
      <c r="B132" s="239">
        <v>0.18914329999999999</v>
      </c>
      <c r="C132" s="265"/>
      <c r="D132" s="239">
        <v>0.2061547</v>
      </c>
      <c r="E132" s="265"/>
      <c r="F132" s="52"/>
      <c r="G132" s="61"/>
      <c r="H132" s="52"/>
      <c r="I132" s="61"/>
      <c r="J132" s="52"/>
      <c r="K132" s="61"/>
      <c r="L132" s="52"/>
      <c r="M132" s="61"/>
      <c r="N132" s="52"/>
      <c r="O132" s="61"/>
      <c r="P132" s="52"/>
      <c r="Q132" s="72"/>
      <c r="R132" s="52"/>
      <c r="S132" s="61"/>
    </row>
    <row r="133" spans="1:19" ht="19.5" customHeight="1">
      <c r="A133" s="255" t="s">
        <v>250</v>
      </c>
      <c r="B133" s="262">
        <v>0.20170299999999999</v>
      </c>
      <c r="C133" s="265"/>
      <c r="D133" s="769"/>
      <c r="E133" s="265"/>
      <c r="F133" s="52"/>
      <c r="G133" s="61"/>
      <c r="H133" s="52"/>
      <c r="I133" s="61"/>
      <c r="J133" s="52"/>
      <c r="K133" s="61"/>
      <c r="L133" s="52"/>
      <c r="M133" s="61"/>
      <c r="N133" s="52"/>
      <c r="O133" s="61"/>
      <c r="P133" s="52"/>
      <c r="Q133" s="72"/>
      <c r="R133" s="52"/>
      <c r="S133" s="61"/>
    </row>
    <row r="134" spans="1:19" ht="19.5" customHeight="1">
      <c r="A134" s="574" t="s">
        <v>270</v>
      </c>
      <c r="B134" s="262">
        <v>0.1785109</v>
      </c>
      <c r="C134" s="265"/>
      <c r="D134" s="769"/>
      <c r="E134" s="265"/>
      <c r="F134" s="52"/>
      <c r="G134" s="61"/>
      <c r="H134" s="52"/>
      <c r="I134" s="61"/>
      <c r="J134" s="52"/>
      <c r="K134" s="61"/>
      <c r="L134" s="52"/>
      <c r="M134" s="61"/>
      <c r="N134" s="52"/>
      <c r="O134" s="61"/>
      <c r="P134" s="52"/>
      <c r="Q134" s="72"/>
      <c r="R134" s="52"/>
      <c r="S134" s="61"/>
    </row>
    <row r="135" spans="1:19" ht="19.5" customHeight="1">
      <c r="A135" s="768" t="s">
        <v>251</v>
      </c>
      <c r="B135" s="760">
        <v>0.66344389999999998</v>
      </c>
      <c r="C135" s="265"/>
      <c r="D135" s="239">
        <v>0.67711100000000002</v>
      </c>
      <c r="E135" s="265"/>
      <c r="F135" s="52"/>
      <c r="G135" s="61"/>
      <c r="H135" s="52"/>
      <c r="I135" s="61"/>
      <c r="J135" s="52"/>
      <c r="K135" s="61"/>
      <c r="L135" s="52"/>
      <c r="M135" s="61"/>
      <c r="N135" s="52"/>
      <c r="O135" s="61"/>
      <c r="P135" s="52"/>
      <c r="Q135" s="72"/>
      <c r="R135" s="52"/>
      <c r="S135" s="61"/>
    </row>
    <row r="136" spans="1:19" ht="19.5" customHeight="1">
      <c r="A136" s="255" t="s">
        <v>252</v>
      </c>
      <c r="B136" s="262">
        <v>0.62373880000000004</v>
      </c>
      <c r="C136" s="265"/>
      <c r="D136" s="769"/>
      <c r="E136" s="265"/>
      <c r="F136" s="52"/>
      <c r="G136" s="61"/>
      <c r="H136" s="52"/>
      <c r="I136" s="61"/>
      <c r="J136" s="52"/>
      <c r="K136" s="61"/>
      <c r="L136" s="52"/>
      <c r="M136" s="61"/>
      <c r="N136" s="52"/>
      <c r="O136" s="61"/>
      <c r="P136" s="52"/>
      <c r="Q136" s="72"/>
      <c r="R136" s="52"/>
      <c r="S136" s="61"/>
    </row>
    <row r="137" spans="1:19" ht="19.5" customHeight="1" thickBot="1">
      <c r="A137" s="770" t="s">
        <v>253</v>
      </c>
      <c r="B137" s="307">
        <v>0.69705640000000002</v>
      </c>
      <c r="C137" s="771"/>
      <c r="D137" s="772"/>
      <c r="E137" s="771"/>
      <c r="F137" s="62"/>
      <c r="G137" s="63"/>
      <c r="H137" s="62"/>
      <c r="I137" s="63"/>
      <c r="J137" s="62"/>
      <c r="K137" s="63"/>
      <c r="L137" s="62"/>
      <c r="M137" s="63"/>
      <c r="N137" s="62"/>
      <c r="O137" s="63"/>
      <c r="P137" s="62"/>
      <c r="Q137" s="125"/>
      <c r="R137" s="62"/>
      <c r="S137" s="63"/>
    </row>
    <row r="138" spans="1:19" ht="19.5" customHeight="1" thickBot="1">
      <c r="A138" s="243" t="s">
        <v>569</v>
      </c>
      <c r="B138" s="244"/>
      <c r="C138" s="244"/>
      <c r="D138" s="244"/>
      <c r="E138" s="244"/>
      <c r="F138" s="42"/>
      <c r="G138" s="42"/>
      <c r="H138" s="42"/>
      <c r="I138" s="42"/>
      <c r="J138" s="42"/>
      <c r="K138" s="42"/>
      <c r="L138" s="42"/>
      <c r="M138" s="42"/>
      <c r="N138" s="42"/>
      <c r="O138" s="42"/>
      <c r="P138" s="42"/>
      <c r="Q138" s="42"/>
      <c r="R138" s="42"/>
      <c r="S138" s="43"/>
    </row>
    <row r="139" spans="1:19" ht="22.5" customHeight="1">
      <c r="A139" s="773" t="s">
        <v>335</v>
      </c>
      <c r="B139" s="774">
        <v>0.72318819999999995</v>
      </c>
      <c r="C139" s="775"/>
      <c r="D139" s="760">
        <v>0.71289329999999995</v>
      </c>
      <c r="E139" s="775"/>
      <c r="F139" s="52"/>
      <c r="G139" s="61"/>
      <c r="H139" s="52"/>
      <c r="I139" s="61"/>
      <c r="J139" s="52"/>
      <c r="K139" s="61"/>
      <c r="L139" s="52"/>
      <c r="M139" s="61"/>
      <c r="N139" s="52"/>
      <c r="O139" s="61"/>
      <c r="P139" s="52"/>
      <c r="Q139" s="72"/>
      <c r="R139" s="52"/>
      <c r="S139" s="61"/>
    </row>
    <row r="140" spans="1:19" ht="19.5" customHeight="1">
      <c r="A140" s="255" t="s">
        <v>254</v>
      </c>
      <c r="B140" s="776">
        <v>0.77402360000000003</v>
      </c>
      <c r="C140" s="265"/>
      <c r="D140" s="769"/>
      <c r="E140" s="265"/>
      <c r="F140" s="52"/>
      <c r="G140" s="61"/>
      <c r="H140" s="52"/>
      <c r="I140" s="61"/>
      <c r="J140" s="52"/>
      <c r="K140" s="61"/>
      <c r="L140" s="52"/>
      <c r="M140" s="61"/>
      <c r="N140" s="52"/>
      <c r="O140" s="61"/>
      <c r="P140" s="52"/>
      <c r="Q140" s="72"/>
      <c r="R140" s="52"/>
      <c r="S140" s="61"/>
    </row>
    <row r="141" spans="1:19" ht="19.5" customHeight="1">
      <c r="A141" s="574" t="s">
        <v>255</v>
      </c>
      <c r="B141" s="776">
        <v>0.68015320000000001</v>
      </c>
      <c r="C141" s="265"/>
      <c r="D141" s="769"/>
      <c r="E141" s="265"/>
      <c r="F141" s="52"/>
      <c r="G141" s="61"/>
      <c r="H141" s="52"/>
      <c r="I141" s="61"/>
      <c r="J141" s="52"/>
      <c r="K141" s="61"/>
      <c r="L141" s="52"/>
      <c r="M141" s="61"/>
      <c r="N141" s="52"/>
      <c r="O141" s="61"/>
      <c r="P141" s="52"/>
      <c r="Q141" s="72"/>
      <c r="R141" s="52"/>
      <c r="S141" s="61"/>
    </row>
    <row r="142" spans="1:19" ht="19.5" customHeight="1">
      <c r="A142" s="768" t="s">
        <v>256</v>
      </c>
      <c r="B142" s="777">
        <v>0.2018633</v>
      </c>
      <c r="C142" s="778"/>
      <c r="D142" s="239">
        <v>0.20555230000000002</v>
      </c>
      <c r="E142" s="779"/>
      <c r="F142" s="52"/>
      <c r="G142" s="61"/>
      <c r="H142" s="52"/>
      <c r="I142" s="61"/>
      <c r="J142" s="52"/>
      <c r="K142" s="61"/>
      <c r="L142" s="52"/>
      <c r="M142" s="61"/>
      <c r="N142" s="52"/>
      <c r="O142" s="61"/>
      <c r="P142" s="52"/>
      <c r="Q142" s="72"/>
      <c r="R142" s="52"/>
      <c r="S142" s="61"/>
    </row>
    <row r="143" spans="1:19" ht="19.5" customHeight="1">
      <c r="A143" s="255" t="s">
        <v>271</v>
      </c>
      <c r="B143" s="776">
        <v>0.1904894</v>
      </c>
      <c r="C143" s="778"/>
      <c r="D143" s="769"/>
      <c r="E143" s="265"/>
      <c r="F143" s="52"/>
      <c r="G143" s="61"/>
      <c r="H143" s="52"/>
      <c r="I143" s="61"/>
      <c r="J143" s="52"/>
      <c r="K143" s="61"/>
      <c r="L143" s="52"/>
      <c r="M143" s="61"/>
      <c r="N143" s="52"/>
      <c r="O143" s="61"/>
      <c r="P143" s="52"/>
      <c r="Q143" s="72"/>
      <c r="R143" s="52"/>
      <c r="S143" s="61"/>
    </row>
    <row r="144" spans="1:19" ht="19.5" customHeight="1">
      <c r="A144" s="574" t="s">
        <v>272</v>
      </c>
      <c r="B144" s="776">
        <v>0.21149190000000001</v>
      </c>
      <c r="C144" s="778"/>
      <c r="D144" s="769"/>
      <c r="E144" s="265"/>
      <c r="F144" s="52"/>
      <c r="G144" s="61"/>
      <c r="H144" s="52"/>
      <c r="I144" s="61"/>
      <c r="J144" s="52"/>
      <c r="K144" s="61"/>
      <c r="L144" s="52"/>
      <c r="M144" s="61"/>
      <c r="N144" s="52"/>
      <c r="O144" s="61"/>
      <c r="P144" s="52"/>
      <c r="Q144" s="72"/>
      <c r="R144" s="52"/>
      <c r="S144" s="61"/>
    </row>
    <row r="145" spans="1:19" ht="19.5" customHeight="1">
      <c r="A145" s="768" t="s">
        <v>257</v>
      </c>
      <c r="B145" s="777">
        <v>0.39776030000000001</v>
      </c>
      <c r="C145" s="265"/>
      <c r="D145" s="239">
        <v>0.43975360000000002</v>
      </c>
      <c r="E145" s="265"/>
      <c r="F145" s="52"/>
      <c r="G145" s="61"/>
      <c r="H145" s="52"/>
      <c r="I145" s="61"/>
      <c r="J145" s="52"/>
      <c r="K145" s="61"/>
      <c r="L145" s="52"/>
      <c r="M145" s="61"/>
      <c r="N145" s="52"/>
      <c r="O145" s="61"/>
      <c r="P145" s="52"/>
      <c r="Q145" s="72"/>
      <c r="R145" s="52"/>
      <c r="S145" s="61"/>
    </row>
    <row r="146" spans="1:19" ht="19.5" customHeight="1">
      <c r="A146" s="255" t="s">
        <v>258</v>
      </c>
      <c r="B146" s="776">
        <v>0.36643409999999998</v>
      </c>
      <c r="C146" s="265"/>
      <c r="D146" s="769"/>
      <c r="E146" s="265"/>
      <c r="F146" s="52"/>
      <c r="G146" s="61"/>
      <c r="H146" s="52"/>
      <c r="I146" s="61"/>
      <c r="J146" s="52"/>
      <c r="K146" s="61"/>
      <c r="L146" s="52"/>
      <c r="M146" s="61"/>
      <c r="N146" s="52"/>
      <c r="O146" s="61"/>
      <c r="P146" s="52"/>
      <c r="Q146" s="72"/>
      <c r="R146" s="52"/>
      <c r="S146" s="61"/>
    </row>
    <row r="147" spans="1:19" ht="19.5" customHeight="1">
      <c r="A147" s="574" t="s">
        <v>259</v>
      </c>
      <c r="B147" s="776">
        <v>0.42427969999999998</v>
      </c>
      <c r="C147" s="265"/>
      <c r="D147" s="769"/>
      <c r="E147" s="265"/>
      <c r="F147" s="52"/>
      <c r="G147" s="61"/>
      <c r="H147" s="52"/>
      <c r="I147" s="61"/>
      <c r="J147" s="52"/>
      <c r="K147" s="61"/>
      <c r="L147" s="52"/>
      <c r="M147" s="61"/>
      <c r="N147" s="52"/>
      <c r="O147" s="61"/>
      <c r="P147" s="52"/>
      <c r="Q147" s="72"/>
      <c r="R147" s="52"/>
      <c r="S147" s="61"/>
    </row>
    <row r="148" spans="1:19" ht="19.5" customHeight="1">
      <c r="A148" s="768" t="s">
        <v>260</v>
      </c>
      <c r="B148" s="777">
        <v>0.188167</v>
      </c>
      <c r="C148" s="265"/>
      <c r="D148" s="239">
        <v>0.2375148</v>
      </c>
      <c r="E148" s="265"/>
      <c r="F148" s="52"/>
      <c r="G148" s="61"/>
      <c r="H148" s="52"/>
      <c r="I148" s="61"/>
      <c r="J148" s="52"/>
      <c r="K148" s="61"/>
      <c r="L148" s="52"/>
      <c r="M148" s="61"/>
      <c r="N148" s="52"/>
      <c r="O148" s="61"/>
      <c r="P148" s="52"/>
      <c r="Q148" s="72"/>
      <c r="R148" s="52"/>
      <c r="S148" s="61"/>
    </row>
    <row r="149" spans="1:19" ht="19.5" customHeight="1">
      <c r="A149" s="255" t="s">
        <v>261</v>
      </c>
      <c r="B149" s="776">
        <v>0.19712270000000001</v>
      </c>
      <c r="C149" s="265"/>
      <c r="D149" s="769"/>
      <c r="E149" s="265"/>
      <c r="F149" s="52"/>
      <c r="G149" s="61"/>
      <c r="H149" s="52"/>
      <c r="I149" s="61"/>
      <c r="J149" s="52"/>
      <c r="K149" s="61"/>
      <c r="L149" s="52"/>
      <c r="M149" s="61"/>
      <c r="N149" s="52"/>
      <c r="O149" s="61"/>
      <c r="P149" s="52"/>
      <c r="Q149" s="72"/>
      <c r="R149" s="52"/>
      <c r="S149" s="61"/>
    </row>
    <row r="150" spans="1:19" ht="19.5" customHeight="1">
      <c r="A150" s="574" t="s">
        <v>262</v>
      </c>
      <c r="B150" s="776">
        <v>0.18058550000000001</v>
      </c>
      <c r="C150" s="265"/>
      <c r="D150" s="769"/>
      <c r="E150" s="265"/>
      <c r="F150" s="52"/>
      <c r="G150" s="61"/>
      <c r="H150" s="52"/>
      <c r="I150" s="61"/>
      <c r="J150" s="52"/>
      <c r="K150" s="61"/>
      <c r="L150" s="52"/>
      <c r="M150" s="61"/>
      <c r="N150" s="52"/>
      <c r="O150" s="61"/>
      <c r="P150" s="52"/>
      <c r="Q150" s="72"/>
      <c r="R150" s="52"/>
      <c r="S150" s="61"/>
    </row>
    <row r="151" spans="1:19" ht="19.5" customHeight="1">
      <c r="A151" s="768" t="s">
        <v>263</v>
      </c>
      <c r="B151" s="777">
        <v>6.028994E-2</v>
      </c>
      <c r="C151" s="265"/>
      <c r="D151" s="239">
        <v>9.660437999999999E-2</v>
      </c>
      <c r="E151" s="265"/>
      <c r="F151" s="52"/>
      <c r="G151" s="61"/>
      <c r="H151" s="52"/>
      <c r="I151" s="61"/>
      <c r="J151" s="52"/>
      <c r="K151" s="61"/>
      <c r="L151" s="52"/>
      <c r="M151" s="61"/>
      <c r="N151" s="52"/>
      <c r="O151" s="61"/>
      <c r="P151" s="52"/>
      <c r="Q151" s="72"/>
      <c r="R151" s="52"/>
      <c r="S151" s="61"/>
    </row>
    <row r="152" spans="1:19" ht="19.5" customHeight="1">
      <c r="A152" s="255" t="s">
        <v>264</v>
      </c>
      <c r="B152" s="776">
        <v>6.886225E-2</v>
      </c>
      <c r="C152" s="265"/>
      <c r="D152" s="769"/>
      <c r="E152" s="265"/>
      <c r="F152" s="52"/>
      <c r="G152" s="61"/>
      <c r="H152" s="52"/>
      <c r="I152" s="61"/>
      <c r="J152" s="52"/>
      <c r="K152" s="61"/>
      <c r="L152" s="52"/>
      <c r="M152" s="61"/>
      <c r="N152" s="52"/>
      <c r="O152" s="61"/>
      <c r="P152" s="52"/>
      <c r="Q152" s="72"/>
      <c r="R152" s="52"/>
      <c r="S152" s="61"/>
    </row>
    <row r="153" spans="1:19" ht="19.5" customHeight="1">
      <c r="A153" s="574" t="s">
        <v>265</v>
      </c>
      <c r="B153" s="776">
        <v>5.3033009999999998E-2</v>
      </c>
      <c r="C153" s="265"/>
      <c r="D153" s="769"/>
      <c r="E153" s="265"/>
      <c r="F153" s="52"/>
      <c r="G153" s="61"/>
      <c r="H153" s="52"/>
      <c r="I153" s="61"/>
      <c r="J153" s="52"/>
      <c r="K153" s="61"/>
      <c r="L153" s="52"/>
      <c r="M153" s="61"/>
      <c r="N153" s="52"/>
      <c r="O153" s="61"/>
      <c r="P153" s="52"/>
      <c r="Q153" s="72"/>
      <c r="R153" s="52"/>
      <c r="S153" s="61"/>
    </row>
    <row r="154" spans="1:19" ht="19.5" customHeight="1">
      <c r="A154" s="768" t="s">
        <v>273</v>
      </c>
      <c r="B154" s="777">
        <v>0.1217434</v>
      </c>
      <c r="C154" s="265"/>
      <c r="D154" s="239">
        <v>0.15318379999999998</v>
      </c>
      <c r="E154" s="265"/>
      <c r="F154" s="52"/>
      <c r="G154" s="61"/>
      <c r="H154" s="52"/>
      <c r="I154" s="61"/>
      <c r="J154" s="52"/>
      <c r="K154" s="61"/>
      <c r="L154" s="52"/>
      <c r="M154" s="61"/>
      <c r="N154" s="52"/>
      <c r="O154" s="61"/>
      <c r="P154" s="52"/>
      <c r="Q154" s="72"/>
      <c r="R154" s="52"/>
      <c r="S154" s="61"/>
    </row>
    <row r="155" spans="1:19" ht="19.5" customHeight="1">
      <c r="A155" s="255" t="s">
        <v>274</v>
      </c>
      <c r="B155" s="776">
        <v>0.13318360000000001</v>
      </c>
      <c r="C155" s="265"/>
      <c r="D155" s="769"/>
      <c r="E155" s="265"/>
      <c r="F155" s="52"/>
      <c r="G155" s="61"/>
      <c r="H155" s="52"/>
      <c r="I155" s="61"/>
      <c r="J155" s="52"/>
      <c r="K155" s="61"/>
      <c r="L155" s="52"/>
      <c r="M155" s="61"/>
      <c r="N155" s="52"/>
      <c r="O155" s="61"/>
      <c r="P155" s="52"/>
      <c r="Q155" s="72"/>
      <c r="R155" s="52"/>
      <c r="S155" s="61"/>
    </row>
    <row r="156" spans="1:19" ht="19.5" customHeight="1">
      <c r="A156" s="574" t="s">
        <v>275</v>
      </c>
      <c r="B156" s="776">
        <v>0.11205859999999999</v>
      </c>
      <c r="C156" s="265"/>
      <c r="D156" s="769"/>
      <c r="E156" s="265"/>
      <c r="F156" s="52"/>
      <c r="G156" s="61"/>
      <c r="H156" s="52"/>
      <c r="I156" s="61"/>
      <c r="J156" s="52"/>
      <c r="K156" s="61"/>
      <c r="L156" s="52"/>
      <c r="M156" s="61"/>
      <c r="N156" s="52"/>
      <c r="O156" s="61"/>
      <c r="P156" s="52"/>
      <c r="Q156" s="72"/>
      <c r="R156" s="52"/>
      <c r="S156" s="61"/>
    </row>
    <row r="157" spans="1:19" ht="19.5" customHeight="1">
      <c r="A157" s="768" t="s">
        <v>365</v>
      </c>
      <c r="B157" s="777">
        <v>0.33500069999999998</v>
      </c>
      <c r="C157" s="265"/>
      <c r="D157" s="239">
        <v>0.36407850000000003</v>
      </c>
      <c r="E157" s="265"/>
      <c r="F157" s="52"/>
      <c r="G157" s="61"/>
      <c r="H157" s="52"/>
      <c r="I157" s="61"/>
      <c r="J157" s="52"/>
      <c r="K157" s="61"/>
      <c r="L157" s="52"/>
      <c r="M157" s="61"/>
      <c r="N157" s="52"/>
      <c r="O157" s="61"/>
      <c r="P157" s="52"/>
      <c r="Q157" s="72"/>
      <c r="R157" s="52"/>
      <c r="S157" s="61"/>
    </row>
    <row r="158" spans="1:19" ht="19.5" customHeight="1">
      <c r="A158" s="255" t="s">
        <v>366</v>
      </c>
      <c r="B158" s="776">
        <v>0.411325</v>
      </c>
      <c r="C158" s="265"/>
      <c r="D158" s="769"/>
      <c r="E158" s="265"/>
      <c r="F158" s="52"/>
      <c r="G158" s="61"/>
      <c r="H158" s="52"/>
      <c r="I158" s="61"/>
      <c r="J158" s="52"/>
      <c r="K158" s="61"/>
      <c r="L158" s="52"/>
      <c r="M158" s="61"/>
      <c r="N158" s="52"/>
      <c r="O158" s="61"/>
      <c r="P158" s="52"/>
      <c r="Q158" s="72"/>
      <c r="R158" s="52"/>
      <c r="S158" s="61"/>
    </row>
    <row r="159" spans="1:19" ht="19.5" customHeight="1">
      <c r="A159" s="574" t="s">
        <v>367</v>
      </c>
      <c r="B159" s="776">
        <v>0.27038810000000002</v>
      </c>
      <c r="C159" s="265"/>
      <c r="D159" s="769"/>
      <c r="E159" s="265"/>
      <c r="F159" s="52"/>
      <c r="G159" s="61"/>
      <c r="H159" s="52"/>
      <c r="I159" s="61"/>
      <c r="J159" s="52"/>
      <c r="K159" s="61"/>
      <c r="L159" s="52"/>
      <c r="M159" s="61"/>
      <c r="N159" s="52"/>
      <c r="O159" s="61"/>
      <c r="P159" s="52"/>
      <c r="Q159" s="72"/>
      <c r="R159" s="52"/>
      <c r="S159" s="61"/>
    </row>
    <row r="160" spans="1:19" ht="19.5" customHeight="1">
      <c r="A160" s="768" t="s">
        <v>364</v>
      </c>
      <c r="B160" s="777">
        <v>0.32394840000000003</v>
      </c>
      <c r="C160" s="265"/>
      <c r="D160" s="239">
        <v>0.43512279999999998</v>
      </c>
      <c r="E160" s="265"/>
      <c r="F160" s="52"/>
      <c r="G160" s="61"/>
      <c r="H160" s="52"/>
      <c r="I160" s="61"/>
      <c r="J160" s="52"/>
      <c r="K160" s="61"/>
      <c r="L160" s="52"/>
      <c r="M160" s="61"/>
      <c r="N160" s="52"/>
      <c r="O160" s="61"/>
      <c r="P160" s="52"/>
      <c r="Q160" s="72"/>
      <c r="R160" s="52"/>
      <c r="S160" s="61"/>
    </row>
    <row r="161" spans="1:19" ht="19.5" customHeight="1">
      <c r="A161" s="255" t="s">
        <v>362</v>
      </c>
      <c r="B161" s="776">
        <v>0.39061259999999998</v>
      </c>
      <c r="C161" s="265"/>
      <c r="D161" s="769"/>
      <c r="E161" s="265"/>
      <c r="F161" s="52"/>
      <c r="G161" s="61"/>
      <c r="H161" s="52"/>
      <c r="I161" s="61"/>
      <c r="J161" s="52"/>
      <c r="K161" s="61"/>
      <c r="L161" s="52"/>
      <c r="M161" s="61"/>
      <c r="N161" s="52"/>
      <c r="O161" s="61"/>
      <c r="P161" s="52"/>
      <c r="Q161" s="72"/>
      <c r="R161" s="52"/>
      <c r="S161" s="61"/>
    </row>
    <row r="162" spans="1:19" ht="19.5" customHeight="1">
      <c r="A162" s="574" t="s">
        <v>363</v>
      </c>
      <c r="B162" s="776">
        <v>0.48642829999999998</v>
      </c>
      <c r="C162" s="265"/>
      <c r="D162" s="769"/>
      <c r="E162" s="265"/>
      <c r="F162" s="52"/>
      <c r="G162" s="61"/>
      <c r="H162" s="52"/>
      <c r="I162" s="61"/>
      <c r="J162" s="52"/>
      <c r="K162" s="61"/>
      <c r="L162" s="52"/>
      <c r="M162" s="61"/>
      <c r="N162" s="52"/>
      <c r="O162" s="61"/>
      <c r="P162" s="52"/>
      <c r="Q162" s="72"/>
      <c r="R162" s="52"/>
      <c r="S162" s="61"/>
    </row>
    <row r="163" spans="1:19" ht="22.05" customHeight="1">
      <c r="A163" s="768" t="s">
        <v>345</v>
      </c>
      <c r="B163" s="777">
        <v>0.158</v>
      </c>
      <c r="C163" s="265"/>
      <c r="D163" s="239">
        <v>0.17100000000000001</v>
      </c>
      <c r="E163" s="265"/>
      <c r="F163" s="52"/>
      <c r="G163" s="61"/>
      <c r="H163" s="52"/>
      <c r="I163" s="61"/>
      <c r="J163" s="52"/>
      <c r="K163" s="61"/>
      <c r="L163" s="52"/>
      <c r="M163" s="61"/>
      <c r="N163" s="52"/>
      <c r="O163" s="61"/>
      <c r="P163" s="52"/>
      <c r="Q163" s="72"/>
      <c r="R163" s="52"/>
      <c r="S163" s="61"/>
    </row>
    <row r="164" spans="1:19" ht="19.5" customHeight="1">
      <c r="A164" s="768" t="s">
        <v>266</v>
      </c>
      <c r="B164" s="777">
        <v>0.21081754999999999</v>
      </c>
      <c r="C164" s="265"/>
      <c r="D164" s="239">
        <v>0.23347256999999999</v>
      </c>
      <c r="E164" s="265"/>
      <c r="F164" s="52"/>
      <c r="G164" s="61"/>
      <c r="H164" s="52"/>
      <c r="I164" s="61"/>
      <c r="J164" s="52"/>
      <c r="K164" s="61"/>
      <c r="L164" s="52"/>
      <c r="M164" s="61"/>
      <c r="N164" s="52"/>
      <c r="O164" s="61"/>
      <c r="P164" s="52"/>
      <c r="Q164" s="72"/>
      <c r="R164" s="52"/>
      <c r="S164" s="61"/>
    </row>
    <row r="165" spans="1:19" ht="19.5" customHeight="1">
      <c r="A165" s="255" t="s">
        <v>267</v>
      </c>
      <c r="B165" s="776">
        <v>0.16614635999999999</v>
      </c>
      <c r="C165" s="265"/>
      <c r="D165" s="769"/>
      <c r="E165" s="265"/>
      <c r="F165" s="52"/>
      <c r="G165" s="61"/>
      <c r="H165" s="52"/>
      <c r="I165" s="61"/>
      <c r="J165" s="52"/>
      <c r="K165" s="61"/>
      <c r="L165" s="52"/>
      <c r="M165" s="61"/>
      <c r="N165" s="52"/>
      <c r="O165" s="61"/>
      <c r="P165" s="52"/>
      <c r="Q165" s="72"/>
      <c r="R165" s="52"/>
      <c r="S165" s="61"/>
    </row>
    <row r="166" spans="1:19" ht="19.5" customHeight="1" thickBot="1">
      <c r="A166" s="255" t="s">
        <v>268</v>
      </c>
      <c r="B166" s="776">
        <v>0.2486342</v>
      </c>
      <c r="C166" s="265"/>
      <c r="D166" s="769"/>
      <c r="E166" s="265"/>
      <c r="F166" s="52"/>
      <c r="G166" s="61"/>
      <c r="H166" s="52"/>
      <c r="I166" s="61"/>
      <c r="J166" s="52"/>
      <c r="K166" s="61"/>
      <c r="L166" s="52"/>
      <c r="M166" s="61"/>
      <c r="N166" s="52"/>
      <c r="O166" s="61"/>
      <c r="P166" s="52"/>
      <c r="Q166" s="72"/>
      <c r="R166" s="52"/>
      <c r="S166" s="61"/>
    </row>
    <row r="167" spans="1:19" ht="19.5" customHeight="1" thickBot="1">
      <c r="A167" s="243" t="s">
        <v>552</v>
      </c>
      <c r="B167" s="244"/>
      <c r="C167" s="244"/>
      <c r="D167" s="244"/>
      <c r="E167" s="244"/>
      <c r="F167" s="42"/>
      <c r="G167" s="42"/>
      <c r="H167" s="42"/>
      <c r="I167" s="42"/>
      <c r="J167" s="42"/>
      <c r="K167" s="42"/>
      <c r="L167" s="42"/>
      <c r="M167" s="42"/>
      <c r="N167" s="42"/>
      <c r="O167" s="42"/>
      <c r="P167" s="42"/>
      <c r="Q167" s="42"/>
      <c r="R167" s="42"/>
      <c r="S167" s="43"/>
    </row>
    <row r="168" spans="1:19" ht="19.5" customHeight="1">
      <c r="A168" s="768" t="s">
        <v>534</v>
      </c>
      <c r="B168" s="777">
        <v>0.57599999999999996</v>
      </c>
      <c r="C168" s="265"/>
      <c r="D168" s="769"/>
      <c r="E168" s="265"/>
      <c r="F168" s="52"/>
      <c r="G168" s="61"/>
      <c r="H168" s="52"/>
      <c r="I168" s="61"/>
      <c r="J168" s="52"/>
      <c r="K168" s="61"/>
      <c r="L168" s="52"/>
      <c r="M168" s="61"/>
      <c r="N168" s="52"/>
      <c r="O168" s="61"/>
      <c r="P168" s="52"/>
      <c r="Q168" s="72"/>
      <c r="R168" s="52"/>
      <c r="S168" s="61"/>
    </row>
    <row r="169" spans="1:19" ht="19.5" customHeight="1">
      <c r="A169" s="255" t="s">
        <v>544</v>
      </c>
      <c r="B169" s="776">
        <v>0.55500000000000005</v>
      </c>
      <c r="C169" s="265"/>
      <c r="D169" s="769"/>
      <c r="E169" s="265"/>
      <c r="F169" s="52"/>
      <c r="G169" s="61"/>
      <c r="H169" s="52"/>
      <c r="I169" s="61"/>
      <c r="J169" s="52"/>
      <c r="K169" s="61"/>
      <c r="L169" s="52"/>
      <c r="M169" s="61"/>
      <c r="N169" s="52"/>
      <c r="O169" s="61"/>
      <c r="P169" s="52"/>
      <c r="Q169" s="72"/>
      <c r="R169" s="52"/>
      <c r="S169" s="61"/>
    </row>
    <row r="170" spans="1:19" ht="19.5" customHeight="1">
      <c r="A170" s="255" t="s">
        <v>546</v>
      </c>
      <c r="B170" s="776">
        <v>0.59499999999999997</v>
      </c>
      <c r="C170" s="265"/>
      <c r="D170" s="769"/>
      <c r="E170" s="265"/>
      <c r="F170" s="52"/>
      <c r="G170" s="61"/>
      <c r="H170" s="52"/>
      <c r="I170" s="61"/>
      <c r="J170" s="52"/>
      <c r="K170" s="61"/>
      <c r="L170" s="52"/>
      <c r="M170" s="61"/>
      <c r="N170" s="52"/>
      <c r="O170" s="61"/>
      <c r="P170" s="52"/>
      <c r="Q170" s="72"/>
      <c r="R170" s="52"/>
      <c r="S170" s="61"/>
    </row>
    <row r="171" spans="1:19" ht="19.5" customHeight="1">
      <c r="A171" s="768" t="s">
        <v>535</v>
      </c>
      <c r="B171" s="777">
        <v>0.498</v>
      </c>
      <c r="C171" s="265"/>
      <c r="D171" s="769"/>
      <c r="E171" s="265"/>
      <c r="F171" s="52"/>
      <c r="G171" s="61"/>
      <c r="H171" s="52"/>
      <c r="I171" s="61"/>
      <c r="J171" s="52"/>
      <c r="K171" s="61"/>
      <c r="L171" s="52"/>
      <c r="M171" s="61"/>
      <c r="N171" s="52"/>
      <c r="O171" s="61"/>
      <c r="P171" s="52"/>
      <c r="Q171" s="72"/>
      <c r="R171" s="52"/>
      <c r="S171" s="61"/>
    </row>
    <row r="172" spans="1:19" ht="19.5" customHeight="1">
      <c r="A172" s="255" t="s">
        <v>545</v>
      </c>
      <c r="B172" s="776">
        <v>0.39600000000000002</v>
      </c>
      <c r="C172" s="265"/>
      <c r="D172" s="769"/>
      <c r="E172" s="265"/>
      <c r="F172" s="52"/>
      <c r="G172" s="61"/>
      <c r="H172" s="52"/>
      <c r="I172" s="61"/>
      <c r="J172" s="52"/>
      <c r="K172" s="61"/>
      <c r="L172" s="52"/>
      <c r="M172" s="61"/>
      <c r="N172" s="52"/>
      <c r="O172" s="61"/>
      <c r="P172" s="52"/>
      <c r="Q172" s="72"/>
      <c r="R172" s="52"/>
      <c r="S172" s="61"/>
    </row>
    <row r="173" spans="1:19" ht="19.5" customHeight="1">
      <c r="A173" s="255" t="s">
        <v>547</v>
      </c>
      <c r="B173" s="776">
        <v>0.58599999999999997</v>
      </c>
      <c r="C173" s="265"/>
      <c r="D173" s="769"/>
      <c r="E173" s="265"/>
      <c r="F173" s="52"/>
      <c r="G173" s="61"/>
      <c r="H173" s="52"/>
      <c r="I173" s="61"/>
      <c r="J173" s="52"/>
      <c r="K173" s="61"/>
      <c r="L173" s="52"/>
      <c r="M173" s="61"/>
      <c r="N173" s="52"/>
      <c r="O173" s="61"/>
      <c r="P173" s="52"/>
      <c r="Q173" s="72"/>
      <c r="R173" s="52"/>
      <c r="S173" s="61"/>
    </row>
    <row r="174" spans="1:19" ht="19.5" customHeight="1">
      <c r="A174" s="768" t="s">
        <v>536</v>
      </c>
      <c r="B174" s="777">
        <v>0.13900000000000001</v>
      </c>
      <c r="C174" s="265"/>
      <c r="D174" s="769"/>
      <c r="E174" s="265"/>
      <c r="F174" s="52"/>
      <c r="G174" s="61"/>
      <c r="H174" s="52"/>
      <c r="I174" s="61"/>
      <c r="J174" s="52"/>
      <c r="K174" s="61"/>
      <c r="L174" s="52"/>
      <c r="M174" s="61"/>
      <c r="N174" s="52"/>
      <c r="O174" s="61"/>
      <c r="P174" s="52"/>
      <c r="Q174" s="72"/>
      <c r="R174" s="52"/>
      <c r="S174" s="61"/>
    </row>
    <row r="175" spans="1:19" ht="19.5" customHeight="1">
      <c r="A175" s="768" t="s">
        <v>537</v>
      </c>
      <c r="B175" s="777">
        <v>0.153</v>
      </c>
      <c r="C175" s="265"/>
      <c r="D175" s="769"/>
      <c r="E175" s="265"/>
      <c r="F175" s="52"/>
      <c r="G175" s="61"/>
      <c r="H175" s="52"/>
      <c r="I175" s="61"/>
      <c r="J175" s="52"/>
      <c r="K175" s="61"/>
      <c r="L175" s="52"/>
      <c r="M175" s="61"/>
      <c r="N175" s="52"/>
      <c r="O175" s="61"/>
      <c r="P175" s="52"/>
      <c r="Q175" s="72"/>
      <c r="R175" s="52"/>
      <c r="S175" s="61"/>
    </row>
    <row r="176" spans="1:19" ht="19.5" customHeight="1">
      <c r="A176" s="768" t="s">
        <v>538</v>
      </c>
      <c r="B176" s="777">
        <v>0.19600000000000001</v>
      </c>
      <c r="C176" s="265"/>
      <c r="D176" s="769"/>
      <c r="E176" s="265"/>
      <c r="F176" s="52"/>
      <c r="G176" s="61"/>
      <c r="H176" s="52"/>
      <c r="I176" s="61"/>
      <c r="J176" s="52"/>
      <c r="K176" s="61"/>
      <c r="L176" s="52"/>
      <c r="M176" s="61"/>
      <c r="N176" s="52"/>
      <c r="O176" s="61"/>
      <c r="P176" s="52"/>
      <c r="Q176" s="72"/>
      <c r="R176" s="52"/>
      <c r="S176" s="61"/>
    </row>
    <row r="177" spans="1:19" ht="19.5" customHeight="1">
      <c r="A177" s="768" t="s">
        <v>539</v>
      </c>
      <c r="B177" s="777">
        <v>0.22700000000000001</v>
      </c>
      <c r="C177" s="265"/>
      <c r="D177" s="769"/>
      <c r="E177" s="265"/>
      <c r="F177" s="52"/>
      <c r="G177" s="61"/>
      <c r="H177" s="52"/>
      <c r="I177" s="61"/>
      <c r="J177" s="52"/>
      <c r="K177" s="61"/>
      <c r="L177" s="52"/>
      <c r="M177" s="61"/>
      <c r="N177" s="52"/>
      <c r="O177" s="61"/>
      <c r="P177" s="52"/>
      <c r="Q177" s="72"/>
      <c r="R177" s="52"/>
      <c r="S177" s="61"/>
    </row>
    <row r="178" spans="1:19" ht="19.5" customHeight="1">
      <c r="A178" s="255" t="s">
        <v>548</v>
      </c>
      <c r="B178" s="776">
        <v>0.67400000000000004</v>
      </c>
      <c r="C178" s="265"/>
      <c r="D178" s="769"/>
      <c r="E178" s="265"/>
      <c r="F178" s="52"/>
      <c r="G178" s="61"/>
      <c r="H178" s="52"/>
      <c r="I178" s="61"/>
      <c r="J178" s="52"/>
      <c r="K178" s="61"/>
      <c r="L178" s="52"/>
      <c r="M178" s="61"/>
      <c r="N178" s="52"/>
      <c r="O178" s="61"/>
      <c r="P178" s="52"/>
      <c r="Q178" s="72"/>
      <c r="R178" s="52"/>
      <c r="S178" s="61"/>
    </row>
    <row r="179" spans="1:19" ht="19.5" customHeight="1">
      <c r="A179" s="255" t="s">
        <v>549</v>
      </c>
      <c r="B179" s="776">
        <v>0.66300000000000003</v>
      </c>
      <c r="C179" s="265"/>
      <c r="D179" s="769"/>
      <c r="E179" s="265"/>
      <c r="F179" s="52"/>
      <c r="G179" s="61"/>
      <c r="H179" s="52"/>
      <c r="I179" s="61"/>
      <c r="J179" s="52"/>
      <c r="K179" s="61"/>
      <c r="L179" s="52"/>
      <c r="M179" s="61"/>
      <c r="N179" s="52"/>
      <c r="O179" s="61"/>
      <c r="P179" s="52"/>
      <c r="Q179" s="72"/>
      <c r="R179" s="52"/>
      <c r="S179" s="61"/>
    </row>
    <row r="180" spans="1:19" ht="19.5" customHeight="1">
      <c r="A180" s="255" t="s">
        <v>550</v>
      </c>
      <c r="B180" s="776">
        <v>0.59099999999999997</v>
      </c>
      <c r="C180" s="265"/>
      <c r="D180" s="769"/>
      <c r="E180" s="265"/>
      <c r="F180" s="52"/>
      <c r="G180" s="61"/>
      <c r="H180" s="52"/>
      <c r="I180" s="61"/>
      <c r="J180" s="52"/>
      <c r="K180" s="61"/>
      <c r="L180" s="52"/>
      <c r="M180" s="61"/>
      <c r="N180" s="52"/>
      <c r="O180" s="61"/>
      <c r="P180" s="52"/>
      <c r="Q180" s="72"/>
      <c r="R180" s="52"/>
      <c r="S180" s="61"/>
    </row>
    <row r="181" spans="1:19" ht="19.5" customHeight="1">
      <c r="A181" s="255" t="s">
        <v>551</v>
      </c>
      <c r="B181" s="776">
        <v>0.376</v>
      </c>
      <c r="C181" s="265"/>
      <c r="D181" s="769"/>
      <c r="E181" s="265"/>
      <c r="F181" s="52"/>
      <c r="G181" s="61"/>
      <c r="H181" s="52"/>
      <c r="I181" s="61"/>
      <c r="J181" s="52"/>
      <c r="K181" s="61"/>
      <c r="L181" s="52"/>
      <c r="M181" s="61"/>
      <c r="N181" s="52"/>
      <c r="O181" s="61"/>
      <c r="P181" s="52"/>
      <c r="Q181" s="72"/>
      <c r="R181" s="52"/>
      <c r="S181" s="61"/>
    </row>
    <row r="182" spans="1:19" ht="19.5" customHeight="1">
      <c r="A182" s="255" t="s">
        <v>540</v>
      </c>
      <c r="B182" s="776">
        <v>0.52200000000000002</v>
      </c>
      <c r="C182" s="265"/>
      <c r="D182" s="769"/>
      <c r="E182" s="265"/>
      <c r="F182" s="52"/>
      <c r="G182" s="61"/>
      <c r="H182" s="52"/>
      <c r="I182" s="61"/>
      <c r="J182" s="52"/>
      <c r="K182" s="61"/>
      <c r="L182" s="52"/>
      <c r="M182" s="61"/>
      <c r="N182" s="52"/>
      <c r="O182" s="61"/>
      <c r="P182" s="52"/>
      <c r="Q182" s="72"/>
      <c r="R182" s="52"/>
      <c r="S182" s="61"/>
    </row>
    <row r="183" spans="1:19" ht="19.5" customHeight="1">
      <c r="A183" s="255" t="s">
        <v>541</v>
      </c>
      <c r="B183" s="776">
        <v>0.57099999999999995</v>
      </c>
      <c r="C183" s="265"/>
      <c r="D183" s="769"/>
      <c r="E183" s="265"/>
      <c r="F183" s="52"/>
      <c r="G183" s="61"/>
      <c r="H183" s="52"/>
      <c r="I183" s="61"/>
      <c r="J183" s="52"/>
      <c r="K183" s="61"/>
      <c r="L183" s="52"/>
      <c r="M183" s="61"/>
      <c r="N183" s="52"/>
      <c r="O183" s="61"/>
      <c r="P183" s="52"/>
      <c r="Q183" s="72"/>
      <c r="R183" s="52"/>
      <c r="S183" s="61"/>
    </row>
    <row r="184" spans="1:19" ht="19.5" customHeight="1">
      <c r="A184" s="255" t="s">
        <v>542</v>
      </c>
      <c r="B184" s="776">
        <v>0.5</v>
      </c>
      <c r="C184" s="265"/>
      <c r="D184" s="769"/>
      <c r="E184" s="265"/>
      <c r="F184" s="52"/>
      <c r="G184" s="61"/>
      <c r="H184" s="52"/>
      <c r="I184" s="61"/>
      <c r="J184" s="52"/>
      <c r="K184" s="61"/>
      <c r="L184" s="52"/>
      <c r="M184" s="61"/>
      <c r="N184" s="52"/>
      <c r="O184" s="61"/>
      <c r="P184" s="52"/>
      <c r="Q184" s="72"/>
      <c r="R184" s="52"/>
      <c r="S184" s="61"/>
    </row>
    <row r="185" spans="1:19" ht="19.5" customHeight="1" thickBot="1">
      <c r="A185" s="255" t="s">
        <v>543</v>
      </c>
      <c r="B185" s="776">
        <v>0.39400000000000002</v>
      </c>
      <c r="C185" s="265"/>
      <c r="D185" s="769"/>
      <c r="E185" s="265"/>
      <c r="F185" s="52"/>
      <c r="G185" s="61"/>
      <c r="H185" s="52"/>
      <c r="I185" s="61"/>
      <c r="J185" s="52"/>
      <c r="K185" s="61"/>
      <c r="L185" s="52"/>
      <c r="M185" s="61"/>
      <c r="N185" s="52"/>
      <c r="O185" s="61"/>
      <c r="P185" s="52"/>
      <c r="Q185" s="72"/>
      <c r="R185" s="52"/>
      <c r="S185" s="61"/>
    </row>
    <row r="186" spans="1:19" ht="19.5" customHeight="1" thickBot="1">
      <c r="A186" s="243" t="str">
        <f>CENTRO!A186</f>
        <v>1.6.4. Discapacidad reconocida (2019)</v>
      </c>
      <c r="B186" s="244"/>
      <c r="C186" s="244"/>
      <c r="D186" s="244"/>
      <c r="E186" s="244"/>
      <c r="F186" s="42"/>
      <c r="G186" s="42"/>
      <c r="H186" s="42"/>
      <c r="I186" s="42"/>
      <c r="J186" s="42"/>
      <c r="K186" s="42"/>
      <c r="L186" s="42"/>
      <c r="M186" s="42"/>
      <c r="N186" s="42"/>
      <c r="O186" s="42"/>
      <c r="P186" s="42"/>
      <c r="Q186" s="42"/>
      <c r="R186" s="42"/>
      <c r="S186" s="43"/>
    </row>
    <row r="187" spans="1:19" ht="19.5" customHeight="1">
      <c r="A187" s="828" t="s">
        <v>245</v>
      </c>
      <c r="B187" s="573">
        <f>C187/$C$8</f>
        <v>6.0300456212250969E-2</v>
      </c>
      <c r="C187" s="829">
        <v>200604</v>
      </c>
      <c r="D187" s="573">
        <f>E187/C187</f>
        <v>7.8886761978823952E-2</v>
      </c>
      <c r="E187" s="830">
        <v>15825</v>
      </c>
      <c r="F187" s="69"/>
      <c r="G187" s="70"/>
      <c r="H187" s="66"/>
      <c r="I187" s="65"/>
      <c r="J187" s="64"/>
      <c r="K187" s="71"/>
      <c r="L187" s="66"/>
      <c r="M187" s="65"/>
      <c r="N187" s="64"/>
      <c r="O187" s="71"/>
      <c r="P187" s="66"/>
      <c r="Q187" s="71"/>
      <c r="R187" s="95"/>
      <c r="S187" s="70"/>
    </row>
    <row r="188" spans="1:19" ht="19.5" customHeight="1">
      <c r="A188" s="255" t="s">
        <v>27</v>
      </c>
      <c r="B188" s="262">
        <f>C188/C$187</f>
        <v>0.48015991705050748</v>
      </c>
      <c r="C188" s="831">
        <v>96322</v>
      </c>
      <c r="D188" s="262">
        <f>E188/E$187</f>
        <v>0.48341232227488151</v>
      </c>
      <c r="E188" s="313">
        <v>7650</v>
      </c>
      <c r="F188" s="51"/>
      <c r="G188" s="61"/>
      <c r="H188" s="52"/>
      <c r="I188" s="61"/>
      <c r="J188" s="51"/>
      <c r="K188" s="72"/>
      <c r="L188" s="52"/>
      <c r="M188" s="61"/>
      <c r="N188" s="51"/>
      <c r="O188" s="72"/>
      <c r="P188" s="52"/>
      <c r="Q188" s="72"/>
      <c r="R188" s="52"/>
      <c r="S188" s="61"/>
    </row>
    <row r="189" spans="1:19" ht="19.5" customHeight="1">
      <c r="A189" s="574" t="s">
        <v>11</v>
      </c>
      <c r="B189" s="262">
        <f>C189/C$187</f>
        <v>0.51984008294949258</v>
      </c>
      <c r="C189" s="832">
        <v>104282</v>
      </c>
      <c r="D189" s="262">
        <f>E189/E$187</f>
        <v>0.51658767772511849</v>
      </c>
      <c r="E189" s="833">
        <v>8175</v>
      </c>
      <c r="F189" s="73"/>
      <c r="G189" s="74"/>
      <c r="H189" s="75"/>
      <c r="I189" s="74"/>
      <c r="J189" s="76"/>
      <c r="K189" s="77"/>
      <c r="L189" s="75"/>
      <c r="M189" s="74"/>
      <c r="N189" s="76"/>
      <c r="O189" s="77"/>
      <c r="P189" s="75"/>
      <c r="Q189" s="77"/>
      <c r="R189" s="75"/>
      <c r="S189" s="74"/>
    </row>
    <row r="190" spans="1:19" ht="22.5" customHeight="1" thickBot="1">
      <c r="A190" s="834" t="s">
        <v>246</v>
      </c>
      <c r="B190" s="835"/>
      <c r="C190" s="836">
        <v>108.26</v>
      </c>
      <c r="D190" s="835"/>
      <c r="E190" s="1097">
        <v>106.86</v>
      </c>
      <c r="F190" s="78"/>
      <c r="G190" s="63"/>
      <c r="H190" s="62"/>
      <c r="I190" s="63"/>
      <c r="J190" s="79"/>
      <c r="K190" s="80"/>
      <c r="L190" s="62"/>
      <c r="M190" s="63"/>
      <c r="N190" s="79"/>
      <c r="O190" s="80"/>
      <c r="P190" s="62"/>
      <c r="Q190" s="125"/>
      <c r="R190" s="62"/>
      <c r="S190" s="63"/>
    </row>
    <row r="191" spans="1:19" ht="24.75" customHeight="1" thickBot="1">
      <c r="A191" s="224" t="s">
        <v>594</v>
      </c>
      <c r="B191" s="240"/>
      <c r="C191" s="240"/>
      <c r="D191" s="240"/>
      <c r="E191" s="240"/>
      <c r="F191" s="39"/>
      <c r="G191" s="39"/>
      <c r="H191" s="39"/>
      <c r="I191" s="39"/>
      <c r="J191" s="39"/>
      <c r="K191" s="39"/>
      <c r="L191" s="39"/>
      <c r="M191" s="39"/>
      <c r="N191" s="39"/>
      <c r="O191" s="39"/>
      <c r="P191" s="39"/>
      <c r="Q191" s="39"/>
      <c r="R191" s="39"/>
      <c r="S191" s="40"/>
    </row>
    <row r="192" spans="1:19" ht="19.5" customHeight="1" thickBot="1">
      <c r="A192" s="243" t="s">
        <v>311</v>
      </c>
      <c r="B192" s="244"/>
      <c r="C192" s="244"/>
      <c r="D192" s="244"/>
      <c r="E192" s="244"/>
      <c r="F192" s="42"/>
      <c r="G192" s="42"/>
      <c r="H192" s="42"/>
      <c r="I192" s="42"/>
      <c r="J192" s="42"/>
      <c r="K192" s="42"/>
      <c r="L192" s="42"/>
      <c r="M192" s="42"/>
      <c r="N192" s="42"/>
      <c r="O192" s="42"/>
      <c r="P192" s="42"/>
      <c r="Q192" s="42"/>
      <c r="R192" s="42"/>
      <c r="S192" s="43"/>
    </row>
    <row r="193" spans="1:19" ht="19.5" customHeight="1">
      <c r="A193" s="255" t="s">
        <v>157</v>
      </c>
      <c r="B193" s="641"/>
      <c r="C193" s="780">
        <v>72</v>
      </c>
      <c r="D193" s="641"/>
      <c r="E193" s="780">
        <v>68.5</v>
      </c>
      <c r="F193" s="51"/>
      <c r="G193" s="72"/>
      <c r="H193" s="52"/>
      <c r="I193" s="61"/>
      <c r="J193" s="51"/>
      <c r="K193" s="72"/>
      <c r="L193" s="52"/>
      <c r="M193" s="61"/>
      <c r="N193" s="51"/>
      <c r="O193" s="72"/>
      <c r="P193" s="52"/>
      <c r="Q193" s="72"/>
      <c r="R193" s="52"/>
      <c r="S193" s="61"/>
    </row>
    <row r="194" spans="1:19" ht="19.5" customHeight="1">
      <c r="A194" s="255" t="s">
        <v>156</v>
      </c>
      <c r="B194" s="298"/>
      <c r="C194" s="781">
        <v>71.3</v>
      </c>
      <c r="D194" s="298"/>
      <c r="E194" s="781">
        <v>68.599999999999994</v>
      </c>
      <c r="F194" s="51"/>
      <c r="G194" s="72"/>
      <c r="H194" s="52"/>
      <c r="I194" s="61"/>
      <c r="J194" s="51"/>
      <c r="K194" s="72"/>
      <c r="L194" s="52"/>
      <c r="M194" s="61"/>
      <c r="N194" s="51"/>
      <c r="O194" s="72"/>
      <c r="P194" s="52"/>
      <c r="Q194" s="72"/>
      <c r="R194" s="52"/>
      <c r="S194" s="61"/>
    </row>
    <row r="195" spans="1:19" ht="19.5" customHeight="1" thickBot="1">
      <c r="A195" s="255" t="s">
        <v>293</v>
      </c>
      <c r="B195" s="782"/>
      <c r="C195" s="783">
        <v>69.5</v>
      </c>
      <c r="D195" s="782"/>
      <c r="E195" s="783">
        <v>74.400000000000006</v>
      </c>
      <c r="F195" s="51"/>
      <c r="G195" s="72"/>
      <c r="H195" s="52"/>
      <c r="I195" s="61"/>
      <c r="J195" s="51"/>
      <c r="K195" s="72"/>
      <c r="L195" s="52"/>
      <c r="M195" s="61"/>
      <c r="N195" s="51"/>
      <c r="O195" s="72"/>
      <c r="P195" s="52"/>
      <c r="Q195" s="72"/>
      <c r="R195" s="52"/>
      <c r="S195" s="61"/>
    </row>
    <row r="196" spans="1:19" ht="19.5" customHeight="1" thickBot="1">
      <c r="A196" s="243" t="s">
        <v>294</v>
      </c>
      <c r="B196" s="244"/>
      <c r="C196" s="244"/>
      <c r="D196" s="244"/>
      <c r="E196" s="244"/>
      <c r="F196" s="42"/>
      <c r="G196" s="42"/>
      <c r="H196" s="42"/>
      <c r="I196" s="42"/>
      <c r="J196" s="42"/>
      <c r="K196" s="42"/>
      <c r="L196" s="42"/>
      <c r="M196" s="42"/>
      <c r="N196" s="42"/>
      <c r="O196" s="42"/>
      <c r="P196" s="42"/>
      <c r="Q196" s="42"/>
      <c r="R196" s="42"/>
      <c r="S196" s="43"/>
    </row>
    <row r="197" spans="1:19" ht="19.5" customHeight="1">
      <c r="A197" s="255" t="s">
        <v>295</v>
      </c>
      <c r="B197" s="298"/>
      <c r="C197" s="781">
        <v>6.9</v>
      </c>
      <c r="D197" s="784"/>
      <c r="E197" s="781">
        <v>7.1</v>
      </c>
      <c r="F197" s="64"/>
      <c r="G197" s="65"/>
      <c r="H197" s="66"/>
      <c r="I197" s="65"/>
      <c r="J197" s="64"/>
      <c r="K197" s="71"/>
      <c r="L197" s="66"/>
      <c r="M197" s="65"/>
      <c r="N197" s="64"/>
      <c r="O197" s="71"/>
      <c r="P197" s="66"/>
      <c r="Q197" s="71"/>
      <c r="R197" s="66"/>
      <c r="S197" s="65"/>
    </row>
    <row r="198" spans="1:19" ht="19.5" customHeight="1">
      <c r="A198" s="255" t="s">
        <v>296</v>
      </c>
      <c r="B198" s="298"/>
      <c r="C198" s="781">
        <v>6.4</v>
      </c>
      <c r="D198" s="784"/>
      <c r="E198" s="781">
        <v>6.2</v>
      </c>
      <c r="F198" s="64"/>
      <c r="G198" s="65"/>
      <c r="H198" s="66"/>
      <c r="I198" s="65"/>
      <c r="J198" s="64"/>
      <c r="K198" s="71"/>
      <c r="L198" s="66"/>
      <c r="M198" s="65"/>
      <c r="N198" s="64"/>
      <c r="O198" s="71"/>
      <c r="P198" s="66"/>
      <c r="Q198" s="71"/>
      <c r="R198" s="66"/>
      <c r="S198" s="65"/>
    </row>
    <row r="199" spans="1:19" ht="19.5" customHeight="1">
      <c r="A199" s="255" t="s">
        <v>297</v>
      </c>
      <c r="B199" s="298"/>
      <c r="C199" s="781">
        <v>7</v>
      </c>
      <c r="D199" s="784"/>
      <c r="E199" s="781">
        <v>6.6</v>
      </c>
      <c r="F199" s="64"/>
      <c r="G199" s="65"/>
      <c r="H199" s="66"/>
      <c r="I199" s="65"/>
      <c r="J199" s="64"/>
      <c r="K199" s="71"/>
      <c r="L199" s="66"/>
      <c r="M199" s="65"/>
      <c r="N199" s="64"/>
      <c r="O199" s="71"/>
      <c r="P199" s="66"/>
      <c r="Q199" s="71"/>
      <c r="R199" s="66"/>
      <c r="S199" s="65"/>
    </row>
    <row r="200" spans="1:19" ht="19.5" customHeight="1">
      <c r="A200" s="255" t="s">
        <v>298</v>
      </c>
      <c r="B200" s="298"/>
      <c r="C200" s="781">
        <v>6.7</v>
      </c>
      <c r="D200" s="784"/>
      <c r="E200" s="781">
        <v>6.6</v>
      </c>
      <c r="F200" s="64"/>
      <c r="G200" s="65"/>
      <c r="H200" s="66"/>
      <c r="I200" s="65"/>
      <c r="J200" s="64"/>
      <c r="K200" s="71"/>
      <c r="L200" s="66"/>
      <c r="M200" s="65"/>
      <c r="N200" s="64"/>
      <c r="O200" s="71"/>
      <c r="P200" s="66"/>
      <c r="Q200" s="71"/>
      <c r="R200" s="66"/>
      <c r="S200" s="65"/>
    </row>
    <row r="201" spans="1:19" ht="19.5" customHeight="1">
      <c r="A201" s="255" t="s">
        <v>299</v>
      </c>
      <c r="B201" s="298"/>
      <c r="C201" s="781">
        <v>6.7</v>
      </c>
      <c r="D201" s="784"/>
      <c r="E201" s="781">
        <v>6.5</v>
      </c>
      <c r="F201" s="64"/>
      <c r="G201" s="65"/>
      <c r="H201" s="66"/>
      <c r="I201" s="65"/>
      <c r="J201" s="64"/>
      <c r="K201" s="71"/>
      <c r="L201" s="66"/>
      <c r="M201" s="65"/>
      <c r="N201" s="64"/>
      <c r="O201" s="71"/>
      <c r="P201" s="66"/>
      <c r="Q201" s="71"/>
      <c r="R201" s="66"/>
      <c r="S201" s="65"/>
    </row>
    <row r="202" spans="1:19" ht="19.5" customHeight="1">
      <c r="A202" s="255" t="s">
        <v>300</v>
      </c>
      <c r="B202" s="298"/>
      <c r="C202" s="781">
        <v>6.5</v>
      </c>
      <c r="D202" s="784"/>
      <c r="E202" s="781">
        <v>6.5</v>
      </c>
      <c r="F202" s="64"/>
      <c r="G202" s="65"/>
      <c r="H202" s="66"/>
      <c r="I202" s="65"/>
      <c r="J202" s="64"/>
      <c r="K202" s="71"/>
      <c r="L202" s="66"/>
      <c r="M202" s="65"/>
      <c r="N202" s="64"/>
      <c r="O202" s="71"/>
      <c r="P202" s="66"/>
      <c r="Q202" s="71"/>
      <c r="R202" s="66"/>
      <c r="S202" s="65"/>
    </row>
    <row r="203" spans="1:19" ht="19.5" customHeight="1" thickBot="1">
      <c r="A203" s="785" t="s">
        <v>306</v>
      </c>
      <c r="B203" s="786">
        <v>0.78400000000000003</v>
      </c>
      <c r="C203" s="787"/>
      <c r="D203" s="786">
        <v>0.84</v>
      </c>
      <c r="E203" s="787"/>
      <c r="F203" s="51"/>
      <c r="G203" s="61"/>
      <c r="H203" s="52"/>
      <c r="I203" s="61"/>
      <c r="J203" s="51"/>
      <c r="K203" s="72"/>
      <c r="L203" s="52"/>
      <c r="M203" s="61"/>
      <c r="N203" s="51"/>
      <c r="O203" s="72"/>
      <c r="P203" s="52"/>
      <c r="Q203" s="72"/>
      <c r="R203" s="52"/>
      <c r="S203" s="61"/>
    </row>
    <row r="204" spans="1:19" ht="19.5" customHeight="1" thickBot="1">
      <c r="A204" s="243" t="s">
        <v>313</v>
      </c>
      <c r="B204" s="244"/>
      <c r="C204" s="244"/>
      <c r="D204" s="244"/>
      <c r="E204" s="244"/>
      <c r="F204" s="42"/>
      <c r="G204" s="42"/>
      <c r="H204" s="42"/>
      <c r="I204" s="42"/>
      <c r="J204" s="42"/>
      <c r="K204" s="42"/>
      <c r="L204" s="42"/>
      <c r="M204" s="42"/>
      <c r="N204" s="42"/>
      <c r="O204" s="42"/>
      <c r="P204" s="42"/>
      <c r="Q204" s="42"/>
      <c r="R204" s="42"/>
      <c r="S204" s="43"/>
    </row>
    <row r="205" spans="1:19" ht="19.5" customHeight="1">
      <c r="A205" s="255" t="s">
        <v>301</v>
      </c>
      <c r="B205" s="788">
        <v>0.29099999999999998</v>
      </c>
      <c r="C205" s="789"/>
      <c r="D205" s="788">
        <v>0.29299999999999998</v>
      </c>
      <c r="E205" s="789"/>
      <c r="F205" s="66"/>
      <c r="G205" s="65"/>
      <c r="H205" s="66"/>
      <c r="I205" s="65"/>
      <c r="J205" s="64"/>
      <c r="K205" s="71"/>
      <c r="L205" s="66"/>
      <c r="M205" s="65"/>
      <c r="N205" s="64"/>
      <c r="O205" s="71"/>
      <c r="P205" s="66"/>
      <c r="Q205" s="71"/>
      <c r="R205" s="66"/>
      <c r="S205" s="65"/>
    </row>
    <row r="206" spans="1:19" ht="19.5" customHeight="1">
      <c r="A206" s="255" t="s">
        <v>368</v>
      </c>
      <c r="B206" s="790">
        <v>0.187</v>
      </c>
      <c r="C206" s="266"/>
      <c r="D206" s="790">
        <v>8.5000000000000006E-2</v>
      </c>
      <c r="E206" s="266"/>
      <c r="F206" s="52"/>
      <c r="G206" s="61"/>
      <c r="H206" s="52"/>
      <c r="I206" s="61"/>
      <c r="J206" s="51"/>
      <c r="K206" s="72"/>
      <c r="L206" s="52"/>
      <c r="M206" s="61"/>
      <c r="N206" s="51"/>
      <c r="O206" s="72"/>
      <c r="P206" s="52"/>
      <c r="Q206" s="72"/>
      <c r="R206" s="52"/>
      <c r="S206" s="61"/>
    </row>
    <row r="207" spans="1:19" ht="19.5" customHeight="1" thickBot="1">
      <c r="A207" s="785" t="s">
        <v>369</v>
      </c>
      <c r="B207" s="786">
        <v>0.11799999999999999</v>
      </c>
      <c r="C207" s="787"/>
      <c r="D207" s="786">
        <v>5.6000000000000001E-2</v>
      </c>
      <c r="E207" s="787"/>
      <c r="F207" s="52"/>
      <c r="G207" s="61"/>
      <c r="H207" s="52"/>
      <c r="I207" s="61"/>
      <c r="J207" s="51"/>
      <c r="K207" s="72"/>
      <c r="L207" s="52"/>
      <c r="M207" s="61"/>
      <c r="N207" s="51"/>
      <c r="O207" s="72"/>
      <c r="P207" s="52"/>
      <c r="Q207" s="72"/>
      <c r="R207" s="52"/>
      <c r="S207" s="61"/>
    </row>
    <row r="208" spans="1:19" ht="19.5" customHeight="1" thickBot="1">
      <c r="A208" s="243" t="s">
        <v>310</v>
      </c>
      <c r="B208" s="244"/>
      <c r="C208" s="244"/>
      <c r="D208" s="244"/>
      <c r="E208" s="244"/>
      <c r="F208" s="42"/>
      <c r="G208" s="42"/>
      <c r="H208" s="42"/>
      <c r="I208" s="42"/>
      <c r="J208" s="42"/>
      <c r="K208" s="42"/>
      <c r="L208" s="42"/>
      <c r="M208" s="42"/>
      <c r="N208" s="42"/>
      <c r="O208" s="42"/>
      <c r="P208" s="42"/>
      <c r="Q208" s="42"/>
      <c r="R208" s="42"/>
      <c r="S208" s="43"/>
    </row>
    <row r="209" spans="1:19" ht="19.5" customHeight="1">
      <c r="A209" s="255" t="s">
        <v>302</v>
      </c>
      <c r="B209" s="298"/>
      <c r="C209" s="781">
        <v>67.599999999999994</v>
      </c>
      <c r="D209" s="791"/>
      <c r="E209" s="792">
        <v>73</v>
      </c>
      <c r="F209" s="64"/>
      <c r="G209" s="65"/>
      <c r="H209" s="66"/>
      <c r="I209" s="65"/>
      <c r="J209" s="64"/>
      <c r="K209" s="71"/>
      <c r="L209" s="66"/>
      <c r="M209" s="65"/>
      <c r="N209" s="64"/>
      <c r="O209" s="71"/>
      <c r="P209" s="66"/>
      <c r="Q209" s="71"/>
      <c r="R209" s="66"/>
      <c r="S209" s="65"/>
    </row>
    <row r="210" spans="1:19" ht="19.5" customHeight="1">
      <c r="A210" s="255" t="s">
        <v>303</v>
      </c>
      <c r="B210" s="298"/>
      <c r="C210" s="781">
        <v>76</v>
      </c>
      <c r="D210" s="791"/>
      <c r="E210" s="792">
        <v>72.2</v>
      </c>
      <c r="F210" s="64"/>
      <c r="G210" s="65"/>
      <c r="H210" s="66"/>
      <c r="I210" s="65"/>
      <c r="J210" s="64"/>
      <c r="K210" s="71"/>
      <c r="L210" s="66"/>
      <c r="M210" s="65"/>
      <c r="N210" s="64"/>
      <c r="O210" s="71"/>
      <c r="P210" s="66"/>
      <c r="Q210" s="71"/>
      <c r="R210" s="66"/>
      <c r="S210" s="65"/>
    </row>
    <row r="211" spans="1:19" ht="19.5" customHeight="1" thickBot="1">
      <c r="A211" s="785" t="s">
        <v>304</v>
      </c>
      <c r="B211" s="793"/>
      <c r="C211" s="794">
        <v>60.2</v>
      </c>
      <c r="D211" s="795"/>
      <c r="E211" s="796">
        <v>54.4</v>
      </c>
      <c r="F211" s="64"/>
      <c r="G211" s="65"/>
      <c r="H211" s="66"/>
      <c r="I211" s="65"/>
      <c r="J211" s="64"/>
      <c r="K211" s="71"/>
      <c r="L211" s="66"/>
      <c r="M211" s="65"/>
      <c r="N211" s="64"/>
      <c r="O211" s="71"/>
      <c r="P211" s="66"/>
      <c r="Q211" s="71"/>
      <c r="R211" s="66"/>
      <c r="S211" s="65"/>
    </row>
    <row r="212" spans="1:19" ht="19.5" customHeight="1" thickBot="1">
      <c r="A212" s="243" t="s">
        <v>309</v>
      </c>
      <c r="B212" s="244"/>
      <c r="C212" s="244"/>
      <c r="D212" s="244"/>
      <c r="E212" s="244"/>
      <c r="F212" s="42"/>
      <c r="G212" s="42"/>
      <c r="H212" s="42"/>
      <c r="I212" s="42"/>
      <c r="J212" s="42"/>
      <c r="K212" s="42"/>
      <c r="L212" s="42"/>
      <c r="M212" s="42"/>
      <c r="N212" s="42"/>
      <c r="O212" s="42"/>
      <c r="P212" s="42"/>
      <c r="Q212" s="42"/>
      <c r="R212" s="42"/>
      <c r="S212" s="43"/>
    </row>
    <row r="213" spans="1:19" ht="19.5" customHeight="1">
      <c r="A213" s="797" t="s">
        <v>584</v>
      </c>
      <c r="B213" s="298"/>
      <c r="C213" s="781">
        <v>4</v>
      </c>
      <c r="D213" s="791"/>
      <c r="E213" s="792">
        <v>6.8</v>
      </c>
      <c r="F213" s="64"/>
      <c r="G213" s="65"/>
      <c r="H213" s="66"/>
      <c r="I213" s="65"/>
      <c r="J213" s="64"/>
      <c r="K213" s="71"/>
      <c r="L213" s="66"/>
      <c r="M213" s="65"/>
      <c r="N213" s="64"/>
      <c r="O213" s="71"/>
      <c r="P213" s="66"/>
      <c r="Q213" s="71"/>
      <c r="R213" s="66"/>
      <c r="S213" s="65"/>
    </row>
    <row r="214" spans="1:19" ht="19.5" customHeight="1">
      <c r="A214" s="797" t="s">
        <v>599</v>
      </c>
      <c r="B214" s="298"/>
      <c r="C214" s="781">
        <v>6.6</v>
      </c>
      <c r="D214" s="791"/>
      <c r="E214" s="792">
        <v>5</v>
      </c>
      <c r="F214" s="64"/>
      <c r="G214" s="65"/>
      <c r="H214" s="66"/>
      <c r="I214" s="65"/>
      <c r="J214" s="64"/>
      <c r="K214" s="71"/>
      <c r="L214" s="66"/>
      <c r="M214" s="65"/>
      <c r="N214" s="64"/>
      <c r="O214" s="71"/>
      <c r="P214" s="66"/>
      <c r="Q214" s="71"/>
      <c r="R214" s="66"/>
      <c r="S214" s="65"/>
    </row>
    <row r="215" spans="1:19" ht="19.5" customHeight="1" thickBot="1">
      <c r="A215" s="798" t="s">
        <v>600</v>
      </c>
      <c r="B215" s="793"/>
      <c r="C215" s="794">
        <v>4.3</v>
      </c>
      <c r="D215" s="799"/>
      <c r="E215" s="794">
        <v>4.8</v>
      </c>
      <c r="F215" s="64"/>
      <c r="G215" s="65"/>
      <c r="H215" s="66"/>
      <c r="I215" s="65"/>
      <c r="J215" s="64"/>
      <c r="K215" s="71"/>
      <c r="L215" s="66"/>
      <c r="M215" s="65"/>
      <c r="N215" s="64"/>
      <c r="O215" s="71"/>
      <c r="P215" s="66"/>
      <c r="Q215" s="71"/>
      <c r="R215" s="66"/>
      <c r="S215" s="65"/>
    </row>
    <row r="216" spans="1:19" ht="19.5" customHeight="1" thickBot="1">
      <c r="A216" s="243" t="s">
        <v>592</v>
      </c>
      <c r="B216" s="244"/>
      <c r="C216" s="244"/>
      <c r="D216" s="244"/>
      <c r="E216" s="244"/>
      <c r="F216" s="42"/>
      <c r="G216" s="42"/>
      <c r="H216" s="42"/>
      <c r="I216" s="42"/>
      <c r="J216" s="42"/>
      <c r="K216" s="42"/>
      <c r="L216" s="42"/>
      <c r="M216" s="42"/>
      <c r="N216" s="42"/>
      <c r="O216" s="42"/>
      <c r="P216" s="42"/>
      <c r="Q216" s="42"/>
      <c r="R216" s="42"/>
      <c r="S216" s="43"/>
    </row>
    <row r="217" spans="1:19" ht="19.5" customHeight="1">
      <c r="A217" s="255" t="s">
        <v>308</v>
      </c>
      <c r="B217" s="788">
        <v>0.20899999999999999</v>
      </c>
      <c r="C217" s="789"/>
      <c r="D217" s="788">
        <v>0.20699999999999999</v>
      </c>
      <c r="E217" s="789"/>
      <c r="F217" s="64"/>
      <c r="G217" s="65"/>
      <c r="H217" s="66"/>
      <c r="I217" s="65"/>
      <c r="J217" s="64"/>
      <c r="K217" s="71"/>
      <c r="L217" s="66"/>
      <c r="M217" s="65"/>
      <c r="N217" s="64"/>
      <c r="O217" s="71"/>
      <c r="P217" s="66"/>
      <c r="Q217" s="71"/>
      <c r="R217" s="66"/>
      <c r="S217" s="65"/>
    </row>
    <row r="218" spans="1:19" ht="19.5" customHeight="1">
      <c r="A218" s="255" t="s">
        <v>307</v>
      </c>
      <c r="B218" s="790">
        <v>0.46</v>
      </c>
      <c r="C218" s="266"/>
      <c r="D218" s="790">
        <v>0.49299999999999999</v>
      </c>
      <c r="E218" s="266"/>
      <c r="F218" s="64"/>
      <c r="G218" s="65"/>
      <c r="H218" s="66"/>
      <c r="I218" s="65"/>
      <c r="J218" s="64"/>
      <c r="K218" s="71"/>
      <c r="L218" s="66"/>
      <c r="M218" s="65"/>
      <c r="N218" s="64"/>
      <c r="O218" s="71"/>
      <c r="P218" s="66"/>
      <c r="Q218" s="71"/>
      <c r="R218" s="66"/>
      <c r="S218" s="65"/>
    </row>
    <row r="219" spans="1:19" ht="22.5" customHeight="1">
      <c r="A219" s="255" t="s">
        <v>312</v>
      </c>
      <c r="B219" s="790">
        <v>0.38600000000000001</v>
      </c>
      <c r="C219" s="266"/>
      <c r="D219" s="790">
        <v>0.30499999999999999</v>
      </c>
      <c r="E219" s="266"/>
      <c r="F219" s="64"/>
      <c r="G219" s="65"/>
      <c r="H219" s="66"/>
      <c r="I219" s="65"/>
      <c r="J219" s="64"/>
      <c r="K219" s="71"/>
      <c r="L219" s="66"/>
      <c r="M219" s="65"/>
      <c r="N219" s="64"/>
      <c r="O219" s="71"/>
      <c r="P219" s="66"/>
      <c r="Q219" s="71"/>
      <c r="R219" s="66"/>
      <c r="S219" s="65"/>
    </row>
    <row r="220" spans="1:19" ht="22.5" customHeight="1" thickBot="1">
      <c r="A220" s="255" t="s">
        <v>305</v>
      </c>
      <c r="B220" s="800">
        <v>0.16600000000000001</v>
      </c>
      <c r="C220" s="801"/>
      <c r="D220" s="800">
        <v>0.155</v>
      </c>
      <c r="E220" s="801"/>
      <c r="F220" s="64"/>
      <c r="G220" s="65"/>
      <c r="H220" s="66"/>
      <c r="I220" s="65"/>
      <c r="J220" s="64"/>
      <c r="K220" s="71"/>
      <c r="L220" s="66"/>
      <c r="M220" s="65"/>
      <c r="N220" s="64"/>
      <c r="O220" s="71"/>
      <c r="P220" s="66"/>
      <c r="Q220" s="71"/>
      <c r="R220" s="66"/>
      <c r="S220" s="65"/>
    </row>
    <row r="221" spans="1:19" ht="19.5" customHeight="1" thickBot="1">
      <c r="A221" s="243" t="s">
        <v>593</v>
      </c>
      <c r="B221" s="244"/>
      <c r="C221" s="244"/>
      <c r="D221" s="244"/>
      <c r="E221" s="244"/>
      <c r="F221" s="42"/>
      <c r="G221" s="42"/>
      <c r="H221" s="42"/>
      <c r="I221" s="42"/>
      <c r="J221" s="42"/>
      <c r="K221" s="42"/>
      <c r="L221" s="42"/>
      <c r="M221" s="42"/>
      <c r="N221" s="42"/>
      <c r="O221" s="42"/>
      <c r="P221" s="42"/>
      <c r="Q221" s="42"/>
      <c r="R221" s="42"/>
      <c r="S221" s="43"/>
    </row>
    <row r="222" spans="1:19" ht="22.5" customHeight="1" thickBot="1">
      <c r="A222" s="255" t="s">
        <v>348</v>
      </c>
      <c r="B222" s="790">
        <v>0.76900000000000002</v>
      </c>
      <c r="C222" s="266"/>
      <c r="D222" s="790">
        <v>0.84499999999999997</v>
      </c>
      <c r="E222" s="266"/>
      <c r="F222" s="64"/>
      <c r="G222" s="65"/>
      <c r="H222" s="66"/>
      <c r="I222" s="65"/>
      <c r="J222" s="64"/>
      <c r="K222" s="71"/>
      <c r="L222" s="66"/>
      <c r="M222" s="65"/>
      <c r="N222" s="64"/>
      <c r="O222" s="71"/>
      <c r="P222" s="66"/>
      <c r="Q222" s="71"/>
      <c r="R222" s="66"/>
      <c r="S222" s="65"/>
    </row>
    <row r="223" spans="1:19"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2"/>
    </row>
    <row r="224" spans="1:19"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244"/>
      <c r="S224" s="245"/>
    </row>
    <row r="225" spans="1:26" ht="19.5" customHeight="1">
      <c r="A225" s="986" t="s">
        <v>372</v>
      </c>
      <c r="B225" s="256" t="str">
        <f>IF(CENTRO!B225,CENTRO!B225,"")</f>
        <v/>
      </c>
      <c r="C225" s="265" t="str">
        <f>IF(CENTRO!C225,CENTRO!C225,"")</f>
        <v/>
      </c>
      <c r="D225" s="642"/>
      <c r="E225" s="997">
        <v>8.5784662158396776E-3</v>
      </c>
      <c r="F225" s="988" t="s">
        <v>482</v>
      </c>
      <c r="G225" s="998">
        <v>9.0673939717146271E-3</v>
      </c>
      <c r="H225" s="988" t="s">
        <v>482</v>
      </c>
      <c r="I225" s="998">
        <v>8.9906310054275948E-3</v>
      </c>
      <c r="J225" s="988" t="s">
        <v>482</v>
      </c>
      <c r="K225" s="998">
        <v>8.7499927455263332E-3</v>
      </c>
      <c r="L225" s="988" t="s">
        <v>482</v>
      </c>
      <c r="M225" s="998">
        <v>8.6100911326693411E-3</v>
      </c>
      <c r="N225" s="988" t="s">
        <v>482</v>
      </c>
      <c r="O225" s="998">
        <v>8.3976646908057902E-3</v>
      </c>
      <c r="P225" s="988" t="s">
        <v>482</v>
      </c>
      <c r="Q225" s="1020">
        <v>7.8082263548185918E-3</v>
      </c>
      <c r="R225" s="988" t="s">
        <v>482</v>
      </c>
      <c r="S225" s="1021">
        <v>8.4252636099154711E-3</v>
      </c>
    </row>
    <row r="226" spans="1:26" ht="19.5" customHeight="1" thickBot="1">
      <c r="A226" s="986" t="s">
        <v>370</v>
      </c>
      <c r="B226" s="256" t="str">
        <f>IF(CENTRO!B226,CENTRO!B226,"")</f>
        <v/>
      </c>
      <c r="C226" s="265" t="str">
        <f>IF(CENTRO!C226,CENTRO!C226,"")</f>
        <v/>
      </c>
      <c r="D226" s="642"/>
      <c r="E226" s="999">
        <v>5</v>
      </c>
      <c r="F226" s="995" t="s">
        <v>482</v>
      </c>
      <c r="G226" s="1000">
        <v>28</v>
      </c>
      <c r="H226" s="995" t="s">
        <v>482</v>
      </c>
      <c r="I226" s="1000">
        <v>30</v>
      </c>
      <c r="J226" s="995" t="s">
        <v>482</v>
      </c>
      <c r="K226" s="1000">
        <v>31</v>
      </c>
      <c r="L226" s="995" t="s">
        <v>482</v>
      </c>
      <c r="M226" s="1000">
        <v>35</v>
      </c>
      <c r="N226" s="995" t="s">
        <v>482</v>
      </c>
      <c r="O226" s="1000">
        <v>42</v>
      </c>
      <c r="P226" s="995" t="s">
        <v>482</v>
      </c>
      <c r="Q226" s="1022">
        <v>54</v>
      </c>
      <c r="R226" s="995" t="s">
        <v>482</v>
      </c>
      <c r="S226" s="1023">
        <v>41</v>
      </c>
    </row>
    <row r="227" spans="1:26"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42"/>
      <c r="S227" s="43"/>
    </row>
    <row r="228" spans="1:26" ht="19.5" customHeight="1">
      <c r="A228" s="631" t="s">
        <v>373</v>
      </c>
      <c r="B228" s="251" t="str">
        <f>CENTRO!B228</f>
        <v>26.2%</v>
      </c>
      <c r="C228" s="265"/>
      <c r="D228" s="48"/>
      <c r="E228" s="53"/>
      <c r="F228" s="45"/>
      <c r="G228" s="47"/>
      <c r="H228" s="48"/>
      <c r="I228" s="47"/>
      <c r="J228" s="48"/>
      <c r="K228" s="47"/>
      <c r="L228" s="48"/>
      <c r="M228" s="47"/>
      <c r="N228" s="48"/>
      <c r="O228" s="47"/>
      <c r="P228" s="48"/>
      <c r="Q228" s="53"/>
      <c r="R228" s="48"/>
      <c r="S228" s="47"/>
    </row>
    <row r="229" spans="1:26" s="3" customFormat="1" ht="19.5" customHeight="1">
      <c r="A229" s="631" t="s">
        <v>340</v>
      </c>
      <c r="B229" s="251" t="str">
        <f>CENTRO!B229</f>
        <v>24.3%</v>
      </c>
      <c r="C229" s="265"/>
      <c r="D229" s="45"/>
      <c r="E229" s="46"/>
      <c r="F229" s="45"/>
      <c r="G229" s="47"/>
      <c r="H229" s="48"/>
      <c r="I229" s="47"/>
      <c r="J229" s="48"/>
      <c r="K229" s="47"/>
      <c r="L229" s="48"/>
      <c r="M229" s="47"/>
      <c r="N229" s="48"/>
      <c r="O229" s="47"/>
      <c r="P229" s="48"/>
      <c r="Q229" s="53"/>
      <c r="R229" s="48"/>
      <c r="S229" s="47"/>
      <c r="T229" s="2"/>
      <c r="U229" s="2"/>
      <c r="V229" s="2"/>
      <c r="W229" s="2"/>
      <c r="X229" s="2"/>
      <c r="Y229" s="2"/>
      <c r="Z229" s="2"/>
    </row>
    <row r="230" spans="1:26" s="3" customFormat="1" ht="19.5" customHeight="1">
      <c r="A230" s="631" t="s">
        <v>341</v>
      </c>
      <c r="B230" s="251" t="str">
        <f>CENTRO!B230</f>
        <v>27.9%</v>
      </c>
      <c r="C230" s="265"/>
      <c r="D230" s="45"/>
      <c r="E230" s="46"/>
      <c r="F230" s="45"/>
      <c r="G230" s="47"/>
      <c r="H230" s="48"/>
      <c r="I230" s="47"/>
      <c r="J230" s="48"/>
      <c r="K230" s="47"/>
      <c r="L230" s="48"/>
      <c r="M230" s="47"/>
      <c r="N230" s="48"/>
      <c r="O230" s="47"/>
      <c r="P230" s="48"/>
      <c r="Q230" s="53"/>
      <c r="R230" s="48"/>
      <c r="S230" s="47"/>
      <c r="T230" s="2"/>
      <c r="U230" s="2"/>
      <c r="V230" s="2"/>
      <c r="W230" s="2"/>
      <c r="X230" s="2"/>
      <c r="Y230" s="2"/>
      <c r="Z230" s="2"/>
    </row>
    <row r="231" spans="1:26"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53"/>
      <c r="R231" s="48"/>
      <c r="S231" s="47"/>
      <c r="T231" s="2"/>
      <c r="U231" s="2"/>
      <c r="V231" s="2"/>
      <c r="W231" s="2"/>
      <c r="X231" s="2"/>
      <c r="Y231" s="2"/>
      <c r="Z231" s="2"/>
    </row>
    <row r="232" spans="1:26" s="3" customFormat="1" ht="19.5" customHeight="1">
      <c r="A232" s="1058" t="s">
        <v>343</v>
      </c>
      <c r="B232" s="251">
        <f>CENTRO!B232</f>
        <v>0.371</v>
      </c>
      <c r="C232" s="265"/>
      <c r="D232" s="45"/>
      <c r="E232" s="46"/>
      <c r="F232" s="45"/>
      <c r="G232" s="47"/>
      <c r="H232" s="48"/>
      <c r="I232" s="47"/>
      <c r="J232" s="48"/>
      <c r="K232" s="47"/>
      <c r="L232" s="48"/>
      <c r="M232" s="47"/>
      <c r="N232" s="48"/>
      <c r="O232" s="47"/>
      <c r="P232" s="48"/>
      <c r="Q232" s="53"/>
      <c r="R232" s="48"/>
      <c r="S232" s="47"/>
      <c r="T232" s="2"/>
      <c r="U232" s="2"/>
      <c r="V232" s="2"/>
      <c r="W232" s="2"/>
      <c r="X232" s="2"/>
      <c r="Y232" s="2"/>
      <c r="Z232" s="2"/>
    </row>
    <row r="233" spans="1:26" s="3" customFormat="1" ht="22.5" customHeight="1" thickBot="1">
      <c r="A233" s="1058" t="s">
        <v>344</v>
      </c>
      <c r="B233" s="251">
        <f>CENTRO!B233</f>
        <v>0.61699999999999999</v>
      </c>
      <c r="C233" s="265"/>
      <c r="D233" s="45"/>
      <c r="E233" s="46"/>
      <c r="F233" s="45"/>
      <c r="G233" s="47"/>
      <c r="H233" s="48"/>
      <c r="I233" s="47"/>
      <c r="J233" s="48"/>
      <c r="K233" s="47"/>
      <c r="L233" s="48"/>
      <c r="M233" s="47"/>
      <c r="N233" s="48"/>
      <c r="O233" s="47"/>
      <c r="P233" s="48"/>
      <c r="Q233" s="53"/>
      <c r="R233" s="48"/>
      <c r="S233" s="47"/>
      <c r="T233" s="2"/>
      <c r="U233" s="2"/>
      <c r="V233" s="2"/>
      <c r="W233" s="2"/>
      <c r="X233" s="2"/>
      <c r="Y233" s="2"/>
      <c r="Z233" s="2"/>
    </row>
    <row r="234" spans="1:26" ht="19.5" customHeight="1" thickBot="1">
      <c r="A234" s="243" t="s">
        <v>568</v>
      </c>
      <c r="B234" s="244"/>
      <c r="C234" s="244"/>
      <c r="D234" s="42"/>
      <c r="E234" s="42"/>
      <c r="F234" s="42"/>
      <c r="G234" s="42"/>
      <c r="H234" s="42"/>
      <c r="I234" s="42"/>
      <c r="J234" s="42"/>
      <c r="K234" s="42"/>
      <c r="L234" s="42"/>
      <c r="M234" s="42"/>
      <c r="N234" s="42"/>
      <c r="O234" s="42"/>
      <c r="P234" s="42"/>
      <c r="Q234" s="42"/>
      <c r="R234" s="42"/>
      <c r="S234" s="43"/>
    </row>
    <row r="235" spans="1:26" ht="19.5" customHeight="1">
      <c r="A235" s="321" t="s">
        <v>554</v>
      </c>
      <c r="B235" s="256"/>
      <c r="C235" s="1059">
        <v>0.65900000000000003</v>
      </c>
      <c r="D235" s="52"/>
      <c r="E235" s="61"/>
      <c r="F235" s="52"/>
      <c r="G235" s="61"/>
      <c r="H235" s="52"/>
      <c r="I235" s="61"/>
      <c r="J235" s="52"/>
      <c r="K235" s="61"/>
      <c r="L235" s="52"/>
      <c r="M235" s="61"/>
      <c r="N235" s="52"/>
      <c r="O235" s="61"/>
      <c r="P235" s="52"/>
      <c r="Q235" s="72"/>
      <c r="R235" s="52"/>
      <c r="S235" s="61"/>
    </row>
    <row r="236" spans="1:26" ht="19.5" customHeight="1">
      <c r="A236" s="321" t="s">
        <v>555</v>
      </c>
      <c r="B236" s="256"/>
      <c r="C236" s="1059">
        <v>0</v>
      </c>
      <c r="D236" s="52"/>
      <c r="E236" s="61"/>
      <c r="F236" s="52"/>
      <c r="G236" s="61"/>
      <c r="H236" s="52"/>
      <c r="I236" s="61"/>
      <c r="J236" s="52"/>
      <c r="K236" s="61"/>
      <c r="L236" s="52"/>
      <c r="M236" s="61"/>
      <c r="N236" s="52"/>
      <c r="O236" s="61"/>
      <c r="P236" s="52"/>
      <c r="Q236" s="72"/>
      <c r="R236" s="52"/>
      <c r="S236" s="61"/>
    </row>
    <row r="237" spans="1:26" ht="19.5" customHeight="1">
      <c r="A237" s="321" t="s">
        <v>556</v>
      </c>
      <c r="B237" s="256"/>
      <c r="C237" s="1059">
        <v>0.33700000000000002</v>
      </c>
      <c r="D237" s="52"/>
      <c r="E237" s="61"/>
      <c r="F237" s="52"/>
      <c r="G237" s="61"/>
      <c r="H237" s="52"/>
      <c r="I237" s="61"/>
      <c r="J237" s="52"/>
      <c r="K237" s="61"/>
      <c r="L237" s="52"/>
      <c r="M237" s="61"/>
      <c r="N237" s="52"/>
      <c r="O237" s="61"/>
      <c r="P237" s="52"/>
      <c r="Q237" s="72"/>
      <c r="R237" s="52"/>
      <c r="S237" s="61"/>
    </row>
    <row r="238" spans="1:26" ht="19.5" customHeight="1">
      <c r="A238" s="321" t="s">
        <v>553</v>
      </c>
      <c r="B238" s="256"/>
      <c r="C238" s="1059">
        <v>0.89800000000000002</v>
      </c>
      <c r="D238" s="52"/>
      <c r="E238" s="61"/>
      <c r="F238" s="52"/>
      <c r="G238" s="61"/>
      <c r="H238" s="52"/>
      <c r="I238" s="61"/>
      <c r="J238" s="52"/>
      <c r="K238" s="61"/>
      <c r="L238" s="52"/>
      <c r="M238" s="61"/>
      <c r="N238" s="52"/>
      <c r="O238" s="61"/>
      <c r="P238" s="52"/>
      <c r="Q238" s="72"/>
      <c r="R238" s="52"/>
      <c r="S238" s="61"/>
    </row>
    <row r="239" spans="1:26" ht="19.5" customHeight="1">
      <c r="A239" s="321" t="s">
        <v>557</v>
      </c>
      <c r="B239" s="256"/>
      <c r="C239" s="1059">
        <v>0</v>
      </c>
      <c r="D239" s="52"/>
      <c r="E239" s="61"/>
      <c r="F239" s="52"/>
      <c r="G239" s="61"/>
      <c r="H239" s="52"/>
      <c r="I239" s="61"/>
      <c r="J239" s="52"/>
      <c r="K239" s="61"/>
      <c r="L239" s="52"/>
      <c r="M239" s="61"/>
      <c r="N239" s="52"/>
      <c r="O239" s="61"/>
      <c r="P239" s="52"/>
      <c r="Q239" s="72"/>
      <c r="R239" s="52"/>
      <c r="S239" s="61"/>
    </row>
    <row r="240" spans="1:26" ht="19.5" customHeight="1">
      <c r="A240" s="321" t="s">
        <v>558</v>
      </c>
      <c r="B240" s="256"/>
      <c r="C240" s="1059">
        <v>8.6999999999999994E-2</v>
      </c>
      <c r="D240" s="52"/>
      <c r="E240" s="61"/>
      <c r="F240" s="52"/>
      <c r="G240" s="61"/>
      <c r="H240" s="52"/>
      <c r="I240" s="61"/>
      <c r="J240" s="52"/>
      <c r="K240" s="61"/>
      <c r="L240" s="52"/>
      <c r="M240" s="61"/>
      <c r="N240" s="52"/>
      <c r="O240" s="61"/>
      <c r="P240" s="52"/>
      <c r="Q240" s="72"/>
      <c r="R240" s="52"/>
      <c r="S240" s="61"/>
    </row>
    <row r="241" spans="1:19" ht="19.5" customHeight="1">
      <c r="A241" s="321" t="s">
        <v>559</v>
      </c>
      <c r="B241" s="256"/>
      <c r="C241" s="1059">
        <v>0.5</v>
      </c>
      <c r="D241" s="52"/>
      <c r="E241" s="61"/>
      <c r="F241" s="52"/>
      <c r="G241" s="61"/>
      <c r="H241" s="52"/>
      <c r="I241" s="61"/>
      <c r="J241" s="52"/>
      <c r="K241" s="61"/>
      <c r="L241" s="52"/>
      <c r="M241" s="61"/>
      <c r="N241" s="52"/>
      <c r="O241" s="61"/>
      <c r="P241" s="52"/>
      <c r="Q241" s="72"/>
      <c r="R241" s="52"/>
      <c r="S241" s="61"/>
    </row>
    <row r="242" spans="1:19" ht="19.5" customHeight="1">
      <c r="A242" s="321" t="s">
        <v>560</v>
      </c>
      <c r="B242" s="256"/>
      <c r="C242" s="1059">
        <v>1.9E-2</v>
      </c>
      <c r="D242" s="52"/>
      <c r="E242" s="61"/>
      <c r="F242" s="52"/>
      <c r="G242" s="61"/>
      <c r="H242" s="52"/>
      <c r="I242" s="61"/>
      <c r="J242" s="52"/>
      <c r="K242" s="61"/>
      <c r="L242" s="52"/>
      <c r="M242" s="61"/>
      <c r="N242" s="52"/>
      <c r="O242" s="61"/>
      <c r="P242" s="52"/>
      <c r="Q242" s="72"/>
      <c r="R242" s="52"/>
      <c r="S242" s="61"/>
    </row>
    <row r="243" spans="1:19" ht="19.5" customHeight="1">
      <c r="A243" s="321" t="s">
        <v>561</v>
      </c>
      <c r="B243" s="256"/>
      <c r="C243" s="1059">
        <v>0.46800000000000003</v>
      </c>
      <c r="D243" s="52"/>
      <c r="E243" s="61"/>
      <c r="F243" s="52"/>
      <c r="G243" s="61"/>
      <c r="H243" s="52"/>
      <c r="I243" s="61"/>
      <c r="J243" s="52"/>
      <c r="K243" s="61"/>
      <c r="L243" s="52"/>
      <c r="M243" s="61"/>
      <c r="N243" s="52"/>
      <c r="O243" s="61"/>
      <c r="P243" s="52"/>
      <c r="Q243" s="72"/>
      <c r="R243" s="52"/>
      <c r="S243" s="61"/>
    </row>
    <row r="244" spans="1:19" ht="19.5" customHeight="1">
      <c r="A244" s="321" t="s">
        <v>562</v>
      </c>
      <c r="B244" s="256"/>
      <c r="C244" s="1059">
        <v>0.67800000000000005</v>
      </c>
      <c r="D244" s="52"/>
      <c r="E244" s="61"/>
      <c r="F244" s="52"/>
      <c r="G244" s="61"/>
      <c r="H244" s="52"/>
      <c r="I244" s="61"/>
      <c r="J244" s="52"/>
      <c r="K244" s="61"/>
      <c r="L244" s="52"/>
      <c r="M244" s="61"/>
      <c r="N244" s="52"/>
      <c r="O244" s="61"/>
      <c r="P244" s="52"/>
      <c r="Q244" s="72"/>
      <c r="R244" s="52"/>
      <c r="S244" s="61"/>
    </row>
    <row r="245" spans="1:19" ht="19.5" customHeight="1">
      <c r="A245" s="321" t="s">
        <v>563</v>
      </c>
      <c r="B245" s="256"/>
      <c r="C245" s="1059">
        <v>8.9999999999999993E-3</v>
      </c>
      <c r="D245" s="52"/>
      <c r="E245" s="61"/>
      <c r="F245" s="52"/>
      <c r="G245" s="61"/>
      <c r="H245" s="52"/>
      <c r="I245" s="61"/>
      <c r="J245" s="52"/>
      <c r="K245" s="61"/>
      <c r="L245" s="52"/>
      <c r="M245" s="61"/>
      <c r="N245" s="52"/>
      <c r="O245" s="61"/>
      <c r="P245" s="52"/>
      <c r="Q245" s="72"/>
      <c r="R245" s="52"/>
      <c r="S245" s="61"/>
    </row>
    <row r="246" spans="1:19" ht="19.5" customHeight="1">
      <c r="A246" s="321" t="s">
        <v>564</v>
      </c>
      <c r="B246" s="256"/>
      <c r="C246" s="1059">
        <v>0.30599999999999999</v>
      </c>
      <c r="D246" s="52"/>
      <c r="E246" s="61"/>
      <c r="F246" s="52"/>
      <c r="G246" s="61"/>
      <c r="H246" s="52"/>
      <c r="I246" s="61"/>
      <c r="J246" s="52"/>
      <c r="K246" s="61"/>
      <c r="L246" s="52"/>
      <c r="M246" s="61"/>
      <c r="N246" s="52"/>
      <c r="O246" s="61"/>
      <c r="P246" s="52"/>
      <c r="Q246" s="72"/>
      <c r="R246" s="52"/>
      <c r="S246" s="61"/>
    </row>
    <row r="247" spans="1:19" ht="19.5" customHeight="1">
      <c r="A247" s="321" t="s">
        <v>565</v>
      </c>
      <c r="B247" s="256"/>
      <c r="C247" s="1059">
        <v>0.53500000000000003</v>
      </c>
      <c r="D247" s="52"/>
      <c r="E247" s="61"/>
      <c r="F247" s="52"/>
      <c r="G247" s="61"/>
      <c r="H247" s="52"/>
      <c r="I247" s="61"/>
      <c r="J247" s="52"/>
      <c r="K247" s="61"/>
      <c r="L247" s="52"/>
      <c r="M247" s="61"/>
      <c r="N247" s="52"/>
      <c r="O247" s="61"/>
      <c r="P247" s="52"/>
      <c r="Q247" s="72"/>
      <c r="R247" s="52"/>
      <c r="S247" s="61"/>
    </row>
    <row r="248" spans="1:19" ht="19.5" customHeight="1">
      <c r="A248" s="321" t="s">
        <v>566</v>
      </c>
      <c r="B248" s="256"/>
      <c r="C248" s="1059">
        <v>2.7E-2</v>
      </c>
      <c r="D248" s="52"/>
      <c r="E248" s="61"/>
      <c r="F248" s="52"/>
      <c r="G248" s="61"/>
      <c r="H248" s="52"/>
      <c r="I248" s="61"/>
      <c r="J248" s="52"/>
      <c r="K248" s="61"/>
      <c r="L248" s="52"/>
      <c r="M248" s="61"/>
      <c r="N248" s="52"/>
      <c r="O248" s="61"/>
      <c r="P248" s="52"/>
      <c r="Q248" s="72"/>
      <c r="R248" s="52"/>
      <c r="S248" s="61"/>
    </row>
    <row r="249" spans="1:19" ht="22.5" customHeight="1" thickBot="1">
      <c r="A249" s="321" t="s">
        <v>567</v>
      </c>
      <c r="B249" s="256"/>
      <c r="C249" s="1059">
        <v>0.42499999999999999</v>
      </c>
      <c r="D249" s="52"/>
      <c r="E249" s="61"/>
      <c r="F249" s="52"/>
      <c r="G249" s="61"/>
      <c r="H249" s="52"/>
      <c r="I249" s="61"/>
      <c r="J249" s="52"/>
      <c r="K249" s="61"/>
      <c r="L249" s="52"/>
      <c r="M249" s="61"/>
      <c r="N249" s="52"/>
      <c r="O249" s="61"/>
      <c r="P249" s="52"/>
      <c r="Q249" s="72"/>
      <c r="R249" s="52"/>
      <c r="S249" s="61"/>
    </row>
    <row r="250" spans="1:19"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40"/>
    </row>
    <row r="251" spans="1:19"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42"/>
      <c r="S251" s="43"/>
    </row>
    <row r="252" spans="1:19" ht="22.5" customHeight="1">
      <c r="A252" s="574" t="s">
        <v>291</v>
      </c>
      <c r="B252" s="87" t="str">
        <f>IF(CENTRO!B252,CENTRO!B252,"")</f>
        <v/>
      </c>
      <c r="C252" s="1170">
        <f>IF(CENTRO!C252,CENTRO!C252,"")</f>
        <v>105584</v>
      </c>
      <c r="D252" s="760">
        <f>E252/C252</f>
        <v>7.0209501439612063E-2</v>
      </c>
      <c r="E252" s="566">
        <v>7413</v>
      </c>
      <c r="F252" s="64"/>
      <c r="G252" s="65"/>
      <c r="H252" s="66"/>
      <c r="I252" s="65"/>
      <c r="J252" s="66"/>
      <c r="K252" s="65"/>
      <c r="L252" s="66"/>
      <c r="M252" s="65"/>
      <c r="N252" s="66"/>
      <c r="O252" s="65"/>
      <c r="P252" s="66"/>
      <c r="Q252" s="71"/>
      <c r="R252" s="66"/>
      <c r="S252" s="65"/>
    </row>
    <row r="253" spans="1:19" ht="19.5" customHeight="1">
      <c r="A253" s="574" t="s">
        <v>530</v>
      </c>
      <c r="B253" s="87" t="str">
        <f>IF(CENTRO!B253,CENTRO!B253,"")</f>
        <v/>
      </c>
      <c r="C253" s="1171">
        <f>IF(CENTRO!C253,CENTRO!C253,"")</f>
        <v>5474</v>
      </c>
      <c r="D253" s="239">
        <f>E253/C253</f>
        <v>8.0562659846547313E-2</v>
      </c>
      <c r="E253" s="355">
        <v>441</v>
      </c>
      <c r="F253" s="51"/>
      <c r="G253" s="61"/>
      <c r="H253" s="52"/>
      <c r="I253" s="61"/>
      <c r="J253" s="52"/>
      <c r="K253" s="61"/>
      <c r="L253" s="52"/>
      <c r="M253" s="61"/>
      <c r="N253" s="52"/>
      <c r="O253" s="61"/>
      <c r="P253" s="52"/>
      <c r="Q253" s="72"/>
      <c r="R253" s="52"/>
      <c r="S253" s="61"/>
    </row>
    <row r="254" spans="1:19" ht="19.5" customHeight="1">
      <c r="A254" s="336" t="s">
        <v>613</v>
      </c>
      <c r="B254" s="87" t="str">
        <f>IF(CENTRO!B254,CENTRO!B254,"")</f>
        <v/>
      </c>
      <c r="C254" s="1062">
        <f>IF(CENTRO!C254,CENTRO!C254,"")</f>
        <v>16314</v>
      </c>
      <c r="D254" s="340">
        <f>E254/C254</f>
        <v>7.0062522986392053E-2</v>
      </c>
      <c r="E254" s="1089">
        <v>1143</v>
      </c>
      <c r="F254" s="66"/>
      <c r="G254" s="65"/>
      <c r="H254" s="66"/>
      <c r="I254" s="65"/>
      <c r="J254" s="66"/>
      <c r="K254" s="65"/>
      <c r="L254" s="66"/>
      <c r="M254" s="65"/>
      <c r="N254" s="64"/>
      <c r="O254" s="71"/>
      <c r="P254" s="66"/>
      <c r="Q254" s="71"/>
      <c r="R254" s="66"/>
      <c r="S254" s="65"/>
    </row>
    <row r="255" spans="1:19" ht="19.5" customHeight="1">
      <c r="A255" s="574" t="s">
        <v>612</v>
      </c>
      <c r="B255" s="87" t="str">
        <f>IF(CENTRO!B255,CENTRO!B255,"")</f>
        <v/>
      </c>
      <c r="C255" s="1171">
        <f>IF(CENTRO!C255,CENTRO!C255,"")</f>
        <v>13316</v>
      </c>
      <c r="D255" s="239">
        <f>E255/C255</f>
        <v>0.11474917392610394</v>
      </c>
      <c r="E255" s="355">
        <v>1528</v>
      </c>
      <c r="F255" s="51"/>
      <c r="G255" s="61"/>
      <c r="H255" s="52"/>
      <c r="I255" s="61"/>
      <c r="J255" s="52"/>
      <c r="K255" s="61"/>
      <c r="L255" s="52"/>
      <c r="M255" s="61"/>
      <c r="N255" s="52"/>
      <c r="O255" s="61"/>
      <c r="P255" s="52"/>
      <c r="Q255" s="72"/>
      <c r="R255" s="52"/>
      <c r="S255" s="61"/>
    </row>
    <row r="256" spans="1:19" ht="19.5" customHeight="1" thickBot="1">
      <c r="A256" s="336" t="s">
        <v>286</v>
      </c>
      <c r="B256" s="87" t="str">
        <f>IF(CENTRO!B256,CENTRO!B256,"")</f>
        <v/>
      </c>
      <c r="C256" s="1063">
        <f>IF(CENTRO!C256,CENTRO!C256,"")</f>
        <v>7617332</v>
      </c>
      <c r="D256" s="251">
        <f>E256/C256</f>
        <v>0.11127675674369976</v>
      </c>
      <c r="E256" s="518">
        <v>847632</v>
      </c>
      <c r="F256" s="66"/>
      <c r="G256" s="65"/>
      <c r="H256" s="66"/>
      <c r="I256" s="65"/>
      <c r="J256" s="66"/>
      <c r="K256" s="65"/>
      <c r="L256" s="66"/>
      <c r="M256" s="65"/>
      <c r="N256" s="64"/>
      <c r="O256" s="71"/>
      <c r="P256" s="66"/>
      <c r="Q256" s="71"/>
      <c r="R256" s="66"/>
      <c r="S256" s="65"/>
    </row>
    <row r="257" spans="1:19"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42"/>
      <c r="S257" s="43"/>
    </row>
    <row r="258" spans="1:19" ht="19.5" customHeight="1">
      <c r="A258" s="327" t="s">
        <v>287</v>
      </c>
      <c r="B258" s="87" t="str">
        <f>IF(CENTRO!B258,CENTRO!B258,"")</f>
        <v/>
      </c>
      <c r="C258" s="839">
        <f>IF(CENTRO!C258,CENTRO!C258,"")</f>
        <v>78375</v>
      </c>
      <c r="D258" s="239">
        <f t="shared" ref="D258:D263" si="24">E258/C258</f>
        <v>0.12228389154704944</v>
      </c>
      <c r="E258" s="329">
        <v>9584</v>
      </c>
      <c r="F258" s="51"/>
      <c r="G258" s="61"/>
      <c r="H258" s="52"/>
      <c r="I258" s="61"/>
      <c r="J258" s="52"/>
      <c r="K258" s="61"/>
      <c r="L258" s="52"/>
      <c r="M258" s="61"/>
      <c r="N258" s="52"/>
      <c r="O258" s="61"/>
      <c r="P258" s="52"/>
      <c r="Q258" s="72"/>
      <c r="R258" s="52"/>
      <c r="S258" s="61"/>
    </row>
    <row r="259" spans="1:19" ht="19.5" customHeight="1">
      <c r="A259" s="336" t="s">
        <v>27</v>
      </c>
      <c r="B259" s="87" t="str">
        <f>IF(CENTRO!B259,CENTRO!B259,"")</f>
        <v/>
      </c>
      <c r="C259" s="1064">
        <f>IF(CENTRO!C259,CENTRO!C259,"")</f>
        <v>19317</v>
      </c>
      <c r="D259" s="565">
        <f t="shared" si="24"/>
        <v>0.13754723818398301</v>
      </c>
      <c r="E259" s="861">
        <v>2657</v>
      </c>
      <c r="F259" s="66"/>
      <c r="G259" s="65"/>
      <c r="H259" s="66"/>
      <c r="I259" s="65"/>
      <c r="J259" s="66"/>
      <c r="K259" s="65"/>
      <c r="L259" s="66"/>
      <c r="M259" s="65"/>
      <c r="N259" s="64"/>
      <c r="O259" s="71"/>
      <c r="P259" s="66"/>
      <c r="Q259" s="71"/>
      <c r="R259" s="66"/>
      <c r="S259" s="65"/>
    </row>
    <row r="260" spans="1:19" ht="19.5" customHeight="1">
      <c r="A260" s="336" t="s">
        <v>11</v>
      </c>
      <c r="B260" s="87" t="str">
        <f>IF(CENTRO!B260,CENTRO!B260,"")</f>
        <v/>
      </c>
      <c r="C260" s="1064">
        <f>IF(CENTRO!C260,CENTRO!C260,"")</f>
        <v>59058</v>
      </c>
      <c r="D260" s="565">
        <f t="shared" si="24"/>
        <v>0.11729147617596261</v>
      </c>
      <c r="E260" s="861">
        <v>6927</v>
      </c>
      <c r="F260" s="66"/>
      <c r="G260" s="65"/>
      <c r="H260" s="66"/>
      <c r="I260" s="65"/>
      <c r="J260" s="66"/>
      <c r="K260" s="65"/>
      <c r="L260" s="66"/>
      <c r="M260" s="65"/>
      <c r="N260" s="64"/>
      <c r="O260" s="71"/>
      <c r="P260" s="66"/>
      <c r="Q260" s="71"/>
      <c r="R260" s="66"/>
      <c r="S260" s="65"/>
    </row>
    <row r="261" spans="1:19" ht="19.5" customHeight="1">
      <c r="A261" s="327" t="s">
        <v>292</v>
      </c>
      <c r="B261" s="87" t="str">
        <f>IF(CENTRO!B261,CENTRO!B261,"")</f>
        <v/>
      </c>
      <c r="C261" s="839">
        <f>IF(CENTRO!C261,CENTRO!C261,"")</f>
        <v>333941</v>
      </c>
      <c r="D261" s="239">
        <f t="shared" si="24"/>
        <v>7.1880961008082264E-2</v>
      </c>
      <c r="E261" s="329">
        <v>24004</v>
      </c>
      <c r="F261" s="51"/>
      <c r="G261" s="61"/>
      <c r="H261" s="52"/>
      <c r="I261" s="61"/>
      <c r="J261" s="52"/>
      <c r="K261" s="61"/>
      <c r="L261" s="52"/>
      <c r="M261" s="61"/>
      <c r="N261" s="52"/>
      <c r="O261" s="61"/>
      <c r="P261" s="52"/>
      <c r="Q261" s="72"/>
      <c r="R261" s="52"/>
      <c r="S261" s="61"/>
    </row>
    <row r="262" spans="1:19" ht="19.5" customHeight="1">
      <c r="A262" s="336" t="s">
        <v>27</v>
      </c>
      <c r="B262" s="87" t="str">
        <f>IF(CENTRO!B262,CENTRO!B262,"")</f>
        <v/>
      </c>
      <c r="C262" s="1064">
        <f>IF(CENTRO!C262,CENTRO!C262,"")</f>
        <v>123632</v>
      </c>
      <c r="D262" s="565">
        <f t="shared" si="24"/>
        <v>7.5571049566455287E-2</v>
      </c>
      <c r="E262" s="861">
        <v>9343</v>
      </c>
      <c r="F262" s="66"/>
      <c r="G262" s="65"/>
      <c r="H262" s="66"/>
      <c r="I262" s="65"/>
      <c r="J262" s="66"/>
      <c r="K262" s="65"/>
      <c r="L262" s="66"/>
      <c r="M262" s="65"/>
      <c r="N262" s="64"/>
      <c r="O262" s="71"/>
      <c r="P262" s="66"/>
      <c r="Q262" s="71"/>
      <c r="R262" s="66"/>
      <c r="S262" s="65"/>
    </row>
    <row r="263" spans="1:19" ht="19.5" customHeight="1" thickBot="1">
      <c r="A263" s="336" t="s">
        <v>166</v>
      </c>
      <c r="B263" s="87" t="str">
        <f>IF(CENTRO!B263,CENTRO!B263,"")</f>
        <v/>
      </c>
      <c r="C263" s="1064">
        <f>IF(CENTRO!C263,CENTRO!C263,"")</f>
        <v>210309</v>
      </c>
      <c r="D263" s="565">
        <f t="shared" si="24"/>
        <v>6.9711709912557235E-2</v>
      </c>
      <c r="E263" s="861">
        <v>14661</v>
      </c>
      <c r="F263" s="66"/>
      <c r="G263" s="65"/>
      <c r="H263" s="66"/>
      <c r="I263" s="65"/>
      <c r="J263" s="66"/>
      <c r="K263" s="65"/>
      <c r="L263" s="66"/>
      <c r="M263" s="65"/>
      <c r="N263" s="64"/>
      <c r="O263" s="71"/>
      <c r="P263" s="66"/>
      <c r="Q263" s="71"/>
      <c r="R263" s="66"/>
      <c r="S263" s="65"/>
    </row>
    <row r="264" spans="1:19"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42"/>
      <c r="S264" s="43"/>
    </row>
    <row r="265" spans="1:19" ht="19.5" customHeight="1">
      <c r="A265" s="336" t="s">
        <v>288</v>
      </c>
      <c r="B265" s="87" t="str">
        <f>IF(CENTRO!B265,CENTRO!B265,"")</f>
        <v/>
      </c>
      <c r="C265" s="1027">
        <f>IF(CENTRO!C265,CENTRO!C265,"")</f>
        <v>7883</v>
      </c>
      <c r="D265" s="340">
        <f>E265/C265</f>
        <v>0.14169732335405302</v>
      </c>
      <c r="E265" s="861">
        <v>1117</v>
      </c>
      <c r="F265" s="66"/>
      <c r="G265" s="65"/>
      <c r="H265" s="66"/>
      <c r="I265" s="65"/>
      <c r="J265" s="66"/>
      <c r="K265" s="65"/>
      <c r="L265" s="66"/>
      <c r="M265" s="65"/>
      <c r="N265" s="64"/>
      <c r="O265" s="71"/>
      <c r="P265" s="66"/>
      <c r="Q265" s="71"/>
      <c r="R265" s="66"/>
      <c r="S265" s="65"/>
    </row>
    <row r="266" spans="1:19" ht="19.5" customHeight="1">
      <c r="A266" s="336" t="s">
        <v>289</v>
      </c>
      <c r="B266" s="859" t="str">
        <f>IF(CENTRO!B266,CENTRO!B266,"")</f>
        <v/>
      </c>
      <c r="C266" s="1027">
        <f>IF(CENTRO!C266,CENTRO!C266,"")</f>
        <v>2285</v>
      </c>
      <c r="D266" s="340">
        <f>E266/C266</f>
        <v>0.10109409190371992</v>
      </c>
      <c r="E266" s="861">
        <v>231</v>
      </c>
      <c r="F266" s="66"/>
      <c r="G266" s="65"/>
      <c r="H266" s="66"/>
      <c r="I266" s="65"/>
      <c r="J266" s="66"/>
      <c r="K266" s="65"/>
      <c r="L266" s="66"/>
      <c r="M266" s="65"/>
      <c r="N266" s="64"/>
      <c r="O266" s="71"/>
      <c r="P266" s="66"/>
      <c r="Q266" s="71"/>
      <c r="R266" s="66"/>
      <c r="S266" s="65"/>
    </row>
    <row r="267" spans="1:19" ht="22.5" customHeight="1" thickBot="1">
      <c r="A267" s="336" t="s">
        <v>290</v>
      </c>
      <c r="B267" s="859" t="str">
        <f>IF(CENTRO!B267,CENTRO!B267,"")</f>
        <v/>
      </c>
      <c r="C267" s="1027">
        <f>IF(CENTRO!C267,CENTRO!C267,"")</f>
        <v>1356</v>
      </c>
      <c r="D267" s="340">
        <f>E267/C267</f>
        <v>0.1415929203539823</v>
      </c>
      <c r="E267" s="861">
        <v>192</v>
      </c>
      <c r="F267" s="66"/>
      <c r="G267" s="65"/>
      <c r="H267" s="66"/>
      <c r="I267" s="65"/>
      <c r="J267" s="66"/>
      <c r="K267" s="65"/>
      <c r="L267" s="66"/>
      <c r="M267" s="65"/>
      <c r="N267" s="64"/>
      <c r="O267" s="71"/>
      <c r="P267" s="66"/>
      <c r="Q267" s="71"/>
      <c r="R267" s="66"/>
      <c r="S267" s="65"/>
    </row>
    <row r="268" spans="1:19"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40"/>
    </row>
    <row r="269" spans="1:19"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2"/>
      <c r="R269" s="102"/>
      <c r="S269" s="103"/>
    </row>
    <row r="270" spans="1:19" ht="19.5" customHeight="1">
      <c r="A270" s="574" t="str">
        <f>CENTRO!A270</f>
        <v>Número de inmuebles de uso residencial (2019)</v>
      </c>
      <c r="B270" s="256"/>
      <c r="C270" s="1111">
        <f>CENTRO!C270</f>
        <v>1487537</v>
      </c>
      <c r="D270" s="337">
        <f>E270/C270</f>
        <v>7.2584413026365063E-2</v>
      </c>
      <c r="E270" s="571">
        <v>107972</v>
      </c>
      <c r="F270" s="354">
        <f>G270/$E$270</f>
        <v>6.8749305375467709E-2</v>
      </c>
      <c r="G270" s="571">
        <v>7423</v>
      </c>
      <c r="H270" s="354">
        <f>I270/$E$270</f>
        <v>0.18594635646278665</v>
      </c>
      <c r="I270" s="571">
        <v>20077</v>
      </c>
      <c r="J270" s="354">
        <f>K270/$E$270</f>
        <v>0.15109472826288298</v>
      </c>
      <c r="K270" s="571">
        <v>16314</v>
      </c>
      <c r="L270" s="354">
        <f>M270/$E$270</f>
        <v>0.27967436001926427</v>
      </c>
      <c r="M270" s="571">
        <v>30197</v>
      </c>
      <c r="N270" s="354">
        <f>O270/$E$270</f>
        <v>7.864075871522247E-2</v>
      </c>
      <c r="O270" s="571">
        <v>8491</v>
      </c>
      <c r="P270" s="354">
        <f>Q270/$E$270</f>
        <v>2.1477790538287703E-2</v>
      </c>
      <c r="Q270" s="571">
        <v>2319</v>
      </c>
      <c r="R270" s="357">
        <f>S270/$E$270</f>
        <v>0.21441670062608825</v>
      </c>
      <c r="S270" s="269">
        <v>23151</v>
      </c>
    </row>
    <row r="271" spans="1:19" ht="19.5" customHeight="1">
      <c r="A271" s="574" t="str">
        <f>CENTRO!A271</f>
        <v>Superficie media construida (m2) inmuebles de uso residencial (2019)</v>
      </c>
      <c r="B271" s="256"/>
      <c r="C271" s="1111">
        <f>CENTRO!C271</f>
        <v>114.93342781557067</v>
      </c>
      <c r="D271" s="252">
        <f t="shared" ref="D271" si="25">E271/C271</f>
        <v>0.78927677907467875</v>
      </c>
      <c r="E271" s="1112">
        <v>90.714285714285708</v>
      </c>
      <c r="F271" s="357">
        <f>G271/$E$271</f>
        <v>0.99212598425196852</v>
      </c>
      <c r="G271" s="1112">
        <v>90</v>
      </c>
      <c r="H271" s="357">
        <f>I271/$E$271</f>
        <v>0.91496062992125993</v>
      </c>
      <c r="I271" s="1112">
        <v>83</v>
      </c>
      <c r="J271" s="357">
        <f>K271/$E$271</f>
        <v>0.91496062992125993</v>
      </c>
      <c r="K271" s="1112">
        <v>83</v>
      </c>
      <c r="L271" s="357">
        <f>M271/$E$271</f>
        <v>0.92598425196850398</v>
      </c>
      <c r="M271" s="1112">
        <v>84</v>
      </c>
      <c r="N271" s="357">
        <f>O271/$E$271</f>
        <v>0.98110236220472447</v>
      </c>
      <c r="O271" s="1112">
        <v>89</v>
      </c>
      <c r="P271" s="357">
        <f>Q271/$E$271</f>
        <v>1.3448818897637795</v>
      </c>
      <c r="Q271" s="1112">
        <v>122</v>
      </c>
      <c r="R271" s="357">
        <f>S271/$E$271</f>
        <v>0.92598425196850398</v>
      </c>
      <c r="S271" s="1098">
        <v>84</v>
      </c>
    </row>
    <row r="272" spans="1:19" ht="19.5" customHeight="1">
      <c r="A272" s="574" t="str">
        <f>CENTRO!A272</f>
        <v>Año medio de construcción de inmuebles de uso residencial (2019)</v>
      </c>
      <c r="B272" s="256"/>
      <c r="C272" s="1106">
        <f>CENTRO!C272</f>
        <v>1973.5332766439908</v>
      </c>
      <c r="D272" s="256"/>
      <c r="E272" s="269">
        <v>1976.8571428571429</v>
      </c>
      <c r="F272" s="298"/>
      <c r="G272" s="269">
        <v>1977</v>
      </c>
      <c r="H272" s="298"/>
      <c r="I272" s="269">
        <v>1964</v>
      </c>
      <c r="J272" s="298"/>
      <c r="K272" s="269">
        <v>1972</v>
      </c>
      <c r="L272" s="298"/>
      <c r="M272" s="269">
        <v>1971</v>
      </c>
      <c r="N272" s="298"/>
      <c r="O272" s="269">
        <v>1974</v>
      </c>
      <c r="P272" s="298"/>
      <c r="Q272" s="269">
        <v>2007</v>
      </c>
      <c r="R272" s="298"/>
      <c r="S272" s="269">
        <v>1973</v>
      </c>
    </row>
    <row r="273" spans="1:19" ht="19.5" customHeight="1">
      <c r="A273" s="1090" t="s">
        <v>524</v>
      </c>
      <c r="B273" s="256" t="str">
        <f>IF(CENTRO!B273,CENTRO!B273,"")</f>
        <v/>
      </c>
      <c r="C273" s="1107">
        <f>IF(CENTRO!C273,CENTRO!C273,"")</f>
        <v>90.67</v>
      </c>
      <c r="D273" s="252">
        <f>E273/C273</f>
        <v>0.67828388662181538</v>
      </c>
      <c r="E273" s="1093">
        <v>61.5</v>
      </c>
      <c r="F273" s="357">
        <f>G273/$E$273</f>
        <v>1.0382843902439025</v>
      </c>
      <c r="G273" s="1093">
        <v>63.854489999999998</v>
      </c>
      <c r="H273" s="357">
        <f>I273/$E$273</f>
        <v>1.127450243902439</v>
      </c>
      <c r="I273" s="1093">
        <v>69.338189999999997</v>
      </c>
      <c r="J273" s="357">
        <f>K273/$E$273</f>
        <v>1.0247365853658537</v>
      </c>
      <c r="K273" s="1093">
        <v>63.021300000000004</v>
      </c>
      <c r="L273" s="357">
        <f>M273/$E$273</f>
        <v>0.96173609756097556</v>
      </c>
      <c r="M273" s="1093">
        <v>59.146769999999997</v>
      </c>
      <c r="N273" s="357">
        <f>O273/$E$273</f>
        <v>1.0354312195121951</v>
      </c>
      <c r="O273" s="1093">
        <v>63.679019999999994</v>
      </c>
      <c r="P273" s="357">
        <f>Q273/$E$273</f>
        <v>0.98017658536585373</v>
      </c>
      <c r="Q273" s="1093">
        <v>60.280860000000004</v>
      </c>
      <c r="R273" s="357">
        <f>S273/$E$273</f>
        <v>0.90653056910569108</v>
      </c>
      <c r="S273" s="1093">
        <v>55.751629999999999</v>
      </c>
    </row>
    <row r="274" spans="1:19" ht="19.5" customHeight="1">
      <c r="A274" s="1090" t="s">
        <v>525</v>
      </c>
      <c r="B274" s="256" t="str">
        <f>IF(CENTRO!B274,CENTRO!B274,"")</f>
        <v/>
      </c>
      <c r="C274" s="1107">
        <f>IF(CENTRO!C274,CENTRO!C274,"")</f>
        <v>367.95</v>
      </c>
      <c r="D274" s="252">
        <f>E274/C274</f>
        <v>0.6035602663405355</v>
      </c>
      <c r="E274" s="1093">
        <v>222.08</v>
      </c>
      <c r="F274" s="357">
        <f>G274/$E$274</f>
        <v>0.87493250180115278</v>
      </c>
      <c r="G274" s="1093">
        <v>194.30501000000001</v>
      </c>
      <c r="H274" s="357">
        <f>I274/$E$274</f>
        <v>0.66771613832853016</v>
      </c>
      <c r="I274" s="1093">
        <v>148.28639999999999</v>
      </c>
      <c r="J274" s="357">
        <f>K274/$E$274</f>
        <v>0.7778341588616714</v>
      </c>
      <c r="K274" s="1093">
        <v>172.74141</v>
      </c>
      <c r="L274" s="357">
        <f>M274/$E$274</f>
        <v>1.2534635716858789</v>
      </c>
      <c r="M274" s="1093">
        <v>278.36919</v>
      </c>
      <c r="N274" s="357">
        <f>O274/$E$274</f>
        <v>1.5485043677953889</v>
      </c>
      <c r="O274" s="1093">
        <v>343.89184999999998</v>
      </c>
      <c r="P274" s="357">
        <f>Q274/$E$274</f>
        <v>1.4558911653458213</v>
      </c>
      <c r="Q274" s="1093">
        <v>323.32431000000003</v>
      </c>
      <c r="R274" s="357">
        <f>S274/$E$274</f>
        <v>1.66496267110951</v>
      </c>
      <c r="S274" s="1093">
        <v>369.75491</v>
      </c>
    </row>
    <row r="275" spans="1:19" ht="19.5" customHeight="1">
      <c r="A275" s="1090" t="s">
        <v>457</v>
      </c>
      <c r="B275" s="256" t="str">
        <f>IF(CENTRO!B275,CENTRO!B275,"")</f>
        <v/>
      </c>
      <c r="C275" s="1108">
        <f>IF(CENTRO!C275,CENTRO!C275,"")</f>
        <v>83.4</v>
      </c>
      <c r="D275" s="252">
        <f>E275/$C275</f>
        <v>0.83033573141486805</v>
      </c>
      <c r="E275" s="1093">
        <v>69.25</v>
      </c>
      <c r="F275" s="357">
        <f>G275/$E275</f>
        <v>1.0518411552346572</v>
      </c>
      <c r="G275" s="1093">
        <v>72.84</v>
      </c>
      <c r="H275" s="357">
        <f>I275/$E275</f>
        <v>0.95032490974729245</v>
      </c>
      <c r="I275" s="1093">
        <v>65.81</v>
      </c>
      <c r="J275" s="357">
        <f>K275/$E275</f>
        <v>0.99364620938628168</v>
      </c>
      <c r="K275" s="1093">
        <v>68.81</v>
      </c>
      <c r="L275" s="357">
        <f>M275/$E275</f>
        <v>1.0122743682310469</v>
      </c>
      <c r="M275" s="1093">
        <v>70.099999999999994</v>
      </c>
      <c r="N275" s="357">
        <f>O275/$E275</f>
        <v>1.0343682310469313</v>
      </c>
      <c r="O275" s="1093">
        <v>71.63</v>
      </c>
      <c r="P275" s="357">
        <f>Q275/$E275</f>
        <v>1.0072202166064983</v>
      </c>
      <c r="Q275" s="1093">
        <v>69.75</v>
      </c>
      <c r="R275" s="357">
        <f>S275/$E275</f>
        <v>1.0075090252707581</v>
      </c>
      <c r="S275" s="1093">
        <v>69.77</v>
      </c>
    </row>
    <row r="276" spans="1:19" ht="19.5" customHeight="1" thickBot="1">
      <c r="A276" s="1090" t="s">
        <v>458</v>
      </c>
      <c r="B276" s="256" t="str">
        <f>IF(CENTRO!B276,CENTRO!B276,"")</f>
        <v/>
      </c>
      <c r="C276" s="1106">
        <f>IF(CENTRO!C276,CENTRO!C276,"")</f>
        <v>257</v>
      </c>
      <c r="D276" s="1110">
        <f>E276/$C276</f>
        <v>1.0505836575875487</v>
      </c>
      <c r="E276" s="1100">
        <v>270</v>
      </c>
      <c r="F276" s="1099">
        <f>G276/$E276</f>
        <v>1.1333333333333333</v>
      </c>
      <c r="G276" s="1100">
        <v>306</v>
      </c>
      <c r="H276" s="1099">
        <f>I276/$E276</f>
        <v>1.1000000000000001</v>
      </c>
      <c r="I276" s="1100">
        <v>297</v>
      </c>
      <c r="J276" s="1099">
        <f>K276/$E276</f>
        <v>1.1518518518518519</v>
      </c>
      <c r="K276" s="1100">
        <v>311</v>
      </c>
      <c r="L276" s="1099">
        <f>M276/$E276</f>
        <v>1.2407407407407407</v>
      </c>
      <c r="M276" s="1100">
        <v>335</v>
      </c>
      <c r="N276" s="1099">
        <f>O276/$E276</f>
        <v>1.0777777777777777</v>
      </c>
      <c r="O276" s="1100">
        <v>291</v>
      </c>
      <c r="P276" s="1099">
        <f>Q276/$E276</f>
        <v>0.15185185185185185</v>
      </c>
      <c r="Q276" s="1100">
        <v>41</v>
      </c>
      <c r="R276" s="357">
        <f>S276/$E276</f>
        <v>1.2148148148148148</v>
      </c>
      <c r="S276" s="1023">
        <v>328</v>
      </c>
    </row>
    <row r="277" spans="1:19"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3"/>
    </row>
    <row r="278" spans="1:19" ht="19.5" customHeight="1">
      <c r="A278" s="843" t="s">
        <v>328</v>
      </c>
      <c r="B278" s="844">
        <f>IF(CENTRO!B278,CENTRO!B278,"")</f>
        <v>1</v>
      </c>
      <c r="C278" s="845">
        <f>IF(CENTRO!C278,CENTRO!C278,"")</f>
        <v>5020</v>
      </c>
      <c r="D278" s="95"/>
      <c r="E278" s="70"/>
      <c r="F278" s="51"/>
      <c r="G278" s="61"/>
      <c r="H278" s="52"/>
      <c r="I278" s="61"/>
      <c r="J278" s="52"/>
      <c r="K278" s="61"/>
      <c r="L278" s="52"/>
      <c r="M278" s="61"/>
      <c r="N278" s="52"/>
      <c r="O278" s="61"/>
      <c r="P278" s="52"/>
      <c r="Q278" s="72"/>
      <c r="R278" s="52"/>
      <c r="S278" s="61"/>
    </row>
    <row r="279" spans="1:19"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72"/>
      <c r="R279" s="52"/>
      <c r="S279" s="61"/>
    </row>
    <row r="280" spans="1:19"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72"/>
      <c r="R280" s="52"/>
      <c r="S280" s="61"/>
    </row>
    <row r="281" spans="1:19"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72"/>
      <c r="R281" s="52"/>
      <c r="S281" s="61"/>
    </row>
    <row r="282" spans="1:19"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72"/>
      <c r="R282" s="52"/>
      <c r="S282" s="61"/>
    </row>
    <row r="283" spans="1:19"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80"/>
      <c r="R283" s="52"/>
      <c r="S283" s="61"/>
    </row>
    <row r="284" spans="1:19" ht="24.75" customHeight="1" thickBot="1">
      <c r="A284" s="224" t="s">
        <v>281</v>
      </c>
      <c r="B284" s="240" t="str">
        <f>IF(CENTRO!B284,CENTRO!B284,"")</f>
        <v/>
      </c>
      <c r="C284" s="240" t="str">
        <f>IF(CENTRO!C284,CENTRO!C284,"")</f>
        <v/>
      </c>
      <c r="D284" s="240"/>
      <c r="E284" s="240"/>
      <c r="F284" s="240"/>
      <c r="G284" s="39"/>
      <c r="H284" s="39"/>
      <c r="I284" s="39"/>
      <c r="J284" s="39"/>
      <c r="K284" s="39"/>
      <c r="L284" s="39"/>
      <c r="M284" s="39"/>
      <c r="N284" s="39"/>
      <c r="O284" s="39"/>
      <c r="P284" s="39"/>
      <c r="Q284" s="39"/>
      <c r="R284" s="39"/>
      <c r="S284" s="40"/>
    </row>
    <row r="285" spans="1:19" ht="19.5" customHeight="1" thickBot="1">
      <c r="A285" s="1036" t="s">
        <v>516</v>
      </c>
      <c r="B285" s="1037" t="str">
        <f>IF(CENTRO!B285,CENTRO!B285,"")</f>
        <v/>
      </c>
      <c r="C285" s="1037" t="str">
        <f>IF(CENTRO!C285,CENTRO!C285,"")</f>
        <v/>
      </c>
      <c r="D285" s="1037"/>
      <c r="E285" s="1037"/>
      <c r="F285" s="1037"/>
      <c r="G285" s="99"/>
      <c r="H285" s="99"/>
      <c r="I285" s="99"/>
      <c r="J285" s="99"/>
      <c r="K285" s="99"/>
      <c r="L285" s="99"/>
      <c r="M285" s="99"/>
      <c r="N285" s="99"/>
      <c r="O285" s="99"/>
      <c r="P285" s="99"/>
      <c r="Q285" s="99"/>
      <c r="R285" s="42"/>
      <c r="S285" s="43"/>
    </row>
    <row r="286" spans="1:19" ht="19.5" customHeight="1">
      <c r="A286" s="336" t="s">
        <v>574</v>
      </c>
      <c r="B286" s="256" t="str">
        <f>IF(CENTRO!B286,CENTRO!B286,"")</f>
        <v/>
      </c>
      <c r="C286" s="1034">
        <f>IF(CENTRO!C286,CENTRO!C286,"")</f>
        <v>9.25</v>
      </c>
      <c r="D286" s="326"/>
      <c r="E286" s="325"/>
      <c r="F286" s="326"/>
      <c r="G286" s="61"/>
      <c r="H286" s="52"/>
      <c r="I286" s="61"/>
      <c r="J286" s="52"/>
      <c r="K286" s="61"/>
      <c r="L286" s="52"/>
      <c r="M286" s="61"/>
      <c r="N286" s="52"/>
      <c r="O286" s="61"/>
      <c r="P286" s="52"/>
      <c r="Q286" s="72"/>
      <c r="R286" s="52"/>
      <c r="S286" s="61"/>
    </row>
    <row r="287" spans="1:19" ht="19.5" customHeight="1">
      <c r="A287" s="574" t="s">
        <v>361</v>
      </c>
      <c r="B287" s="256" t="str">
        <f>IF(CENTRO!B287,CENTRO!B287,"")</f>
        <v/>
      </c>
      <c r="C287" s="1034">
        <f>IF(CENTRO!C287,CENTRO!C287,"")</f>
        <v>16.690000000000001</v>
      </c>
      <c r="D287" s="326"/>
      <c r="E287" s="325"/>
      <c r="F287" s="326"/>
      <c r="G287" s="61"/>
      <c r="H287" s="52"/>
      <c r="I287" s="61"/>
      <c r="J287" s="52"/>
      <c r="K287" s="61"/>
      <c r="L287" s="52"/>
      <c r="M287" s="61"/>
      <c r="N287" s="52"/>
      <c r="O287" s="61"/>
      <c r="P287" s="52"/>
      <c r="Q287" s="72"/>
      <c r="R287" s="52"/>
      <c r="S287" s="61"/>
    </row>
    <row r="288" spans="1:19" ht="19.5" customHeight="1">
      <c r="A288" s="336" t="s">
        <v>336</v>
      </c>
      <c r="B288" s="256" t="str">
        <f>IF(CENTRO!B288,CENTRO!B288,"")</f>
        <v/>
      </c>
      <c r="C288" s="1034">
        <f>IF(CENTRO!C288,CENTRO!C288,"")</f>
        <v>8.8000000000000007</v>
      </c>
      <c r="D288" s="326"/>
      <c r="E288" s="325"/>
      <c r="F288" s="326"/>
      <c r="G288" s="61"/>
      <c r="H288" s="52"/>
      <c r="I288" s="61"/>
      <c r="J288" s="52"/>
      <c r="K288" s="61"/>
      <c r="L288" s="52"/>
      <c r="M288" s="61"/>
      <c r="N288" s="52"/>
      <c r="O288" s="61"/>
      <c r="P288" s="52"/>
      <c r="Q288" s="72"/>
      <c r="R288" s="52"/>
      <c r="S288" s="61"/>
    </row>
    <row r="289" spans="1:19" ht="19.5" customHeight="1">
      <c r="A289" s="574" t="s">
        <v>455</v>
      </c>
      <c r="B289" s="256" t="str">
        <f>IF(CENTRO!B289,CENTRO!B289,"")</f>
        <v/>
      </c>
      <c r="C289" s="1034">
        <f>IF(CENTRO!C289,CENTRO!C289,"")</f>
        <v>0.3</v>
      </c>
      <c r="D289" s="326"/>
      <c r="E289" s="325"/>
      <c r="F289" s="326"/>
      <c r="G289" s="61"/>
      <c r="H289" s="52"/>
      <c r="I289" s="61"/>
      <c r="J289" s="52"/>
      <c r="K289" s="61"/>
      <c r="L289" s="52"/>
      <c r="M289" s="61"/>
      <c r="N289" s="52"/>
      <c r="O289" s="61"/>
      <c r="P289" s="52"/>
      <c r="Q289" s="72"/>
      <c r="R289" s="52"/>
      <c r="S289" s="61"/>
    </row>
    <row r="290" spans="1:19" ht="19.5" customHeight="1">
      <c r="A290" s="336" t="s">
        <v>337</v>
      </c>
      <c r="B290" s="256" t="str">
        <f>IF(CENTRO!B290,CENTRO!B290,"")</f>
        <v/>
      </c>
      <c r="C290" s="1034">
        <f>IF(CENTRO!C290,CENTRO!C290,"")</f>
        <v>51.9</v>
      </c>
      <c r="D290" s="326"/>
      <c r="E290" s="325"/>
      <c r="F290" s="326"/>
      <c r="G290" s="61"/>
      <c r="H290" s="52"/>
      <c r="I290" s="61"/>
      <c r="J290" s="52"/>
      <c r="K290" s="61"/>
      <c r="L290" s="52"/>
      <c r="M290" s="61"/>
      <c r="N290" s="52"/>
      <c r="O290" s="61"/>
      <c r="P290" s="52"/>
      <c r="Q290" s="72"/>
      <c r="R290" s="52"/>
      <c r="S290" s="61"/>
    </row>
    <row r="291" spans="1:19" ht="19.5" customHeight="1">
      <c r="A291" s="336" t="s">
        <v>338</v>
      </c>
      <c r="B291" s="256" t="str">
        <f>IF(CENTRO!B291,CENTRO!B291,"")</f>
        <v/>
      </c>
      <c r="C291" s="1034">
        <f>IF(CENTRO!C291,CENTRO!C291,"")</f>
        <v>34.6</v>
      </c>
      <c r="D291" s="326"/>
      <c r="E291" s="325"/>
      <c r="F291" s="326"/>
      <c r="G291" s="61"/>
      <c r="H291" s="52"/>
      <c r="I291" s="61"/>
      <c r="J291" s="52"/>
      <c r="K291" s="61"/>
      <c r="L291" s="52"/>
      <c r="M291" s="61"/>
      <c r="N291" s="52"/>
      <c r="O291" s="61"/>
      <c r="P291" s="52"/>
      <c r="Q291" s="72"/>
      <c r="R291" s="52"/>
      <c r="S291" s="61"/>
    </row>
    <row r="292" spans="1:19" ht="19.5" customHeight="1">
      <c r="A292" s="336" t="s">
        <v>339</v>
      </c>
      <c r="B292" s="256" t="str">
        <f>IF(CENTRO!B292,CENTRO!B292,"")</f>
        <v/>
      </c>
      <c r="C292" s="1034">
        <f>IF(CENTRO!C292,CENTRO!C292,"")</f>
        <v>21.1</v>
      </c>
      <c r="D292" s="326"/>
      <c r="E292" s="325"/>
      <c r="F292" s="326"/>
      <c r="G292" s="61"/>
      <c r="H292" s="52"/>
      <c r="I292" s="61"/>
      <c r="J292" s="52"/>
      <c r="K292" s="61"/>
      <c r="L292" s="52"/>
      <c r="M292" s="61"/>
      <c r="N292" s="52"/>
      <c r="O292" s="61"/>
      <c r="P292" s="52"/>
      <c r="Q292" s="72"/>
      <c r="R292" s="52"/>
      <c r="S292" s="61"/>
    </row>
    <row r="293" spans="1:19" ht="19.5" customHeight="1">
      <c r="A293" s="336" t="s">
        <v>577</v>
      </c>
      <c r="B293" s="256" t="str">
        <f>IF(CENTRO!B293,CENTRO!B293,"")</f>
        <v/>
      </c>
      <c r="C293" s="1035">
        <f>IF(CENTRO!C293,CENTRO!C293,"")</f>
        <v>2</v>
      </c>
      <c r="D293" s="326"/>
      <c r="E293" s="325"/>
      <c r="F293" s="326"/>
      <c r="G293" s="61"/>
      <c r="H293" s="52"/>
      <c r="I293" s="61"/>
      <c r="J293" s="52"/>
      <c r="K293" s="61"/>
      <c r="L293" s="52"/>
      <c r="M293" s="61"/>
      <c r="N293" s="52"/>
      <c r="O293" s="61"/>
      <c r="P293" s="52"/>
      <c r="Q293" s="72"/>
      <c r="R293" s="52"/>
      <c r="S293" s="61"/>
    </row>
    <row r="294" spans="1:19" ht="19.5" customHeight="1" thickBot="1">
      <c r="A294" s="336" t="s">
        <v>578</v>
      </c>
      <c r="B294" s="256" t="str">
        <f>IF(CENTRO!B294,CENTRO!B294,"")</f>
        <v/>
      </c>
      <c r="C294" s="1035">
        <v>2</v>
      </c>
      <c r="D294" s="326"/>
      <c r="E294" s="325"/>
      <c r="F294" s="326"/>
      <c r="G294" s="61"/>
      <c r="H294" s="52"/>
      <c r="I294" s="61"/>
      <c r="J294" s="52"/>
      <c r="K294" s="61"/>
      <c r="L294" s="52"/>
      <c r="M294" s="61"/>
      <c r="N294" s="52"/>
      <c r="O294" s="61"/>
      <c r="P294" s="52"/>
      <c r="Q294" s="72"/>
      <c r="R294" s="52"/>
      <c r="S294" s="61"/>
    </row>
    <row r="295" spans="1:19" ht="19.5" customHeight="1" thickBot="1">
      <c r="A295" s="243" t="s">
        <v>517</v>
      </c>
      <c r="B295" s="244" t="str">
        <f>IF(CENTRO!B295,CENTRO!B295,"")</f>
        <v/>
      </c>
      <c r="C295" s="244" t="str">
        <f>IF(CENTRO!C295,CENTRO!C295,"")</f>
        <v/>
      </c>
      <c r="D295" s="244"/>
      <c r="E295" s="244"/>
      <c r="F295" s="244"/>
      <c r="G295" s="42"/>
      <c r="H295" s="42"/>
      <c r="I295" s="42"/>
      <c r="J295" s="42"/>
      <c r="K295" s="42"/>
      <c r="L295" s="42"/>
      <c r="M295" s="42"/>
      <c r="N295" s="42"/>
      <c r="O295" s="42"/>
      <c r="P295" s="42"/>
      <c r="Q295" s="42"/>
      <c r="R295" s="42"/>
      <c r="S295" s="43"/>
    </row>
    <row r="296" spans="1:19" ht="19.5" customHeight="1">
      <c r="A296" s="1038" t="s">
        <v>276</v>
      </c>
      <c r="B296" s="1039" t="str">
        <f>IF(CENTRO!B296,CENTRO!B296,"")</f>
        <v/>
      </c>
      <c r="C296" s="1032">
        <f>IF(CENTRO!C296,CENTRO!C296,"")</f>
        <v>317</v>
      </c>
      <c r="D296" s="886"/>
      <c r="E296" s="1053">
        <v>271</v>
      </c>
      <c r="F296" s="318"/>
      <c r="G296" s="71"/>
      <c r="H296" s="66"/>
      <c r="I296" s="65"/>
      <c r="J296" s="66"/>
      <c r="K296" s="65"/>
      <c r="L296" s="64"/>
      <c r="M296" s="71"/>
      <c r="N296" s="66"/>
      <c r="O296" s="65"/>
      <c r="P296" s="66"/>
      <c r="Q296" s="71"/>
      <c r="R296" s="66"/>
      <c r="S296" s="65"/>
    </row>
    <row r="297" spans="1:19" ht="19.5" customHeight="1" thickBot="1">
      <c r="A297" s="336" t="s">
        <v>277</v>
      </c>
      <c r="B297" s="859" t="str">
        <f>IF(CENTRO!B297,CENTRO!B297,"")</f>
        <v/>
      </c>
      <c r="C297" s="1033">
        <f>IF(CENTRO!C297,CENTRO!C297,"")</f>
        <v>0.87</v>
      </c>
      <c r="D297" s="1054"/>
      <c r="E297" s="1045">
        <v>0.74</v>
      </c>
      <c r="F297" s="1055"/>
      <c r="G297" s="80"/>
      <c r="H297" s="67"/>
      <c r="I297" s="68"/>
      <c r="J297" s="67"/>
      <c r="K297" s="68"/>
      <c r="L297" s="79"/>
      <c r="M297" s="80"/>
      <c r="N297" s="67"/>
      <c r="O297" s="68"/>
      <c r="P297" s="67"/>
      <c r="Q297" s="80"/>
      <c r="R297" s="62"/>
      <c r="S297" s="63"/>
    </row>
    <row r="298" spans="1:19" ht="24.75" customHeight="1" thickBot="1">
      <c r="A298" s="224" t="s">
        <v>282</v>
      </c>
      <c r="B298" s="240"/>
      <c r="C298" s="240"/>
      <c r="D298" s="240"/>
      <c r="E298" s="240"/>
      <c r="F298" s="240"/>
      <c r="G298" s="39"/>
      <c r="H298" s="39"/>
      <c r="I298" s="39"/>
      <c r="J298" s="39"/>
      <c r="K298" s="39"/>
      <c r="L298" s="39"/>
      <c r="M298" s="39"/>
      <c r="N298" s="39"/>
      <c r="O298" s="39"/>
      <c r="P298" s="39"/>
      <c r="Q298" s="39"/>
      <c r="R298" s="39"/>
      <c r="S298" s="40"/>
    </row>
    <row r="299" spans="1:19" ht="19.5" customHeight="1" thickBot="1">
      <c r="A299" s="243" t="s">
        <v>575</v>
      </c>
      <c r="B299" s="244"/>
      <c r="C299" s="244"/>
      <c r="D299" s="244"/>
      <c r="E299" s="244"/>
      <c r="F299" s="244"/>
      <c r="G299" s="42"/>
      <c r="H299" s="42"/>
      <c r="I299" s="42"/>
      <c r="J299" s="42"/>
      <c r="K299" s="42"/>
      <c r="L299" s="42"/>
      <c r="M299" s="42"/>
      <c r="N299" s="42"/>
      <c r="O299" s="42"/>
      <c r="P299" s="42"/>
      <c r="Q299" s="42"/>
      <c r="R299" s="42"/>
      <c r="S299" s="43"/>
    </row>
    <row r="300" spans="1:19" ht="19.5" customHeight="1">
      <c r="A300" s="327" t="s">
        <v>28</v>
      </c>
      <c r="B300" s="859"/>
      <c r="C300" s="1028">
        <v>3618</v>
      </c>
      <c r="D300" s="1031">
        <f>E300/C300</f>
        <v>3.8971807628524049E-2</v>
      </c>
      <c r="E300" s="1028">
        <v>141</v>
      </c>
      <c r="F300" s="324"/>
      <c r="G300" s="61"/>
      <c r="H300" s="52"/>
      <c r="I300" s="61"/>
      <c r="J300" s="52"/>
      <c r="K300" s="61"/>
      <c r="L300" s="52"/>
      <c r="M300" s="61"/>
      <c r="N300" s="52"/>
      <c r="O300" s="61"/>
      <c r="P300" s="52"/>
      <c r="Q300" s="72"/>
      <c r="R300" s="52"/>
      <c r="S300" s="61"/>
    </row>
    <row r="301" spans="1:19" ht="19.5" customHeight="1">
      <c r="A301" s="327" t="s">
        <v>316</v>
      </c>
      <c r="B301" s="859"/>
      <c r="C301" s="1028">
        <v>858</v>
      </c>
      <c r="D301" s="1031">
        <f t="shared" ref="D301:D308" si="26">E301/C301</f>
        <v>4.4289044289044288E-2</v>
      </c>
      <c r="E301" s="1028">
        <v>38</v>
      </c>
      <c r="F301" s="324"/>
      <c r="G301" s="61"/>
      <c r="H301" s="52"/>
      <c r="I301" s="61"/>
      <c r="J301" s="52"/>
      <c r="K301" s="61"/>
      <c r="L301" s="52"/>
      <c r="M301" s="61"/>
      <c r="N301" s="52"/>
      <c r="O301" s="61"/>
      <c r="P301" s="52"/>
      <c r="Q301" s="72"/>
      <c r="R301" s="52"/>
      <c r="S301" s="61"/>
    </row>
    <row r="302" spans="1:19" ht="19.5" customHeight="1">
      <c r="A302" s="327" t="s">
        <v>30</v>
      </c>
      <c r="B302" s="859"/>
      <c r="C302" s="1028">
        <v>5051</v>
      </c>
      <c r="D302" s="1031">
        <f t="shared" si="26"/>
        <v>3.8606216590774102E-2</v>
      </c>
      <c r="E302" s="1028">
        <v>195</v>
      </c>
      <c r="F302" s="324"/>
      <c r="G302" s="61"/>
      <c r="H302" s="52"/>
      <c r="I302" s="61"/>
      <c r="J302" s="52"/>
      <c r="K302" s="61"/>
      <c r="L302" s="52"/>
      <c r="M302" s="61"/>
      <c r="N302" s="52"/>
      <c r="O302" s="61"/>
      <c r="P302" s="52"/>
      <c r="Q302" s="72"/>
      <c r="R302" s="52"/>
      <c r="S302" s="61"/>
    </row>
    <row r="303" spans="1:19" ht="19.5" customHeight="1">
      <c r="A303" s="327" t="s">
        <v>317</v>
      </c>
      <c r="B303" s="859"/>
      <c r="C303" s="1028">
        <v>7787</v>
      </c>
      <c r="D303" s="1031">
        <f t="shared" si="26"/>
        <v>5.3550789777834854E-2</v>
      </c>
      <c r="E303" s="1028">
        <v>417</v>
      </c>
      <c r="F303" s="324"/>
      <c r="G303" s="61"/>
      <c r="H303" s="52"/>
      <c r="I303" s="61"/>
      <c r="J303" s="52"/>
      <c r="K303" s="61"/>
      <c r="L303" s="52"/>
      <c r="M303" s="61"/>
      <c r="N303" s="52"/>
      <c r="O303" s="61"/>
      <c r="P303" s="52"/>
      <c r="Q303" s="72"/>
      <c r="R303" s="52"/>
      <c r="S303" s="61"/>
    </row>
    <row r="304" spans="1:19" ht="19.5" customHeight="1">
      <c r="A304" s="336" t="s">
        <v>523</v>
      </c>
      <c r="B304" s="859"/>
      <c r="C304" s="518">
        <v>24724</v>
      </c>
      <c r="D304" s="1172">
        <f>E304/C304</f>
        <v>2.9647306261122795E-2</v>
      </c>
      <c r="E304" s="518">
        <v>733</v>
      </c>
      <c r="F304" s="326"/>
      <c r="G304" s="61"/>
      <c r="H304" s="52"/>
      <c r="I304" s="61"/>
      <c r="J304" s="52"/>
      <c r="K304" s="61"/>
      <c r="L304" s="52"/>
      <c r="M304" s="61"/>
      <c r="N304" s="51"/>
      <c r="O304" s="72"/>
      <c r="P304" s="52"/>
      <c r="Q304" s="72"/>
      <c r="R304" s="52"/>
      <c r="S304" s="61"/>
    </row>
    <row r="305" spans="1:26" ht="19.5" customHeight="1">
      <c r="A305" s="336" t="s">
        <v>318</v>
      </c>
      <c r="B305" s="859"/>
      <c r="C305" s="518">
        <v>374</v>
      </c>
      <c r="D305" s="1172">
        <f t="shared" si="26"/>
        <v>1.3368983957219251E-2</v>
      </c>
      <c r="E305" s="518">
        <v>5</v>
      </c>
      <c r="F305" s="326"/>
      <c r="G305" s="61"/>
      <c r="H305" s="52"/>
      <c r="I305" s="61"/>
      <c r="J305" s="52"/>
      <c r="K305" s="61"/>
      <c r="L305" s="52"/>
      <c r="M305" s="61"/>
      <c r="N305" s="51"/>
      <c r="O305" s="72"/>
      <c r="P305" s="52"/>
      <c r="Q305" s="72"/>
      <c r="R305" s="52"/>
      <c r="S305" s="61"/>
    </row>
    <row r="306" spans="1:26" ht="19.5" customHeight="1" thickBot="1">
      <c r="A306" s="336" t="s">
        <v>319</v>
      </c>
      <c r="B306" s="859"/>
      <c r="C306" s="518">
        <v>14170</v>
      </c>
      <c r="D306" s="1172">
        <f t="shared" si="26"/>
        <v>4.3754410726887794E-2</v>
      </c>
      <c r="E306" s="518">
        <v>620</v>
      </c>
      <c r="F306" s="326"/>
      <c r="G306" s="61"/>
      <c r="H306" s="52"/>
      <c r="I306" s="61"/>
      <c r="J306" s="52"/>
      <c r="K306" s="61"/>
      <c r="L306" s="52"/>
      <c r="M306" s="61"/>
      <c r="N306" s="51"/>
      <c r="O306" s="72"/>
      <c r="P306" s="52"/>
      <c r="Q306" s="72"/>
      <c r="R306" s="52"/>
      <c r="S306" s="61"/>
    </row>
    <row r="307" spans="1:26" ht="19.5" customHeight="1" thickBot="1">
      <c r="A307" s="243" t="s">
        <v>576</v>
      </c>
      <c r="B307" s="244"/>
      <c r="C307" s="244"/>
      <c r="D307" s="244"/>
      <c r="E307" s="244"/>
      <c r="F307" s="244"/>
      <c r="G307" s="42"/>
      <c r="H307" s="42"/>
      <c r="I307" s="42"/>
      <c r="J307" s="42"/>
      <c r="K307" s="42"/>
      <c r="L307" s="42"/>
      <c r="M307" s="42"/>
      <c r="N307" s="42"/>
      <c r="O307" s="42"/>
      <c r="P307" s="42"/>
      <c r="Q307" s="42"/>
      <c r="R307" s="42"/>
      <c r="S307" s="43"/>
    </row>
    <row r="308" spans="1:26" ht="19.5" customHeight="1">
      <c r="A308" s="327" t="s">
        <v>320</v>
      </c>
      <c r="B308" s="1029">
        <v>1</v>
      </c>
      <c r="C308" s="1030">
        <v>7479</v>
      </c>
      <c r="D308" s="1031">
        <f t="shared" si="26"/>
        <v>4.7867361946784329E-2</v>
      </c>
      <c r="E308" s="1028">
        <v>358</v>
      </c>
      <c r="F308" s="324"/>
      <c r="G308" s="61"/>
      <c r="H308" s="52"/>
      <c r="I308" s="61"/>
      <c r="J308" s="52"/>
      <c r="K308" s="61"/>
      <c r="L308" s="52"/>
      <c r="M308" s="61"/>
      <c r="N308" s="52"/>
      <c r="O308" s="61"/>
      <c r="P308" s="52"/>
      <c r="Q308" s="72"/>
      <c r="R308" s="52"/>
      <c r="S308" s="61"/>
    </row>
    <row r="309" spans="1:26" ht="19.5" customHeight="1">
      <c r="A309" s="336" t="s">
        <v>321</v>
      </c>
      <c r="B309" s="251">
        <v>4.3200000000000002E-2</v>
      </c>
      <c r="C309" s="518">
        <v>323</v>
      </c>
      <c r="D309" s="326"/>
      <c r="E309" s="61"/>
      <c r="F309" s="52"/>
      <c r="G309" s="61"/>
      <c r="H309" s="52"/>
      <c r="I309" s="61"/>
      <c r="J309" s="52"/>
      <c r="K309" s="61"/>
      <c r="L309" s="52"/>
      <c r="M309" s="61"/>
      <c r="N309" s="51"/>
      <c r="O309" s="72"/>
      <c r="P309" s="52"/>
      <c r="Q309" s="72"/>
      <c r="R309" s="52"/>
      <c r="S309" s="61"/>
    </row>
    <row r="310" spans="1:26" ht="19.5" customHeight="1">
      <c r="A310" s="336" t="s">
        <v>432</v>
      </c>
      <c r="B310" s="251">
        <v>7.1099999999999997E-2</v>
      </c>
      <c r="C310" s="518">
        <v>532</v>
      </c>
      <c r="D310" s="326"/>
      <c r="E310" s="61"/>
      <c r="F310" s="52"/>
      <c r="G310" s="61"/>
      <c r="H310" s="52"/>
      <c r="I310" s="61"/>
      <c r="J310" s="52"/>
      <c r="K310" s="61"/>
      <c r="L310" s="52"/>
      <c r="M310" s="61"/>
      <c r="N310" s="51"/>
      <c r="O310" s="72"/>
      <c r="P310" s="52"/>
      <c r="Q310" s="72"/>
      <c r="R310" s="52"/>
      <c r="S310" s="61"/>
    </row>
    <row r="311" spans="1:26" ht="19.5" customHeight="1">
      <c r="A311" s="336" t="s">
        <v>29</v>
      </c>
      <c r="B311" s="251">
        <v>5.7000000000000002E-3</v>
      </c>
      <c r="C311" s="518">
        <v>43</v>
      </c>
      <c r="D311" s="326"/>
      <c r="E311" s="61"/>
      <c r="F311" s="52"/>
      <c r="G311" s="61"/>
      <c r="H311" s="52"/>
      <c r="I311" s="61"/>
      <c r="J311" s="52"/>
      <c r="K311" s="61"/>
      <c r="L311" s="52"/>
      <c r="M311" s="61"/>
      <c r="N311" s="51"/>
      <c r="O311" s="72"/>
      <c r="P311" s="52"/>
      <c r="Q311" s="72"/>
      <c r="R311" s="52"/>
      <c r="S311" s="61"/>
    </row>
    <row r="312" spans="1:26" ht="19.5" customHeight="1">
      <c r="A312" s="336" t="s">
        <v>322</v>
      </c>
      <c r="B312" s="251">
        <v>6.0000000000000001E-3</v>
      </c>
      <c r="C312" s="518">
        <v>45</v>
      </c>
      <c r="D312" s="326"/>
      <c r="E312" s="61"/>
      <c r="F312" s="52"/>
      <c r="G312" s="61"/>
      <c r="H312" s="52"/>
      <c r="I312" s="61"/>
      <c r="J312" s="52"/>
      <c r="K312" s="61"/>
      <c r="L312" s="52"/>
      <c r="M312" s="61"/>
      <c r="N312" s="51"/>
      <c r="O312" s="72"/>
      <c r="P312" s="52"/>
      <c r="Q312" s="72"/>
      <c r="R312" s="52"/>
      <c r="S312" s="61"/>
    </row>
    <row r="313" spans="1:26" ht="19.5" customHeight="1">
      <c r="A313" s="336" t="s">
        <v>31</v>
      </c>
      <c r="B313" s="251">
        <v>0.1096</v>
      </c>
      <c r="C313" s="518">
        <v>820</v>
      </c>
      <c r="D313" s="326"/>
      <c r="E313" s="61"/>
      <c r="F313" s="52"/>
      <c r="G313" s="61"/>
      <c r="H313" s="52"/>
      <c r="I313" s="61"/>
      <c r="J313" s="52"/>
      <c r="K313" s="61"/>
      <c r="L313" s="52"/>
      <c r="M313" s="61"/>
      <c r="N313" s="51"/>
      <c r="O313" s="72"/>
      <c r="P313" s="52"/>
      <c r="Q313" s="72"/>
      <c r="R313" s="52"/>
      <c r="S313" s="61"/>
    </row>
    <row r="314" spans="1:26" ht="19.5" customHeight="1">
      <c r="A314" s="336" t="s">
        <v>433</v>
      </c>
      <c r="B314" s="251">
        <v>2.0199999999999999E-2</v>
      </c>
      <c r="C314" s="518">
        <v>151</v>
      </c>
      <c r="D314" s="326"/>
      <c r="E314" s="61"/>
      <c r="F314" s="52"/>
      <c r="G314" s="61"/>
      <c r="H314" s="52"/>
      <c r="I314" s="61"/>
      <c r="J314" s="52"/>
      <c r="K314" s="61"/>
      <c r="L314" s="52"/>
      <c r="M314" s="61"/>
      <c r="N314" s="51"/>
      <c r="O314" s="72"/>
      <c r="P314" s="52"/>
      <c r="Q314" s="72"/>
      <c r="R314" s="52"/>
      <c r="S314" s="61"/>
    </row>
    <row r="315" spans="1:26" ht="19.5" customHeight="1">
      <c r="A315" s="336" t="s">
        <v>323</v>
      </c>
      <c r="B315" s="251">
        <v>4.5999999999999999E-2</v>
      </c>
      <c r="C315" s="518">
        <v>344</v>
      </c>
      <c r="D315" s="326"/>
      <c r="E315" s="61"/>
      <c r="F315" s="52"/>
      <c r="G315" s="61"/>
      <c r="H315" s="52"/>
      <c r="I315" s="61"/>
      <c r="J315" s="52"/>
      <c r="K315" s="61"/>
      <c r="L315" s="52"/>
      <c r="M315" s="61"/>
      <c r="N315" s="51"/>
      <c r="O315" s="72"/>
      <c r="P315" s="52"/>
      <c r="Q315" s="72"/>
      <c r="R315" s="52"/>
      <c r="S315" s="61"/>
    </row>
    <row r="316" spans="1:26" ht="19.5" customHeight="1" thickBot="1">
      <c r="A316" s="336" t="s">
        <v>324</v>
      </c>
      <c r="B316" s="251">
        <v>0.37719999999999998</v>
      </c>
      <c r="C316" s="518">
        <v>2821</v>
      </c>
      <c r="D316" s="326"/>
      <c r="E316" s="61"/>
      <c r="F316" s="52"/>
      <c r="G316" s="61"/>
      <c r="H316" s="52"/>
      <c r="I316" s="61"/>
      <c r="J316" s="52"/>
      <c r="K316" s="61"/>
      <c r="L316" s="52"/>
      <c r="M316" s="61"/>
      <c r="N316" s="51"/>
      <c r="O316" s="72"/>
      <c r="P316" s="52"/>
      <c r="Q316" s="72"/>
      <c r="R316" s="52"/>
      <c r="S316" s="61"/>
    </row>
    <row r="317" spans="1:26"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39"/>
      <c r="S317" s="40"/>
    </row>
    <row r="318" spans="1:26" s="3" customFormat="1" ht="19.5" customHeight="1">
      <c r="A318" s="350" t="s">
        <v>32</v>
      </c>
      <c r="B318" s="337">
        <f>IF(CENTRO!B318,CENTRO!B318,"")</f>
        <v>1</v>
      </c>
      <c r="C318" s="351">
        <f>IF(CENTRO!C318,CENTRO!C318,"")</f>
        <v>2397881</v>
      </c>
      <c r="D318" s="542">
        <f>E318/E$318</f>
        <v>1</v>
      </c>
      <c r="E318" s="269">
        <v>175624</v>
      </c>
      <c r="F318" s="353">
        <f t="shared" ref="F318:F321" si="27">G318/G$318</f>
        <v>1</v>
      </c>
      <c r="G318" s="269">
        <v>12609</v>
      </c>
      <c r="H318" s="353">
        <f t="shared" ref="H318:H321" si="28">I318/I$318</f>
        <v>1</v>
      </c>
      <c r="I318" s="269">
        <v>29739</v>
      </c>
      <c r="J318" s="353">
        <f t="shared" ref="J318:J320" si="29">K318/K$318</f>
        <v>1</v>
      </c>
      <c r="K318" s="269">
        <v>26056</v>
      </c>
      <c r="L318" s="353">
        <f t="shared" ref="L318:L321" si="30">M318/M$318</f>
        <v>1</v>
      </c>
      <c r="M318" s="269">
        <v>49544</v>
      </c>
      <c r="N318" s="353">
        <f t="shared" ref="N318:N320" si="31">O318/O$318</f>
        <v>1</v>
      </c>
      <c r="O318" s="269">
        <v>13646</v>
      </c>
      <c r="P318" s="354">
        <f t="shared" ref="P318:P320" si="32">Q318/Q$318</f>
        <v>1</v>
      </c>
      <c r="Q318" s="269">
        <v>4008</v>
      </c>
      <c r="R318" s="354">
        <f t="shared" ref="R318:R320" si="33">S318/S$318</f>
        <v>1</v>
      </c>
      <c r="S318" s="269">
        <v>40022</v>
      </c>
      <c r="T318" s="19"/>
      <c r="U318" s="2"/>
      <c r="V318" s="2"/>
      <c r="W318" s="2"/>
      <c r="X318" s="2"/>
      <c r="Y318" s="2"/>
      <c r="Z318" s="2"/>
    </row>
    <row r="319" spans="1:26" s="3" customFormat="1" ht="19.5" customHeight="1">
      <c r="A319" s="350" t="s">
        <v>33</v>
      </c>
      <c r="B319" s="252">
        <f>IF(CENTRO!B319,CENTRO!B319,"")</f>
        <v>0.318</v>
      </c>
      <c r="C319" s="355">
        <f>IF(CENTRO!C319,CENTRO!C319,"")</f>
        <v>761923</v>
      </c>
      <c r="D319" s="357">
        <f t="shared" ref="D319:D321" si="34">E319/E$318</f>
        <v>0.33243178608846169</v>
      </c>
      <c r="E319" s="269">
        <v>58383</v>
      </c>
      <c r="F319" s="356">
        <f t="shared" si="27"/>
        <v>0.36965659449599492</v>
      </c>
      <c r="G319" s="269">
        <v>4661</v>
      </c>
      <c r="H319" s="356">
        <f t="shared" si="28"/>
        <v>0.37815662934194155</v>
      </c>
      <c r="I319" s="269">
        <v>11246</v>
      </c>
      <c r="J319" s="356">
        <f t="shared" si="29"/>
        <v>0.34452717224439666</v>
      </c>
      <c r="K319" s="269">
        <v>8977</v>
      </c>
      <c r="L319" s="356">
        <f t="shared" si="30"/>
        <v>0.31729371871467787</v>
      </c>
      <c r="M319" s="269">
        <v>15720</v>
      </c>
      <c r="N319" s="356">
        <f t="shared" si="31"/>
        <v>0.31481752894621134</v>
      </c>
      <c r="O319" s="269">
        <v>4296</v>
      </c>
      <c r="P319" s="356">
        <f t="shared" si="32"/>
        <v>0.32035928143712578</v>
      </c>
      <c r="Q319" s="269">
        <v>1284</v>
      </c>
      <c r="R319" s="356">
        <f t="shared" si="33"/>
        <v>0.3048073559542252</v>
      </c>
      <c r="S319" s="269">
        <v>12199</v>
      </c>
      <c r="T319" s="19"/>
      <c r="U319" s="2"/>
      <c r="V319" s="2"/>
      <c r="W319" s="2"/>
      <c r="X319" s="2"/>
      <c r="Y319" s="2"/>
      <c r="Z319" s="2"/>
    </row>
    <row r="320" spans="1:26" s="3" customFormat="1" ht="19.5" customHeight="1">
      <c r="A320" s="350" t="s">
        <v>34</v>
      </c>
      <c r="B320" s="252">
        <f>IF(CENTRO!B320,CENTRO!B320,"")</f>
        <v>3.0000000000000001E-3</v>
      </c>
      <c r="C320" s="355">
        <f>IF(CENTRO!C320,CENTRO!C320,"")</f>
        <v>6945</v>
      </c>
      <c r="D320" s="357">
        <f t="shared" si="34"/>
        <v>2.4484125176513459E-3</v>
      </c>
      <c r="E320" s="269">
        <v>430</v>
      </c>
      <c r="F320" s="356">
        <f t="shared" si="27"/>
        <v>1.9034023316678564E-3</v>
      </c>
      <c r="G320" s="269">
        <v>24</v>
      </c>
      <c r="H320" s="356">
        <f t="shared" si="28"/>
        <v>1.8494233161841353E-3</v>
      </c>
      <c r="I320" s="269">
        <v>55</v>
      </c>
      <c r="J320" s="356">
        <f t="shared" si="29"/>
        <v>2.4946269573226897E-3</v>
      </c>
      <c r="K320" s="269">
        <v>65</v>
      </c>
      <c r="L320" s="356">
        <f t="shared" si="30"/>
        <v>2.9065073470046828E-3</v>
      </c>
      <c r="M320" s="269">
        <v>144</v>
      </c>
      <c r="N320" s="356">
        <f t="shared" si="31"/>
        <v>2.7846988128389272E-3</v>
      </c>
      <c r="O320" s="269">
        <v>38</v>
      </c>
      <c r="P320" s="356">
        <f t="shared" si="32"/>
        <v>2.4950099800399202E-3</v>
      </c>
      <c r="Q320" s="269">
        <v>10</v>
      </c>
      <c r="R320" s="356">
        <f t="shared" si="33"/>
        <v>2.3487082104842335E-3</v>
      </c>
      <c r="S320" s="269">
        <v>94</v>
      </c>
      <c r="T320" s="19"/>
      <c r="U320" s="2"/>
      <c r="V320" s="2"/>
      <c r="W320" s="2"/>
      <c r="X320" s="2"/>
      <c r="Y320" s="2"/>
      <c r="Z320" s="2"/>
    </row>
    <row r="321" spans="1:26" s="3" customFormat="1" ht="19.5" customHeight="1">
      <c r="A321" s="350" t="s">
        <v>206</v>
      </c>
      <c r="B321" s="252">
        <f>IF(CENTRO!B321,CENTRO!B321,"")</f>
        <v>0.68200000000000005</v>
      </c>
      <c r="C321" s="355">
        <f>IF(CENTRO!C321,CENTRO!C321,"")</f>
        <v>1623174</v>
      </c>
      <c r="D321" s="357">
        <f t="shared" si="34"/>
        <v>0.6622557281464948</v>
      </c>
      <c r="E321" s="269">
        <v>116308</v>
      </c>
      <c r="F321" s="357">
        <f t="shared" si="27"/>
        <v>0.62606075025775243</v>
      </c>
      <c r="G321" s="269">
        <v>7894</v>
      </c>
      <c r="H321" s="357">
        <f t="shared" si="28"/>
        <v>0.61747200645616862</v>
      </c>
      <c r="I321" s="269">
        <v>18363</v>
      </c>
      <c r="J321" s="357">
        <f>K321/K$318</f>
        <v>0.65013816395455937</v>
      </c>
      <c r="K321" s="269">
        <v>16940</v>
      </c>
      <c r="L321" s="357">
        <f t="shared" si="30"/>
        <v>0.67659050540933308</v>
      </c>
      <c r="M321" s="269">
        <v>33521</v>
      </c>
      <c r="N321" s="357">
        <f>O321/O$318</f>
        <v>0.67924666568957937</v>
      </c>
      <c r="O321" s="269">
        <v>9269</v>
      </c>
      <c r="P321" s="357">
        <f>Q321/Q$318</f>
        <v>0.67490019960079839</v>
      </c>
      <c r="Q321" s="269">
        <v>2705</v>
      </c>
      <c r="R321" s="357">
        <f>S321/S$318</f>
        <v>0.69002048873119781</v>
      </c>
      <c r="S321" s="269">
        <v>27616</v>
      </c>
      <c r="T321" s="19"/>
      <c r="U321" s="2"/>
      <c r="V321" s="2"/>
      <c r="W321" s="2"/>
      <c r="X321" s="2"/>
      <c r="Y321" s="2"/>
      <c r="Z321" s="2"/>
    </row>
    <row r="322" spans="1:26" s="3" customFormat="1" ht="19.5" customHeight="1">
      <c r="A322" s="358" t="s">
        <v>453</v>
      </c>
      <c r="B322" s="239">
        <f>IF(CENTRO!B322,CENTRO!B322,"")</f>
        <v>0.31121678883471521</v>
      </c>
      <c r="C322" s="329">
        <f>IF(CENTRO!C322,CENTRO!C322,"")</f>
        <v>505159</v>
      </c>
      <c r="D322" s="359">
        <f>E322/E$321</f>
        <v>0.31024521099150532</v>
      </c>
      <c r="E322" s="268">
        <v>36084</v>
      </c>
      <c r="F322" s="359">
        <f>G322/G$321</f>
        <v>0.36154041043830759</v>
      </c>
      <c r="G322" s="268">
        <v>2854</v>
      </c>
      <c r="H322" s="359">
        <f>I322/I$321</f>
        <v>0.35609649839350871</v>
      </c>
      <c r="I322" s="268">
        <v>6539</v>
      </c>
      <c r="J322" s="359">
        <f>K322/K$321</f>
        <v>0.32131050767414404</v>
      </c>
      <c r="K322" s="268">
        <v>5443</v>
      </c>
      <c r="L322" s="359">
        <f>M322/M$321</f>
        <v>0.28379224963455746</v>
      </c>
      <c r="M322" s="268">
        <v>9513</v>
      </c>
      <c r="N322" s="359">
        <f>O322/O$321</f>
        <v>0.24220520012946381</v>
      </c>
      <c r="O322" s="268">
        <v>2245</v>
      </c>
      <c r="P322" s="359">
        <f>Q322/Q$321</f>
        <v>0.34085027726432532</v>
      </c>
      <c r="Q322" s="268">
        <v>922</v>
      </c>
      <c r="R322" s="359">
        <f>S322/S$321</f>
        <v>0.31025492468134414</v>
      </c>
      <c r="S322" s="268">
        <v>8568</v>
      </c>
      <c r="T322" s="19"/>
      <c r="U322" s="2"/>
      <c r="V322" s="2"/>
      <c r="W322" s="2"/>
      <c r="X322" s="2"/>
      <c r="Y322" s="2"/>
      <c r="Z322" s="2"/>
    </row>
    <row r="323" spans="1:26" s="3" customFormat="1" ht="19.5" customHeight="1">
      <c r="A323" s="358" t="s">
        <v>35</v>
      </c>
      <c r="B323" s="239">
        <f>IF(CENTRO!B323,CENTRO!B323,"")</f>
        <v>0.24356230447259505</v>
      </c>
      <c r="C323" s="329">
        <f>IF(CENTRO!C323,CENTRO!C323,"")</f>
        <v>395344</v>
      </c>
      <c r="D323" s="359">
        <f t="shared" ref="D323:D326" si="35">E323/E$321</f>
        <v>0.23338893283351103</v>
      </c>
      <c r="E323" s="268">
        <v>27145</v>
      </c>
      <c r="F323" s="359">
        <f t="shared" ref="F323:F326" si="36">G323/G$321</f>
        <v>0.17443628071953382</v>
      </c>
      <c r="G323" s="268">
        <v>1377</v>
      </c>
      <c r="H323" s="359">
        <f t="shared" ref="H323:H326" si="37">I323/I$321</f>
        <v>0.21597778140826662</v>
      </c>
      <c r="I323" s="268">
        <v>3966</v>
      </c>
      <c r="J323" s="359">
        <f t="shared" ref="J323:J326" si="38">K323/K$321</f>
        <v>0.23323494687131049</v>
      </c>
      <c r="K323" s="268">
        <v>3951</v>
      </c>
      <c r="L323" s="359">
        <f t="shared" ref="L323:L326" si="39">M323/M$321</f>
        <v>0.26437158795978638</v>
      </c>
      <c r="M323" s="268">
        <v>8862</v>
      </c>
      <c r="N323" s="359">
        <f t="shared" ref="N323:N326" si="40">O323/O$321</f>
        <v>0.29798252238644946</v>
      </c>
      <c r="O323" s="268">
        <v>2762</v>
      </c>
      <c r="P323" s="359">
        <f t="shared" ref="P323:P326" si="41">Q323/Q$321</f>
        <v>0.12643253234750462</v>
      </c>
      <c r="Q323" s="268">
        <v>342</v>
      </c>
      <c r="R323" s="359">
        <f t="shared" ref="R323:R325" si="42">S323/S$321</f>
        <v>0.21310110081112399</v>
      </c>
      <c r="S323" s="268">
        <v>5885</v>
      </c>
      <c r="T323" s="19"/>
      <c r="U323" s="2"/>
      <c r="V323" s="2"/>
      <c r="W323" s="2"/>
      <c r="X323" s="2"/>
      <c r="Y323" s="2"/>
      <c r="Z323" s="2"/>
    </row>
    <row r="324" spans="1:26" s="3" customFormat="1" ht="19.5" customHeight="1">
      <c r="A324" s="358" t="s">
        <v>37</v>
      </c>
      <c r="B324" s="239">
        <f>IF(CENTRO!B324,CENTRO!B324,"")</f>
        <v>0.19254620884760351</v>
      </c>
      <c r="C324" s="329">
        <f>IF(CENTRO!C324,CENTRO!C324,"")</f>
        <v>312536</v>
      </c>
      <c r="D324" s="359">
        <f t="shared" si="35"/>
        <v>0.16642879251642193</v>
      </c>
      <c r="E324" s="268">
        <v>19357</v>
      </c>
      <c r="F324" s="359">
        <f t="shared" si="36"/>
        <v>0.16759564225994425</v>
      </c>
      <c r="G324" s="268">
        <v>1323</v>
      </c>
      <c r="H324" s="359">
        <f t="shared" si="37"/>
        <v>0.15106464085389099</v>
      </c>
      <c r="I324" s="268">
        <v>2774</v>
      </c>
      <c r="J324" s="359">
        <f t="shared" si="38"/>
        <v>0.16511216056670602</v>
      </c>
      <c r="K324" s="268">
        <v>2797</v>
      </c>
      <c r="L324" s="359">
        <f t="shared" si="39"/>
        <v>0.16288296888517645</v>
      </c>
      <c r="M324" s="268">
        <v>5460</v>
      </c>
      <c r="N324" s="359">
        <f t="shared" si="40"/>
        <v>0.18351494228072068</v>
      </c>
      <c r="O324" s="268">
        <v>1701</v>
      </c>
      <c r="P324" s="359">
        <f t="shared" si="41"/>
        <v>0.26950092421441774</v>
      </c>
      <c r="Q324" s="268">
        <v>729</v>
      </c>
      <c r="R324" s="359">
        <f t="shared" si="42"/>
        <v>0.16559241019698726</v>
      </c>
      <c r="S324" s="268">
        <v>4573</v>
      </c>
      <c r="T324" s="19"/>
      <c r="U324" s="2"/>
      <c r="V324" s="2"/>
      <c r="W324" s="2"/>
      <c r="X324" s="2"/>
      <c r="Y324" s="2"/>
      <c r="Z324" s="2"/>
    </row>
    <row r="325" spans="1:26" s="3" customFormat="1" ht="19.5" customHeight="1">
      <c r="A325" s="358" t="s">
        <v>36</v>
      </c>
      <c r="B325" s="239">
        <f>IF(CENTRO!B325,CENTRO!B325,"")</f>
        <v>0.13804681445119255</v>
      </c>
      <c r="C325" s="329">
        <f>IF(CENTRO!C325,CENTRO!C325,"")</f>
        <v>224074</v>
      </c>
      <c r="D325" s="359">
        <f t="shared" si="35"/>
        <v>0.16864704061629465</v>
      </c>
      <c r="E325" s="268">
        <v>19615</v>
      </c>
      <c r="F325" s="359">
        <f t="shared" si="36"/>
        <v>0.17126931846972385</v>
      </c>
      <c r="G325" s="268">
        <v>1352</v>
      </c>
      <c r="H325" s="359">
        <f t="shared" si="37"/>
        <v>0.15955998475194685</v>
      </c>
      <c r="I325" s="268">
        <v>2930</v>
      </c>
      <c r="J325" s="359">
        <f t="shared" si="38"/>
        <v>0.17024793388429751</v>
      </c>
      <c r="K325" s="268">
        <v>2884</v>
      </c>
      <c r="L325" s="359">
        <f t="shared" si="39"/>
        <v>0.17069896482801825</v>
      </c>
      <c r="M325" s="268">
        <v>5722</v>
      </c>
      <c r="N325" s="359">
        <f t="shared" si="40"/>
        <v>0.12838493904412557</v>
      </c>
      <c r="O325" s="268">
        <v>1190</v>
      </c>
      <c r="P325" s="359">
        <f t="shared" si="41"/>
        <v>0.13456561922365989</v>
      </c>
      <c r="Q325" s="268">
        <v>364</v>
      </c>
      <c r="R325" s="359">
        <f t="shared" si="42"/>
        <v>0.18731894553881809</v>
      </c>
      <c r="S325" s="268">
        <v>5173</v>
      </c>
      <c r="T325" s="19"/>
      <c r="U325" s="2"/>
      <c r="V325" s="2"/>
      <c r="W325" s="2"/>
      <c r="X325" s="2"/>
      <c r="Y325" s="2"/>
      <c r="Z325" s="2"/>
    </row>
    <row r="326" spans="1:26" s="3" customFormat="1" ht="19.5" customHeight="1" thickBot="1">
      <c r="A326" s="358" t="s">
        <v>454</v>
      </c>
      <c r="B326" s="360">
        <f>IF(CENTRO!B326,CENTRO!B326,"")</f>
        <v>7.6990513647951481E-2</v>
      </c>
      <c r="C326" s="543">
        <f>IF(CENTRO!C326,CENTRO!C326,"")</f>
        <v>124969</v>
      </c>
      <c r="D326" s="359">
        <f t="shared" si="35"/>
        <v>7.2729304948928708E-2</v>
      </c>
      <c r="E326" s="363">
        <v>8459</v>
      </c>
      <c r="F326" s="359">
        <f t="shared" si="36"/>
        <v>7.5373701545477581E-2</v>
      </c>
      <c r="G326" s="363">
        <v>595</v>
      </c>
      <c r="H326" s="359">
        <f t="shared" si="37"/>
        <v>6.7036976528889611E-2</v>
      </c>
      <c r="I326" s="363">
        <v>1231</v>
      </c>
      <c r="J326" s="359">
        <f t="shared" si="38"/>
        <v>6.0389610389610389E-2</v>
      </c>
      <c r="K326" s="363">
        <v>1023</v>
      </c>
      <c r="L326" s="359">
        <f t="shared" si="39"/>
        <v>6.7390590972823003E-2</v>
      </c>
      <c r="M326" s="363">
        <v>2259</v>
      </c>
      <c r="N326" s="359">
        <f t="shared" si="40"/>
        <v>0.11090732549358075</v>
      </c>
      <c r="O326" s="363">
        <v>1028</v>
      </c>
      <c r="P326" s="359">
        <f t="shared" si="41"/>
        <v>8.2439926062846586E-2</v>
      </c>
      <c r="Q326" s="363">
        <v>223</v>
      </c>
      <c r="R326" s="359">
        <f>S326/S$321</f>
        <v>7.6042873696407873E-2</v>
      </c>
      <c r="S326" s="363">
        <v>2100</v>
      </c>
      <c r="T326" s="19"/>
      <c r="U326" s="2"/>
      <c r="V326" s="2"/>
      <c r="W326" s="2"/>
      <c r="X326" s="2"/>
      <c r="Y326" s="2"/>
      <c r="Z326" s="2"/>
    </row>
    <row r="327" spans="1:26"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39"/>
      <c r="S327" s="40"/>
    </row>
    <row r="328" spans="1:26"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244"/>
      <c r="S328" s="245"/>
    </row>
    <row r="329" spans="1:26" ht="19.5" customHeight="1">
      <c r="A329" s="846" t="s">
        <v>38</v>
      </c>
      <c r="B329" s="641" t="str">
        <f>IF(CENTRO!B329,CENTRO!B329,"")</f>
        <v/>
      </c>
      <c r="C329" s="351">
        <f>IF(CENTRO!C329,CENTRO!C329,"")</f>
        <v>38</v>
      </c>
      <c r="D329" s="847">
        <f>E329/C329</f>
        <v>7.8947368421052627E-2</v>
      </c>
      <c r="E329" s="390">
        <v>3</v>
      </c>
      <c r="F329" s="641"/>
      <c r="G329" s="390">
        <v>1</v>
      </c>
      <c r="H329" s="641"/>
      <c r="I329" s="390">
        <v>0</v>
      </c>
      <c r="J329" s="641"/>
      <c r="K329" s="390">
        <v>0</v>
      </c>
      <c r="L329" s="641"/>
      <c r="M329" s="390">
        <v>1</v>
      </c>
      <c r="N329" s="641"/>
      <c r="O329" s="848">
        <v>0</v>
      </c>
      <c r="P329" s="641"/>
      <c r="Q329" s="390">
        <v>0</v>
      </c>
      <c r="R329" s="641"/>
      <c r="S329" s="390">
        <v>1</v>
      </c>
    </row>
    <row r="330" spans="1:26" ht="19.5" customHeight="1">
      <c r="A330" s="574" t="s">
        <v>39</v>
      </c>
      <c r="B330" s="298" t="str">
        <f>IF(CENTRO!B330,CENTRO!B330,"")</f>
        <v/>
      </c>
      <c r="C330" s="849">
        <f>IF(CENTRO!C330,CENTRO!C330,"")</f>
        <v>90</v>
      </c>
      <c r="D330" s="847">
        <f t="shared" ref="D330:D339" si="43">E330/C330</f>
        <v>4.4444444444444446E-2</v>
      </c>
      <c r="E330" s="518">
        <v>4</v>
      </c>
      <c r="F330" s="298"/>
      <c r="G330" s="518">
        <v>0</v>
      </c>
      <c r="H330" s="298"/>
      <c r="I330" s="518">
        <v>1</v>
      </c>
      <c r="J330" s="298"/>
      <c r="K330" s="518">
        <v>1</v>
      </c>
      <c r="L330" s="298"/>
      <c r="M330" s="518">
        <v>0</v>
      </c>
      <c r="N330" s="298"/>
      <c r="O330" s="840">
        <v>1</v>
      </c>
      <c r="P330" s="298"/>
      <c r="Q330" s="518">
        <v>0</v>
      </c>
      <c r="R330" s="664"/>
      <c r="S330" s="518">
        <v>1</v>
      </c>
    </row>
    <row r="331" spans="1:26" ht="19.5" customHeight="1">
      <c r="A331" s="574" t="s">
        <v>40</v>
      </c>
      <c r="B331" s="298" t="str">
        <f>IF(CENTRO!B331,CENTRO!B331,"")</f>
        <v/>
      </c>
      <c r="C331" s="850">
        <f>IF(CENTRO!C331,CENTRO!C331,"")</f>
        <v>97</v>
      </c>
      <c r="D331" s="847">
        <f t="shared" si="43"/>
        <v>6.1855670103092786E-2</v>
      </c>
      <c r="E331" s="518">
        <v>6</v>
      </c>
      <c r="F331" s="298"/>
      <c r="G331" s="518">
        <v>3</v>
      </c>
      <c r="H331" s="298"/>
      <c r="I331" s="518">
        <v>1</v>
      </c>
      <c r="J331" s="298"/>
      <c r="K331" s="518">
        <v>0</v>
      </c>
      <c r="L331" s="298"/>
      <c r="M331" s="518">
        <v>1</v>
      </c>
      <c r="N331" s="298"/>
      <c r="O331" s="840">
        <v>0</v>
      </c>
      <c r="P331" s="298"/>
      <c r="Q331" s="518">
        <v>0</v>
      </c>
      <c r="R331" s="664"/>
      <c r="S331" s="518">
        <v>1</v>
      </c>
    </row>
    <row r="332" spans="1:26" ht="19.5" customHeight="1">
      <c r="A332" s="574" t="s">
        <v>168</v>
      </c>
      <c r="B332" s="298" t="str">
        <f>IF(CENTRO!B332,CENTRO!B332,"")</f>
        <v/>
      </c>
      <c r="C332" s="849">
        <f>IF(CENTRO!C332,CENTRO!C332,"")</f>
        <v>2</v>
      </c>
      <c r="D332" s="847">
        <f t="shared" si="43"/>
        <v>0</v>
      </c>
      <c r="E332" s="518">
        <v>0</v>
      </c>
      <c r="F332" s="298"/>
      <c r="G332" s="518">
        <v>0</v>
      </c>
      <c r="H332" s="298"/>
      <c r="I332" s="518">
        <v>0</v>
      </c>
      <c r="J332" s="298"/>
      <c r="K332" s="518">
        <v>0</v>
      </c>
      <c r="L332" s="298"/>
      <c r="M332" s="518">
        <v>0</v>
      </c>
      <c r="N332" s="298"/>
      <c r="O332" s="518">
        <v>0</v>
      </c>
      <c r="P332" s="298"/>
      <c r="Q332" s="518">
        <v>0</v>
      </c>
      <c r="R332" s="664"/>
      <c r="S332" s="518">
        <v>0</v>
      </c>
    </row>
    <row r="333" spans="1:26" ht="19.5" customHeight="1">
      <c r="A333" s="574" t="s">
        <v>439</v>
      </c>
      <c r="B333" s="298" t="str">
        <f>IF(CENTRO!B333,CENTRO!B333,"")</f>
        <v/>
      </c>
      <c r="C333" s="849">
        <f>IF(CENTRO!C333,CENTRO!C333,"")</f>
        <v>3</v>
      </c>
      <c r="D333" s="847">
        <f t="shared" si="43"/>
        <v>0</v>
      </c>
      <c r="E333" s="518">
        <v>0</v>
      </c>
      <c r="F333" s="298"/>
      <c r="G333" s="518">
        <v>0</v>
      </c>
      <c r="H333" s="298"/>
      <c r="I333" s="518">
        <v>0</v>
      </c>
      <c r="J333" s="298"/>
      <c r="K333" s="518">
        <v>0</v>
      </c>
      <c r="L333" s="298"/>
      <c r="M333" s="518">
        <v>0</v>
      </c>
      <c r="N333" s="298"/>
      <c r="O333" s="518">
        <v>0</v>
      </c>
      <c r="P333" s="298"/>
      <c r="Q333" s="518">
        <v>0</v>
      </c>
      <c r="R333" s="664"/>
      <c r="S333" s="518">
        <v>0</v>
      </c>
    </row>
    <row r="334" spans="1:26" ht="19.5" customHeight="1">
      <c r="A334" s="574" t="s">
        <v>438</v>
      </c>
      <c r="B334" s="793" t="str">
        <f>IF(CENTRO!B334,CENTRO!B334,"")</f>
        <v/>
      </c>
      <c r="C334" s="849">
        <f>IF(CENTRO!C334,CENTRO!C334,"")</f>
        <v>7</v>
      </c>
      <c r="D334" s="847">
        <f t="shared" si="43"/>
        <v>0.14285714285714285</v>
      </c>
      <c r="E334" s="851">
        <v>1</v>
      </c>
      <c r="F334" s="793"/>
      <c r="G334" s="851">
        <v>0</v>
      </c>
      <c r="H334" s="793"/>
      <c r="I334" s="851">
        <v>0</v>
      </c>
      <c r="J334" s="793"/>
      <c r="K334" s="851">
        <v>0</v>
      </c>
      <c r="L334" s="793"/>
      <c r="M334" s="851">
        <v>0</v>
      </c>
      <c r="N334" s="793"/>
      <c r="O334" s="851">
        <v>0</v>
      </c>
      <c r="P334" s="793"/>
      <c r="Q334" s="851">
        <v>0</v>
      </c>
      <c r="R334" s="852"/>
      <c r="S334" s="518">
        <v>1</v>
      </c>
    </row>
    <row r="335" spans="1:26" ht="19.5" customHeight="1">
      <c r="A335" s="574" t="s">
        <v>41</v>
      </c>
      <c r="B335" s="793" t="str">
        <f>IF(CENTRO!B335,CENTRO!B335,"")</f>
        <v/>
      </c>
      <c r="C335" s="849">
        <f>IF(CENTRO!C335,CENTRO!C335,"")</f>
        <v>13</v>
      </c>
      <c r="D335" s="847">
        <f t="shared" si="43"/>
        <v>7.6923076923076927E-2</v>
      </c>
      <c r="E335" s="851">
        <v>1</v>
      </c>
      <c r="F335" s="793"/>
      <c r="G335" s="851">
        <v>0</v>
      </c>
      <c r="H335" s="793"/>
      <c r="I335" s="851">
        <v>0</v>
      </c>
      <c r="J335" s="793"/>
      <c r="K335" s="851">
        <v>1</v>
      </c>
      <c r="L335" s="793"/>
      <c r="M335" s="851">
        <v>0</v>
      </c>
      <c r="N335" s="793"/>
      <c r="O335" s="851">
        <v>0</v>
      </c>
      <c r="P335" s="793"/>
      <c r="Q335" s="851">
        <v>0</v>
      </c>
      <c r="R335" s="852"/>
      <c r="S335" s="518">
        <v>0</v>
      </c>
    </row>
    <row r="336" spans="1:26" ht="19.5" customHeight="1">
      <c r="A336" s="574" t="s">
        <v>441</v>
      </c>
      <c r="B336" s="793" t="str">
        <f>IF(CENTRO!B336,CENTRO!B336,"")</f>
        <v/>
      </c>
      <c r="C336" s="849">
        <f>IF(CENTRO!C336,CENTRO!C336,"")</f>
        <v>29</v>
      </c>
      <c r="D336" s="847">
        <f t="shared" si="43"/>
        <v>0.10344827586206896</v>
      </c>
      <c r="E336" s="851">
        <v>3</v>
      </c>
      <c r="F336" s="793"/>
      <c r="G336" s="851">
        <v>1</v>
      </c>
      <c r="H336" s="793"/>
      <c r="I336" s="851">
        <v>0</v>
      </c>
      <c r="J336" s="793"/>
      <c r="K336" s="851">
        <v>0</v>
      </c>
      <c r="L336" s="793"/>
      <c r="M336" s="851">
        <v>1</v>
      </c>
      <c r="N336" s="793"/>
      <c r="O336" s="851">
        <v>0</v>
      </c>
      <c r="P336" s="793"/>
      <c r="Q336" s="851">
        <v>0</v>
      </c>
      <c r="R336" s="852"/>
      <c r="S336" s="518">
        <v>1</v>
      </c>
    </row>
    <row r="337" spans="1:19" ht="19.5" customHeight="1">
      <c r="A337" s="574" t="s">
        <v>442</v>
      </c>
      <c r="B337" s="793" t="str">
        <f>IF(CENTRO!B337,CENTRO!B337,"")</f>
        <v/>
      </c>
      <c r="C337" s="850">
        <f>IF(CENTRO!C337,CENTRO!C337,"")</f>
        <v>6</v>
      </c>
      <c r="D337" s="847">
        <f t="shared" si="43"/>
        <v>0</v>
      </c>
      <c r="E337" s="851">
        <v>0</v>
      </c>
      <c r="F337" s="793"/>
      <c r="G337" s="851">
        <v>0</v>
      </c>
      <c r="H337" s="793"/>
      <c r="I337" s="851">
        <v>0</v>
      </c>
      <c r="J337" s="793"/>
      <c r="K337" s="851">
        <v>0</v>
      </c>
      <c r="L337" s="793"/>
      <c r="M337" s="851">
        <v>0</v>
      </c>
      <c r="N337" s="793"/>
      <c r="O337" s="851">
        <v>0</v>
      </c>
      <c r="P337" s="793"/>
      <c r="Q337" s="851">
        <v>0</v>
      </c>
      <c r="R337" s="852"/>
      <c r="S337" s="518">
        <v>0</v>
      </c>
    </row>
    <row r="338" spans="1:19" ht="19.5" customHeight="1">
      <c r="A338" s="574" t="s">
        <v>443</v>
      </c>
      <c r="B338" s="793" t="str">
        <f>IF(CENTRO!B338,CENTRO!B338,"")</f>
        <v/>
      </c>
      <c r="C338" s="853">
        <f>IF(CENTRO!C338,CENTRO!C338,"")</f>
        <v>8</v>
      </c>
      <c r="D338" s="847">
        <f t="shared" si="43"/>
        <v>0</v>
      </c>
      <c r="E338" s="851">
        <v>0</v>
      </c>
      <c r="F338" s="793"/>
      <c r="G338" s="851">
        <v>0</v>
      </c>
      <c r="H338" s="793"/>
      <c r="I338" s="851">
        <v>0</v>
      </c>
      <c r="J338" s="793"/>
      <c r="K338" s="851">
        <v>0</v>
      </c>
      <c r="L338" s="793"/>
      <c r="M338" s="851">
        <v>0</v>
      </c>
      <c r="N338" s="793"/>
      <c r="O338" s="851">
        <v>0</v>
      </c>
      <c r="P338" s="793"/>
      <c r="Q338" s="851">
        <v>0</v>
      </c>
      <c r="R338" s="852"/>
      <c r="S338" s="518">
        <v>0</v>
      </c>
    </row>
    <row r="339" spans="1:19" ht="19.5" customHeight="1" thickBot="1">
      <c r="A339" s="854" t="s">
        <v>448</v>
      </c>
      <c r="B339" s="855" t="str">
        <f>IF(CENTRO!B339,CENTRO!B339,"")</f>
        <v/>
      </c>
      <c r="C339" s="856">
        <f>IF(CENTRO!C339,CENTRO!C339,"")</f>
        <v>11</v>
      </c>
      <c r="D339" s="847">
        <f t="shared" si="43"/>
        <v>0.18181818181818182</v>
      </c>
      <c r="E339" s="747">
        <v>2</v>
      </c>
      <c r="F339" s="793"/>
      <c r="G339" s="851">
        <v>0</v>
      </c>
      <c r="H339" s="793"/>
      <c r="I339" s="851">
        <v>0</v>
      </c>
      <c r="J339" s="793"/>
      <c r="K339" s="851">
        <v>0</v>
      </c>
      <c r="L339" s="793"/>
      <c r="M339" s="851">
        <v>0</v>
      </c>
      <c r="N339" s="793"/>
      <c r="O339" s="842">
        <v>0</v>
      </c>
      <c r="P339" s="782"/>
      <c r="Q339" s="866">
        <v>2</v>
      </c>
      <c r="R339" s="782"/>
      <c r="S339" s="518">
        <v>0</v>
      </c>
    </row>
    <row r="340" spans="1:19"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244"/>
      <c r="S340" s="245"/>
    </row>
    <row r="341" spans="1:19" ht="19.5" customHeight="1" thickBot="1">
      <c r="A341" s="336" t="s">
        <v>440</v>
      </c>
      <c r="B341" s="793" t="str">
        <f>IF(CENTRO!B341,CENTRO!B341,"")</f>
        <v/>
      </c>
      <c r="C341" s="850">
        <f>IF(CENTRO!C341,CENTRO!C341,"")</f>
        <v>17</v>
      </c>
      <c r="D341" s="972">
        <f>E341/C341</f>
        <v>0</v>
      </c>
      <c r="E341" s="973">
        <v>0</v>
      </c>
      <c r="F341" s="974"/>
      <c r="G341" s="973">
        <v>0</v>
      </c>
      <c r="H341" s="974"/>
      <c r="I341" s="973">
        <v>0</v>
      </c>
      <c r="J341" s="974"/>
      <c r="K341" s="973">
        <v>0</v>
      </c>
      <c r="L341" s="974"/>
      <c r="M341" s="973">
        <v>0</v>
      </c>
      <c r="N341" s="974"/>
      <c r="O341" s="973">
        <v>0</v>
      </c>
      <c r="P341" s="974"/>
      <c r="Q341" s="973">
        <v>0</v>
      </c>
      <c r="R341" s="974"/>
      <c r="S341" s="973">
        <v>0</v>
      </c>
    </row>
    <row r="342" spans="1:19"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244"/>
      <c r="S342" s="245"/>
    </row>
    <row r="343" spans="1:19" ht="19.5" customHeight="1">
      <c r="A343" s="858" t="s">
        <v>446</v>
      </c>
      <c r="B343" s="859" t="str">
        <f>IF(CENTRO!B343,CENTRO!B343,"")</f>
        <v/>
      </c>
      <c r="C343" s="860">
        <f>IF(CENTRO!C343,CENTRO!C343,"")</f>
        <v>16</v>
      </c>
      <c r="D343" s="847">
        <f>E343/C343</f>
        <v>6.25E-2</v>
      </c>
      <c r="E343" s="861">
        <v>1</v>
      </c>
      <c r="F343" s="664"/>
      <c r="G343" s="518">
        <v>0</v>
      </c>
      <c r="H343" s="664"/>
      <c r="I343" s="861">
        <v>1</v>
      </c>
      <c r="J343" s="664"/>
      <c r="K343" s="861">
        <v>0</v>
      </c>
      <c r="L343" s="664"/>
      <c r="M343" s="861">
        <v>0</v>
      </c>
      <c r="N343" s="664"/>
      <c r="O343" s="862">
        <v>0</v>
      </c>
      <c r="P343" s="664"/>
      <c r="Q343" s="862">
        <v>0</v>
      </c>
      <c r="R343" s="641"/>
      <c r="S343" s="390">
        <v>0</v>
      </c>
    </row>
    <row r="344" spans="1:19" ht="19.5" customHeight="1" thickBot="1">
      <c r="A344" s="863" t="s">
        <v>447</v>
      </c>
      <c r="B344" s="855" t="str">
        <f>IF(CENTRO!B344,CENTRO!B344,"")</f>
        <v/>
      </c>
      <c r="C344" s="864">
        <f>IF(CENTRO!C344,CENTRO!C344,"")</f>
        <v>10</v>
      </c>
      <c r="D344" s="847">
        <f>E344/C344</f>
        <v>0.2</v>
      </c>
      <c r="E344" s="851">
        <v>2</v>
      </c>
      <c r="F344" s="793"/>
      <c r="G344" s="851">
        <v>0</v>
      </c>
      <c r="H344" s="793"/>
      <c r="I344" s="851">
        <v>1</v>
      </c>
      <c r="J344" s="793"/>
      <c r="K344" s="851">
        <v>0</v>
      </c>
      <c r="L344" s="793"/>
      <c r="M344" s="851">
        <v>1</v>
      </c>
      <c r="N344" s="793"/>
      <c r="O344" s="842">
        <v>0</v>
      </c>
      <c r="P344" s="793"/>
      <c r="Q344" s="842">
        <v>0</v>
      </c>
      <c r="R344" s="868"/>
      <c r="S344" s="747">
        <v>7</v>
      </c>
    </row>
    <row r="345" spans="1:19"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244"/>
      <c r="S345" s="245"/>
    </row>
    <row r="346" spans="1:19" ht="19.5" customHeight="1">
      <c r="A346" s="858" t="s">
        <v>42</v>
      </c>
      <c r="B346" s="859" t="str">
        <f>IF(CENTRO!B346,CENTRO!B346,"")</f>
        <v/>
      </c>
      <c r="C346" s="860">
        <f>IF(CENTRO!C346,CENTRO!C346,"")</f>
        <v>34</v>
      </c>
      <c r="D346" s="847">
        <f>E346/C346</f>
        <v>5.8823529411764705E-2</v>
      </c>
      <c r="E346" s="861">
        <v>2</v>
      </c>
      <c r="F346" s="664"/>
      <c r="G346" s="518">
        <v>0</v>
      </c>
      <c r="H346" s="664"/>
      <c r="I346" s="861">
        <v>0</v>
      </c>
      <c r="J346" s="664"/>
      <c r="K346" s="861">
        <v>0</v>
      </c>
      <c r="L346" s="664"/>
      <c r="M346" s="861">
        <v>2</v>
      </c>
      <c r="N346" s="664"/>
      <c r="O346" s="862">
        <v>0</v>
      </c>
      <c r="P346" s="664"/>
      <c r="Q346" s="862">
        <v>0</v>
      </c>
      <c r="R346" s="641"/>
      <c r="S346" s="390">
        <v>0</v>
      </c>
    </row>
    <row r="347" spans="1:19"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0</v>
      </c>
      <c r="N347" s="298"/>
      <c r="O347" s="840">
        <v>0</v>
      </c>
      <c r="P347" s="298"/>
      <c r="Q347" s="840">
        <v>0</v>
      </c>
      <c r="R347" s="664"/>
      <c r="S347" s="518">
        <v>1</v>
      </c>
    </row>
    <row r="348" spans="1:19" ht="19.5" customHeight="1" thickBot="1">
      <c r="A348" s="854" t="s">
        <v>44</v>
      </c>
      <c r="B348" s="859" t="str">
        <f>IF(CENTRO!B348,CENTRO!B348,"")</f>
        <v/>
      </c>
      <c r="C348" s="856">
        <f>IF(CENTRO!C348,CENTRO!C348,"")</f>
        <v>106</v>
      </c>
      <c r="D348" s="847">
        <f>E348/C348</f>
        <v>8.4905660377358486E-2</v>
      </c>
      <c r="E348" s="851">
        <v>9</v>
      </c>
      <c r="F348" s="793"/>
      <c r="G348" s="851">
        <v>0</v>
      </c>
      <c r="H348" s="793"/>
      <c r="I348" s="851">
        <v>1</v>
      </c>
      <c r="J348" s="793"/>
      <c r="K348" s="851">
        <v>2</v>
      </c>
      <c r="L348" s="793"/>
      <c r="M348" s="851">
        <v>1</v>
      </c>
      <c r="N348" s="793"/>
      <c r="O348" s="842">
        <v>1</v>
      </c>
      <c r="P348" s="793"/>
      <c r="Q348" s="842">
        <v>0</v>
      </c>
      <c r="R348" s="868"/>
      <c r="S348" s="747">
        <v>4</v>
      </c>
    </row>
    <row r="349" spans="1:19"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244"/>
      <c r="S349" s="245"/>
    </row>
    <row r="350" spans="1:19" ht="19.5" customHeight="1">
      <c r="A350" s="358" t="s">
        <v>278</v>
      </c>
      <c r="B350" s="859" t="str">
        <f>IF(CENTRO!B350,CENTRO!B350,"")</f>
        <v/>
      </c>
      <c r="C350" s="268">
        <f>IF(CENTRO!C350,CENTRO!C350,"")</f>
        <v>72</v>
      </c>
      <c r="D350" s="239">
        <f t="shared" ref="D350:D362" si="44">E350/C350</f>
        <v>5.5555555555555552E-2</v>
      </c>
      <c r="E350" s="268">
        <v>4</v>
      </c>
      <c r="F350" s="359">
        <f>G350/$E$350</f>
        <v>0.25</v>
      </c>
      <c r="G350" s="268">
        <v>1</v>
      </c>
      <c r="H350" s="359">
        <f>I350/$E$350</f>
        <v>0</v>
      </c>
      <c r="I350" s="268">
        <v>0</v>
      </c>
      <c r="J350" s="359">
        <f>K350/$E$350</f>
        <v>0.25</v>
      </c>
      <c r="K350" s="268">
        <v>1</v>
      </c>
      <c r="L350" s="359">
        <f>M350/$E$350</f>
        <v>0</v>
      </c>
      <c r="M350" s="268">
        <v>0</v>
      </c>
      <c r="N350" s="359">
        <f>O350/$E$350</f>
        <v>0</v>
      </c>
      <c r="O350" s="268">
        <v>0</v>
      </c>
      <c r="P350" s="359">
        <f>Q350/$E$350</f>
        <v>0</v>
      </c>
      <c r="Q350" s="268">
        <v>0</v>
      </c>
      <c r="R350" s="359">
        <f>S350/$E$350</f>
        <v>0.5</v>
      </c>
      <c r="S350" s="268">
        <v>2</v>
      </c>
    </row>
    <row r="351" spans="1:19" ht="19.5" customHeight="1">
      <c r="A351" s="869" t="s">
        <v>459</v>
      </c>
      <c r="B351" s="859" t="str">
        <f>IF(CENTRO!B351,CENTRO!B351,"")</f>
        <v/>
      </c>
      <c r="C351" s="870">
        <f>IF(CENTRO!C351,CENTRO!C351,"")</f>
        <v>2074404</v>
      </c>
      <c r="D351" s="252">
        <f t="shared" si="44"/>
        <v>0.12836072433335069</v>
      </c>
      <c r="E351" s="518">
        <v>266272</v>
      </c>
      <c r="F351" s="298"/>
      <c r="G351" s="871"/>
      <c r="H351" s="298"/>
      <c r="I351" s="871"/>
      <c r="J351" s="298"/>
      <c r="K351" s="871"/>
      <c r="L351" s="298"/>
      <c r="M351" s="325"/>
      <c r="N351" s="298"/>
      <c r="O351" s="325"/>
      <c r="P351" s="298"/>
      <c r="Q351" s="378"/>
      <c r="R351" s="664"/>
      <c r="S351" s="325"/>
    </row>
    <row r="352" spans="1:19" ht="19.5" customHeight="1">
      <c r="A352" s="869" t="s">
        <v>444</v>
      </c>
      <c r="B352" s="859" t="str">
        <f>IF(CENTRO!B352,CENTRO!B352,"")</f>
        <v/>
      </c>
      <c r="C352" s="870">
        <f>IF(CENTRO!C352,CENTRO!C352,"")</f>
        <v>481</v>
      </c>
      <c r="D352" s="252">
        <f t="shared" si="44"/>
        <v>7.2765072765072769E-2</v>
      </c>
      <c r="E352" s="518">
        <v>35</v>
      </c>
      <c r="F352" s="298"/>
      <c r="G352" s="871"/>
      <c r="H352" s="298"/>
      <c r="I352" s="871"/>
      <c r="J352" s="298"/>
      <c r="K352" s="871"/>
      <c r="L352" s="298"/>
      <c r="M352" s="325"/>
      <c r="N352" s="298"/>
      <c r="O352" s="325"/>
      <c r="P352" s="298"/>
      <c r="Q352" s="378"/>
      <c r="R352" s="664"/>
      <c r="S352" s="325"/>
    </row>
    <row r="353" spans="1:26" ht="19.5" customHeight="1">
      <c r="A353" s="869" t="s">
        <v>460</v>
      </c>
      <c r="B353" s="859" t="str">
        <f>IF(CENTRO!B353,CENTRO!B353,"")</f>
        <v/>
      </c>
      <c r="C353" s="849">
        <f>IF(CENTRO!C353,CENTRO!C353,"")</f>
        <v>98</v>
      </c>
      <c r="D353" s="252">
        <f t="shared" si="44"/>
        <v>8.1632653061224483E-2</v>
      </c>
      <c r="E353" s="918">
        <v>8</v>
      </c>
      <c r="F353" s="298"/>
      <c r="G353" s="871"/>
      <c r="H353" s="298"/>
      <c r="I353" s="871"/>
      <c r="J353" s="298"/>
      <c r="K353" s="871"/>
      <c r="L353" s="298"/>
      <c r="M353" s="325"/>
      <c r="N353" s="298"/>
      <c r="O353" s="325"/>
      <c r="P353" s="298"/>
      <c r="Q353" s="378"/>
      <c r="R353" s="664"/>
      <c r="S353" s="325"/>
    </row>
    <row r="354" spans="1:26" ht="19.5" customHeight="1">
      <c r="A354" s="873" t="s">
        <v>445</v>
      </c>
      <c r="B354" s="859" t="str">
        <f>IF(CENTRO!B354,CENTRO!B354,"")</f>
        <v/>
      </c>
      <c r="C354" s="849">
        <f>IF(CENTRO!C354,CENTRO!C354,"")</f>
        <v>22</v>
      </c>
      <c r="D354" s="239">
        <f t="shared" si="44"/>
        <v>0.13636363636363635</v>
      </c>
      <c r="E354" s="518">
        <v>3</v>
      </c>
      <c r="F354" s="298"/>
      <c r="G354" s="840">
        <v>1</v>
      </c>
      <c r="H354" s="298"/>
      <c r="I354" s="840">
        <v>0</v>
      </c>
      <c r="J354" s="298"/>
      <c r="K354" s="840">
        <v>0</v>
      </c>
      <c r="L354" s="298"/>
      <c r="M354" s="840">
        <v>0</v>
      </c>
      <c r="N354" s="298"/>
      <c r="O354" s="840">
        <v>0</v>
      </c>
      <c r="P354" s="298"/>
      <c r="Q354" s="840">
        <v>0</v>
      </c>
      <c r="R354" s="664"/>
      <c r="S354" s="518">
        <v>2</v>
      </c>
    </row>
    <row r="355" spans="1:26" ht="19.5" customHeight="1">
      <c r="A355" s="873" t="s">
        <v>45</v>
      </c>
      <c r="B355" s="859" t="str">
        <f>IF(CENTRO!B355,CENTRO!B355,"")</f>
        <v/>
      </c>
      <c r="C355" s="849">
        <f>IF(CENTRO!C355,CENTRO!C355,"")</f>
        <v>7</v>
      </c>
      <c r="D355" s="239">
        <f t="shared" si="44"/>
        <v>0.2857142857142857</v>
      </c>
      <c r="E355" s="918">
        <v>2</v>
      </c>
      <c r="F355" s="298"/>
      <c r="G355" s="840">
        <v>1</v>
      </c>
      <c r="H355" s="298"/>
      <c r="I355" s="840">
        <v>0</v>
      </c>
      <c r="J355" s="298"/>
      <c r="K355" s="840">
        <v>0</v>
      </c>
      <c r="L355" s="298"/>
      <c r="M355" s="840">
        <v>0</v>
      </c>
      <c r="N355" s="298"/>
      <c r="O355" s="840">
        <v>0</v>
      </c>
      <c r="P355" s="298"/>
      <c r="Q355" s="840">
        <v>0</v>
      </c>
      <c r="R355" s="664"/>
      <c r="S355" s="518">
        <v>1</v>
      </c>
    </row>
    <row r="356" spans="1:26" ht="19.5" customHeight="1">
      <c r="A356" s="873" t="s">
        <v>46</v>
      </c>
      <c r="B356" s="859" t="str">
        <f>IF(CENTRO!B356,CENTRO!B356,"")</f>
        <v/>
      </c>
      <c r="C356" s="849">
        <f>IF(CENTRO!C356,CENTRO!C356,"")</f>
        <v>49</v>
      </c>
      <c r="D356" s="239">
        <f t="shared" si="44"/>
        <v>6.1224489795918366E-2</v>
      </c>
      <c r="E356" s="918">
        <v>3</v>
      </c>
      <c r="F356" s="298"/>
      <c r="G356" s="840">
        <v>1</v>
      </c>
      <c r="H356" s="298"/>
      <c r="I356" s="840">
        <v>0</v>
      </c>
      <c r="J356" s="298"/>
      <c r="K356" s="840">
        <v>0</v>
      </c>
      <c r="L356" s="298"/>
      <c r="M356" s="840">
        <v>0</v>
      </c>
      <c r="N356" s="298"/>
      <c r="O356" s="840">
        <v>0</v>
      </c>
      <c r="P356" s="298"/>
      <c r="Q356" s="840">
        <v>0</v>
      </c>
      <c r="R356" s="664"/>
      <c r="S356" s="518">
        <v>2</v>
      </c>
    </row>
    <row r="357" spans="1:26" ht="19.5" customHeight="1" thickBot="1">
      <c r="A357" s="875" t="s">
        <v>47</v>
      </c>
      <c r="B357" s="876" t="str">
        <f>IF(CENTRO!B357,CENTRO!B357,"")</f>
        <v/>
      </c>
      <c r="C357" s="877">
        <f>IF(CENTRO!C357,CENTRO!C357,"")</f>
        <v>22</v>
      </c>
      <c r="D357" s="568">
        <f t="shared" si="44"/>
        <v>4.5454545454545456E-2</v>
      </c>
      <c r="E357" s="919">
        <v>1</v>
      </c>
      <c r="F357" s="793"/>
      <c r="G357" s="851">
        <v>0</v>
      </c>
      <c r="H357" s="793"/>
      <c r="I357" s="851">
        <v>0</v>
      </c>
      <c r="J357" s="793"/>
      <c r="K357" s="851">
        <v>0</v>
      </c>
      <c r="L357" s="793"/>
      <c r="M357" s="851">
        <v>0</v>
      </c>
      <c r="N357" s="793"/>
      <c r="O357" s="842">
        <v>0</v>
      </c>
      <c r="P357" s="793"/>
      <c r="Q357" s="842">
        <v>0</v>
      </c>
      <c r="R357" s="852"/>
      <c r="S357" s="851">
        <v>1</v>
      </c>
    </row>
    <row r="358" spans="1:26"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4"/>
      <c r="R358" s="244"/>
      <c r="S358" s="245"/>
    </row>
    <row r="359" spans="1:26" ht="19.5" customHeight="1">
      <c r="A359" s="879" t="s">
        <v>480</v>
      </c>
      <c r="B359" s="664" t="str">
        <f>IF(CENTRO!B359,CENTRO!B359,"")</f>
        <v/>
      </c>
      <c r="C359" s="880">
        <f>IF(CENTRO!C359,CENTRO!C359,"")</f>
        <v>3407.3218563709897</v>
      </c>
      <c r="D359" s="760">
        <f t="shared" si="44"/>
        <v>8.1399289951137432E-2</v>
      </c>
      <c r="E359" s="923">
        <v>277.35357974359005</v>
      </c>
      <c r="F359" s="882"/>
      <c r="G359" s="319" t="s">
        <v>482</v>
      </c>
      <c r="H359" s="882"/>
      <c r="I359" s="319" t="s">
        <v>482</v>
      </c>
      <c r="J359" s="882"/>
      <c r="K359" s="319" t="s">
        <v>482</v>
      </c>
      <c r="L359" s="882"/>
      <c r="M359" s="319" t="s">
        <v>482</v>
      </c>
      <c r="N359" s="882"/>
      <c r="O359" s="319" t="s">
        <v>482</v>
      </c>
      <c r="P359" s="882"/>
      <c r="Q359" s="319" t="s">
        <v>482</v>
      </c>
      <c r="R359" s="882"/>
      <c r="S359" s="319" t="s">
        <v>482</v>
      </c>
    </row>
    <row r="360" spans="1:26" ht="19.5" customHeight="1">
      <c r="A360" s="869" t="s">
        <v>481</v>
      </c>
      <c r="B360" s="886" t="str">
        <f>IF(CENTRO!B360,CENTRO!B360,"")</f>
        <v/>
      </c>
      <c r="C360" s="887">
        <f>IF(CENTRO!C360,CENTRO!C360,"")</f>
        <v>10.176663135498982</v>
      </c>
      <c r="D360" s="252">
        <f t="shared" si="44"/>
        <v>1.1211713787591109</v>
      </c>
      <c r="E360" s="629">
        <v>11.40978343879441</v>
      </c>
      <c r="F360" s="298"/>
      <c r="G360" s="871" t="s">
        <v>482</v>
      </c>
      <c r="H360" s="298"/>
      <c r="I360" s="871" t="s">
        <v>482</v>
      </c>
      <c r="J360" s="298"/>
      <c r="K360" s="871" t="s">
        <v>482</v>
      </c>
      <c r="L360" s="298"/>
      <c r="M360" s="871" t="s">
        <v>482</v>
      </c>
      <c r="N360" s="298"/>
      <c r="O360" s="871" t="s">
        <v>482</v>
      </c>
      <c r="P360" s="298"/>
      <c r="Q360" s="871" t="s">
        <v>482</v>
      </c>
      <c r="R360" s="298"/>
      <c r="S360" s="871" t="s">
        <v>482</v>
      </c>
    </row>
    <row r="361" spans="1:26" ht="19.5" customHeight="1">
      <c r="A361" s="873" t="s">
        <v>479</v>
      </c>
      <c r="B361" s="886" t="str">
        <f>IF(CENTRO!B361,CENTRO!B361,"")</f>
        <v/>
      </c>
      <c r="C361" s="890">
        <f>IF(CENTRO!C361,CENTRO!C361,"")</f>
        <v>2624.16370459571</v>
      </c>
      <c r="D361" s="239">
        <f t="shared" si="44"/>
        <v>4.9444310392426499E-3</v>
      </c>
      <c r="E361" s="924">
        <v>12.97499647305701</v>
      </c>
      <c r="F361" s="298"/>
      <c r="G361" s="871" t="s">
        <v>482</v>
      </c>
      <c r="H361" s="298"/>
      <c r="I361" s="871" t="s">
        <v>482</v>
      </c>
      <c r="J361" s="298"/>
      <c r="K361" s="871" t="s">
        <v>482</v>
      </c>
      <c r="L361" s="298"/>
      <c r="M361" s="871" t="s">
        <v>482</v>
      </c>
      <c r="N361" s="298"/>
      <c r="O361" s="871" t="s">
        <v>482</v>
      </c>
      <c r="P361" s="298"/>
      <c r="Q361" s="871" t="s">
        <v>482</v>
      </c>
      <c r="R361" s="298"/>
      <c r="S361" s="871" t="s">
        <v>482</v>
      </c>
    </row>
    <row r="362" spans="1:26" ht="21.75" customHeight="1" thickBot="1">
      <c r="A362" s="869" t="s">
        <v>478</v>
      </c>
      <c r="B362" s="886" t="str">
        <f>IF(CENTRO!B362,CENTRO!B362,"")</f>
        <v/>
      </c>
      <c r="C362" s="887">
        <f>IF(CENTRO!C362,CENTRO!C362,"")</f>
        <v>7.8376012480712163</v>
      </c>
      <c r="D362" s="252">
        <f t="shared" si="44"/>
        <v>6.8103230000835693E-2</v>
      </c>
      <c r="E362" s="629">
        <v>0.5337659604522309</v>
      </c>
      <c r="F362" s="298"/>
      <c r="G362" s="871" t="s">
        <v>482</v>
      </c>
      <c r="H362" s="298"/>
      <c r="I362" s="871" t="s">
        <v>482</v>
      </c>
      <c r="J362" s="298"/>
      <c r="K362" s="871" t="s">
        <v>482</v>
      </c>
      <c r="L362" s="298"/>
      <c r="M362" s="871" t="s">
        <v>482</v>
      </c>
      <c r="N362" s="298"/>
      <c r="O362" s="871" t="s">
        <v>482</v>
      </c>
      <c r="P362" s="298"/>
      <c r="Q362" s="871" t="s">
        <v>482</v>
      </c>
      <c r="R362" s="298"/>
      <c r="S362" s="871" t="s">
        <v>482</v>
      </c>
    </row>
    <row r="363" spans="1:26"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4"/>
      <c r="R363" s="244"/>
      <c r="S363" s="245"/>
    </row>
    <row r="364" spans="1:26" ht="19.5" customHeight="1">
      <c r="A364" s="895" t="s">
        <v>522</v>
      </c>
      <c r="B364" s="859" t="str">
        <f>IF(CENTRO!B364,CENTRO!B364,"")</f>
        <v/>
      </c>
      <c r="C364" s="896">
        <f>IF(CENTRO!C364,CENTRO!C364,"")</f>
        <v>60</v>
      </c>
      <c r="D364" s="847">
        <f t="shared" ref="D364:D370" si="45">E364/C364</f>
        <v>6.6666666666666666E-2</v>
      </c>
      <c r="E364" s="861">
        <v>4</v>
      </c>
      <c r="F364" s="664"/>
      <c r="G364" s="861">
        <v>1</v>
      </c>
      <c r="H364" s="664"/>
      <c r="I364" s="861">
        <v>0</v>
      </c>
      <c r="J364" s="664"/>
      <c r="K364" s="861">
        <v>0</v>
      </c>
      <c r="L364" s="664"/>
      <c r="M364" s="861">
        <v>0</v>
      </c>
      <c r="N364" s="664"/>
      <c r="O364" s="861">
        <v>0</v>
      </c>
      <c r="P364" s="664"/>
      <c r="Q364" s="862">
        <v>1</v>
      </c>
      <c r="R364" s="641"/>
      <c r="S364" s="390">
        <v>2</v>
      </c>
    </row>
    <row r="365" spans="1:26" s="5" customFormat="1" ht="19.5" customHeight="1">
      <c r="A365" s="895" t="s">
        <v>171</v>
      </c>
      <c r="B365" s="859" t="str">
        <f>IF(CENTRO!B365,CENTRO!B365,"")</f>
        <v/>
      </c>
      <c r="C365" s="849">
        <f>IF(CENTRO!C365,CENTRO!C365,"")</f>
        <v>140</v>
      </c>
      <c r="D365" s="847">
        <f t="shared" si="45"/>
        <v>5.7142857142857141E-2</v>
      </c>
      <c r="E365" s="518">
        <v>8</v>
      </c>
      <c r="F365" s="298"/>
      <c r="G365" s="401"/>
      <c r="H365" s="298"/>
      <c r="I365" s="401"/>
      <c r="J365" s="298"/>
      <c r="K365" s="401"/>
      <c r="L365" s="298"/>
      <c r="M365" s="401"/>
      <c r="N365" s="298"/>
      <c r="O365" s="917"/>
      <c r="P365" s="298"/>
      <c r="Q365" s="763"/>
      <c r="R365" s="664"/>
      <c r="S365" s="401"/>
      <c r="T365" s="2"/>
      <c r="U365" s="2"/>
      <c r="V365" s="2"/>
      <c r="W365" s="2"/>
      <c r="X365" s="2"/>
      <c r="Y365" s="2"/>
      <c r="Z365" s="2"/>
    </row>
    <row r="366" spans="1:26" s="5" customFormat="1" ht="19.5" customHeight="1">
      <c r="A366" s="895" t="s">
        <v>169</v>
      </c>
      <c r="B366" s="859" t="str">
        <f>IF(CENTRO!B366,CENTRO!B366,"")</f>
        <v/>
      </c>
      <c r="C366" s="355">
        <f>IF(CENTRO!C366,CENTRO!C366,"")</f>
        <v>562</v>
      </c>
      <c r="D366" s="847">
        <f t="shared" si="45"/>
        <v>5.5160142348754451E-2</v>
      </c>
      <c r="E366" s="518">
        <v>31</v>
      </c>
      <c r="F366" s="298"/>
      <c r="G366" s="401"/>
      <c r="H366" s="298"/>
      <c r="I366" s="401"/>
      <c r="J366" s="298"/>
      <c r="K366" s="401"/>
      <c r="L366" s="298"/>
      <c r="M366" s="401"/>
      <c r="N366" s="298"/>
      <c r="O366" s="917"/>
      <c r="P366" s="298"/>
      <c r="Q366" s="763"/>
      <c r="R366" s="664"/>
      <c r="S366" s="401"/>
      <c r="T366" s="2"/>
      <c r="U366" s="2"/>
      <c r="V366" s="2"/>
      <c r="W366" s="2"/>
      <c r="X366" s="2"/>
      <c r="Y366" s="2"/>
      <c r="Z366" s="2"/>
    </row>
    <row r="367" spans="1:26" s="5" customFormat="1" ht="19.5" customHeight="1">
      <c r="A367" s="895" t="s">
        <v>176</v>
      </c>
      <c r="B367" s="859" t="str">
        <f>IF(CENTRO!B367,CENTRO!B367,"")</f>
        <v/>
      </c>
      <c r="C367" s="355">
        <f>IF(CENTRO!C367,CENTRO!C367,"")</f>
        <v>248</v>
      </c>
      <c r="D367" s="847">
        <f t="shared" si="45"/>
        <v>8.0645161290322578E-2</v>
      </c>
      <c r="E367" s="518">
        <v>20</v>
      </c>
      <c r="F367" s="298"/>
      <c r="G367" s="401"/>
      <c r="H367" s="298"/>
      <c r="I367" s="401"/>
      <c r="J367" s="298"/>
      <c r="K367" s="401"/>
      <c r="L367" s="298"/>
      <c r="M367" s="401"/>
      <c r="N367" s="298"/>
      <c r="O367" s="401"/>
      <c r="P367" s="298"/>
      <c r="Q367" s="763"/>
      <c r="R367" s="664"/>
      <c r="S367" s="401"/>
      <c r="T367" s="2"/>
      <c r="U367" s="2"/>
      <c r="V367" s="2"/>
      <c r="W367" s="2"/>
      <c r="X367" s="2"/>
      <c r="Y367" s="2"/>
      <c r="Z367" s="2"/>
    </row>
    <row r="368" spans="1:26" s="5" customFormat="1" ht="19.5" customHeight="1">
      <c r="A368" s="895" t="s">
        <v>170</v>
      </c>
      <c r="B368" s="859" t="str">
        <f>IF(CENTRO!B368,CENTRO!B368,"")</f>
        <v/>
      </c>
      <c r="C368" s="355">
        <f>IF(CENTRO!C368,CENTRO!C368,"")</f>
        <v>113</v>
      </c>
      <c r="D368" s="847">
        <f t="shared" si="45"/>
        <v>7.0796460176991149E-2</v>
      </c>
      <c r="E368" s="518">
        <v>8</v>
      </c>
      <c r="F368" s="298"/>
      <c r="G368" s="401"/>
      <c r="H368" s="298"/>
      <c r="I368" s="401"/>
      <c r="J368" s="298"/>
      <c r="K368" s="401"/>
      <c r="L368" s="298"/>
      <c r="M368" s="401"/>
      <c r="N368" s="298"/>
      <c r="O368" s="401"/>
      <c r="P368" s="298"/>
      <c r="Q368" s="763"/>
      <c r="R368" s="664"/>
      <c r="S368" s="401"/>
      <c r="T368" s="2"/>
      <c r="U368" s="2"/>
      <c r="V368" s="2"/>
      <c r="W368" s="2"/>
      <c r="X368" s="2"/>
      <c r="Y368" s="2"/>
      <c r="Z368" s="2"/>
    </row>
    <row r="369" spans="1:26" s="5" customFormat="1" ht="19.5" customHeight="1">
      <c r="A369" s="895" t="s">
        <v>173</v>
      </c>
      <c r="B369" s="859" t="str">
        <f>IF(CENTRO!B369,CENTRO!B369,"")</f>
        <v/>
      </c>
      <c r="C369" s="355">
        <f>IF(CENTRO!C369,CENTRO!C369,"")</f>
        <v>88</v>
      </c>
      <c r="D369" s="847">
        <f t="shared" si="45"/>
        <v>6.8181818181818177E-2</v>
      </c>
      <c r="E369" s="518">
        <v>6</v>
      </c>
      <c r="F369" s="298"/>
      <c r="G369" s="401"/>
      <c r="H369" s="298"/>
      <c r="I369" s="401"/>
      <c r="J369" s="298"/>
      <c r="K369" s="401"/>
      <c r="L369" s="298"/>
      <c r="M369" s="401"/>
      <c r="N369" s="298"/>
      <c r="O369" s="401"/>
      <c r="P369" s="298"/>
      <c r="Q369" s="763"/>
      <c r="R369" s="664"/>
      <c r="S369" s="401"/>
      <c r="T369" s="2"/>
      <c r="U369" s="2"/>
      <c r="V369" s="2"/>
      <c r="W369" s="2"/>
      <c r="X369" s="2"/>
      <c r="Y369" s="2"/>
      <c r="Z369" s="2"/>
    </row>
    <row r="370" spans="1:26" s="5" customFormat="1" ht="19.5" customHeight="1" thickBot="1">
      <c r="A370" s="895" t="s">
        <v>172</v>
      </c>
      <c r="B370" s="859" t="str">
        <f>IF(CENTRO!B370,CENTRO!B370,"")</f>
        <v/>
      </c>
      <c r="C370" s="899">
        <f>IF(CENTRO!C370,CENTRO!C370,"")</f>
        <v>274</v>
      </c>
      <c r="D370" s="915">
        <f t="shared" si="45"/>
        <v>7.2992700729927001E-2</v>
      </c>
      <c r="E370" s="851">
        <v>20</v>
      </c>
      <c r="F370" s="793"/>
      <c r="G370" s="975"/>
      <c r="H370" s="793"/>
      <c r="I370" s="975"/>
      <c r="J370" s="793"/>
      <c r="K370" s="975"/>
      <c r="L370" s="793"/>
      <c r="M370" s="975"/>
      <c r="N370" s="793"/>
      <c r="O370" s="975"/>
      <c r="P370" s="793"/>
      <c r="Q370" s="976"/>
      <c r="R370" s="868"/>
      <c r="S370" s="927"/>
      <c r="T370" s="2"/>
      <c r="U370" s="2"/>
      <c r="V370" s="2"/>
      <c r="W370" s="2"/>
      <c r="X370" s="2"/>
      <c r="Y370" s="2"/>
      <c r="Z370" s="2"/>
    </row>
    <row r="371" spans="1:26"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4"/>
      <c r="R371" s="244"/>
      <c r="S371" s="245"/>
    </row>
    <row r="372" spans="1:26" ht="19.5" customHeight="1" thickBot="1">
      <c r="A372" s="895" t="s">
        <v>207</v>
      </c>
      <c r="B372" s="859" t="str">
        <f>IF(CENTRO!B372,CENTRO!B372,"")</f>
        <v/>
      </c>
      <c r="C372" s="896">
        <f>IF(CENTRO!C372,CENTRO!C372,"")</f>
        <v>45</v>
      </c>
      <c r="D372" s="847">
        <f>E372/C372</f>
        <v>6.6666666666666666E-2</v>
      </c>
      <c r="E372" s="861">
        <v>3</v>
      </c>
      <c r="F372" s="664"/>
      <c r="G372" s="861">
        <v>0</v>
      </c>
      <c r="H372" s="664"/>
      <c r="I372" s="861">
        <v>2</v>
      </c>
      <c r="J372" s="664"/>
      <c r="K372" s="861">
        <v>0</v>
      </c>
      <c r="L372" s="664"/>
      <c r="M372" s="861">
        <v>0</v>
      </c>
      <c r="N372" s="664"/>
      <c r="O372" s="861">
        <v>0</v>
      </c>
      <c r="P372" s="664"/>
      <c r="Q372" s="862">
        <v>0</v>
      </c>
      <c r="R372" s="974"/>
      <c r="S372" s="973">
        <v>1</v>
      </c>
    </row>
    <row r="373" spans="1:26"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0"/>
      <c r="R373" s="240"/>
      <c r="S373" s="242"/>
    </row>
    <row r="374" spans="1:26"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5"/>
    </row>
    <row r="375" spans="1:26" s="3" customFormat="1" ht="19.5" customHeight="1">
      <c r="A375" s="358" t="s">
        <v>434</v>
      </c>
      <c r="B375" s="859" t="str">
        <f>IF(CENTRO!B375,CENTRO!B375,"")</f>
        <v/>
      </c>
      <c r="C375" s="329">
        <f>IF(CENTRO!C375,CENTRO!C375,"")</f>
        <v>2657</v>
      </c>
      <c r="D375" s="239">
        <f>E375/C375</f>
        <v>6.3605570191945807E-2</v>
      </c>
      <c r="E375" s="329">
        <v>169</v>
      </c>
      <c r="F375" s="359">
        <f>G375/$E375</f>
        <v>7.6923076923076927E-2</v>
      </c>
      <c r="G375" s="268">
        <v>13</v>
      </c>
      <c r="H375" s="359">
        <f>I375/$E375</f>
        <v>0.15976331360946747</v>
      </c>
      <c r="I375" s="268">
        <v>27</v>
      </c>
      <c r="J375" s="359">
        <f>K375/$E375</f>
        <v>0.11242603550295859</v>
      </c>
      <c r="K375" s="268">
        <v>19</v>
      </c>
      <c r="L375" s="359">
        <f>M375/$E375</f>
        <v>0.32544378698224852</v>
      </c>
      <c r="M375" s="268">
        <v>55</v>
      </c>
      <c r="N375" s="359">
        <f>O375/$E375</f>
        <v>9.4674556213017749E-2</v>
      </c>
      <c r="O375" s="268">
        <v>16</v>
      </c>
      <c r="P375" s="359">
        <f>Q375/$E375</f>
        <v>5.9171597633136093E-3</v>
      </c>
      <c r="Q375" s="268">
        <v>1</v>
      </c>
      <c r="R375" s="359">
        <f>S375/$E375</f>
        <v>0.22485207100591717</v>
      </c>
      <c r="S375" s="268">
        <v>38</v>
      </c>
      <c r="T375" s="2"/>
      <c r="U375" s="2"/>
      <c r="V375" s="2"/>
      <c r="W375" s="2"/>
      <c r="X375" s="2"/>
      <c r="Y375" s="2"/>
      <c r="Z375" s="2"/>
    </row>
    <row r="376" spans="1:26" s="3" customFormat="1" ht="19.5" customHeight="1">
      <c r="A376" s="350" t="s">
        <v>435</v>
      </c>
      <c r="B376" s="859" t="str">
        <f>IF(CENTRO!B376,CENTRO!B376,"")</f>
        <v/>
      </c>
      <c r="C376" s="355">
        <f>IF(CENTRO!C376,CENTRO!C376,"")</f>
        <v>525</v>
      </c>
      <c r="D376" s="252">
        <f>E376/C376</f>
        <v>6.0952380952380952E-2</v>
      </c>
      <c r="E376" s="269">
        <v>32</v>
      </c>
      <c r="F376" s="356">
        <f t="shared" ref="F376:H378" si="46">G376/$E376</f>
        <v>0</v>
      </c>
      <c r="G376" s="269">
        <v>0</v>
      </c>
      <c r="H376" s="356">
        <f t="shared" si="46"/>
        <v>9.375E-2</v>
      </c>
      <c r="I376" s="269">
        <v>3</v>
      </c>
      <c r="J376" s="356">
        <f t="shared" ref="J376" si="47">K376/$E376</f>
        <v>0.125</v>
      </c>
      <c r="K376" s="269">
        <v>4</v>
      </c>
      <c r="L376" s="356">
        <f t="shared" ref="L376" si="48">M376/$E376</f>
        <v>0.4375</v>
      </c>
      <c r="M376" s="269">
        <v>14</v>
      </c>
      <c r="N376" s="356">
        <f t="shared" ref="N376" si="49">O376/$E376</f>
        <v>6.25E-2</v>
      </c>
      <c r="O376" s="269">
        <v>2</v>
      </c>
      <c r="P376" s="356">
        <f t="shared" ref="P376" si="50">Q376/$E376</f>
        <v>3.125E-2</v>
      </c>
      <c r="Q376" s="269">
        <v>1</v>
      </c>
      <c r="R376" s="356">
        <f t="shared" ref="R376" si="51">S376/$E376</f>
        <v>0.25</v>
      </c>
      <c r="S376" s="269">
        <v>8</v>
      </c>
      <c r="T376" s="2"/>
      <c r="U376" s="2"/>
      <c r="V376" s="2"/>
      <c r="W376" s="2"/>
      <c r="X376" s="2"/>
      <c r="Y376" s="2"/>
      <c r="Z376" s="2"/>
    </row>
    <row r="377" spans="1:26" s="3" customFormat="1" ht="19.5" customHeight="1">
      <c r="A377" s="350" t="s">
        <v>436</v>
      </c>
      <c r="B377" s="859" t="str">
        <f>IF(CENTRO!B377,CENTRO!B377,"")</f>
        <v/>
      </c>
      <c r="C377" s="355">
        <f>IF(CENTRO!C377,CENTRO!C377,"")</f>
        <v>86</v>
      </c>
      <c r="D377" s="252">
        <f>E377/C377</f>
        <v>3.4883720930232558E-2</v>
      </c>
      <c r="E377" s="269">
        <v>3</v>
      </c>
      <c r="F377" s="356">
        <f t="shared" si="46"/>
        <v>0</v>
      </c>
      <c r="G377" s="269">
        <v>0</v>
      </c>
      <c r="H377" s="356">
        <f t="shared" si="46"/>
        <v>0</v>
      </c>
      <c r="I377" s="269">
        <v>0</v>
      </c>
      <c r="J377" s="356">
        <f t="shared" ref="J377" si="52">K377/$E377</f>
        <v>0.33333333333333331</v>
      </c>
      <c r="K377" s="269">
        <v>1</v>
      </c>
      <c r="L377" s="356">
        <f t="shared" ref="L377" si="53">M377/$E377</f>
        <v>0</v>
      </c>
      <c r="M377" s="269">
        <v>0</v>
      </c>
      <c r="N377" s="356">
        <f t="shared" ref="N377" si="54">O377/$E377</f>
        <v>0</v>
      </c>
      <c r="O377" s="269">
        <v>0</v>
      </c>
      <c r="P377" s="356">
        <f t="shared" ref="P377" si="55">Q377/$E377</f>
        <v>0</v>
      </c>
      <c r="Q377" s="269">
        <v>0</v>
      </c>
      <c r="R377" s="356">
        <f t="shared" ref="R377" si="56">S377/$E377</f>
        <v>0.66666666666666663</v>
      </c>
      <c r="S377" s="269">
        <v>2</v>
      </c>
      <c r="T377" s="2"/>
      <c r="U377" s="2"/>
      <c r="V377" s="2"/>
      <c r="W377" s="2"/>
      <c r="X377" s="2"/>
      <c r="Y377" s="2"/>
      <c r="Z377" s="2"/>
    </row>
    <row r="378" spans="1:26" s="3" customFormat="1" ht="19.5" customHeight="1">
      <c r="A378" s="350" t="s">
        <v>633</v>
      </c>
      <c r="B378" s="859" t="str">
        <f>IF(CENTRO!B378,CENTRO!B378,"")</f>
        <v/>
      </c>
      <c r="C378" s="355">
        <f>IF(CENTRO!C378,CENTRO!C378,"")</f>
        <v>238</v>
      </c>
      <c r="D378" s="252">
        <f>E378/C378</f>
        <v>8.4033613445378158E-2</v>
      </c>
      <c r="E378" s="269">
        <v>20</v>
      </c>
      <c r="F378" s="356">
        <f t="shared" si="46"/>
        <v>0.2</v>
      </c>
      <c r="G378" s="269">
        <v>4</v>
      </c>
      <c r="H378" s="356">
        <f t="shared" si="46"/>
        <v>0.2</v>
      </c>
      <c r="I378" s="269">
        <v>4</v>
      </c>
      <c r="J378" s="356">
        <f t="shared" ref="J378" si="57">K378/$E378</f>
        <v>0.05</v>
      </c>
      <c r="K378" s="269">
        <v>1</v>
      </c>
      <c r="L378" s="356">
        <f t="shared" ref="L378" si="58">M378/$E378</f>
        <v>0.15</v>
      </c>
      <c r="M378" s="269">
        <v>3</v>
      </c>
      <c r="N378" s="356">
        <f t="shared" ref="N378" si="59">O378/$E378</f>
        <v>0.25</v>
      </c>
      <c r="O378" s="269">
        <v>5</v>
      </c>
      <c r="P378" s="356">
        <f t="shared" ref="P378" si="60">Q378/$E378</f>
        <v>0</v>
      </c>
      <c r="Q378" s="269">
        <v>0</v>
      </c>
      <c r="R378" s="356">
        <f t="shared" ref="R378" si="61">S378/$E378</f>
        <v>0.15</v>
      </c>
      <c r="S378" s="269">
        <v>3</v>
      </c>
      <c r="T378" s="2"/>
      <c r="U378" s="2"/>
      <c r="V378" s="2"/>
      <c r="W378" s="2"/>
      <c r="X378" s="2"/>
      <c r="Y378" s="2"/>
      <c r="Z378" s="2"/>
    </row>
    <row r="379" spans="1:26" s="3" customFormat="1" ht="19.5" customHeight="1">
      <c r="A379" s="358" t="s">
        <v>437</v>
      </c>
      <c r="B379" s="859" t="str">
        <f>IF(CENTRO!B379,CENTRO!B379,"")</f>
        <v/>
      </c>
      <c r="C379" s="329">
        <f>IF(CENTRO!C379,CENTRO!C379,"")</f>
        <v>70</v>
      </c>
      <c r="D379" s="239">
        <f>E379/C379</f>
        <v>2.8571428571428571E-2</v>
      </c>
      <c r="E379" s="268">
        <v>2</v>
      </c>
      <c r="F379" s="359">
        <v>0</v>
      </c>
      <c r="G379" s="268">
        <v>0</v>
      </c>
      <c r="H379" s="359">
        <v>0</v>
      </c>
      <c r="I379" s="268">
        <v>0</v>
      </c>
      <c r="J379" s="359">
        <v>0</v>
      </c>
      <c r="K379" s="268">
        <v>1</v>
      </c>
      <c r="L379" s="359">
        <v>0</v>
      </c>
      <c r="M379" s="268">
        <v>1</v>
      </c>
      <c r="N379" s="359">
        <v>0</v>
      </c>
      <c r="O379" s="268">
        <v>0</v>
      </c>
      <c r="P379" s="359">
        <v>0</v>
      </c>
      <c r="Q379" s="268">
        <v>0</v>
      </c>
      <c r="R379" s="359">
        <v>0</v>
      </c>
      <c r="S379" s="268">
        <v>0</v>
      </c>
      <c r="T379" s="2"/>
      <c r="U379" s="2"/>
      <c r="V379" s="2"/>
      <c r="W379" s="2"/>
      <c r="X379" s="2"/>
      <c r="Y379" s="2"/>
      <c r="Z379" s="2"/>
    </row>
    <row r="380" spans="1:26" s="7" customFormat="1" ht="19.5" customHeight="1">
      <c r="A380" s="142"/>
      <c r="B380" s="142"/>
      <c r="C380" s="142"/>
      <c r="D380" s="142"/>
      <c r="E380" s="142"/>
      <c r="F380" s="142"/>
      <c r="G380" s="142"/>
      <c r="H380" s="142"/>
      <c r="I380" s="142"/>
      <c r="J380" s="142"/>
      <c r="K380" s="142"/>
      <c r="L380" s="142"/>
      <c r="M380" s="142"/>
      <c r="N380" s="142"/>
      <c r="O380" s="142"/>
      <c r="P380" s="142"/>
      <c r="Q380" s="142"/>
      <c r="R380" s="142"/>
      <c r="S380" s="142"/>
    </row>
    <row r="381" spans="1:26" s="7" customFormat="1" ht="19.5" customHeight="1" thickBot="1">
      <c r="A381" s="142"/>
      <c r="B381" s="142"/>
      <c r="C381" s="142"/>
      <c r="D381" s="142"/>
      <c r="E381" s="142"/>
      <c r="F381" s="142"/>
      <c r="G381" s="142"/>
      <c r="H381" s="142"/>
      <c r="I381" s="142"/>
      <c r="J381" s="142"/>
      <c r="K381" s="142"/>
      <c r="L381" s="142"/>
      <c r="M381" s="142"/>
      <c r="N381" s="142"/>
      <c r="O381" s="142"/>
      <c r="P381" s="142"/>
      <c r="Q381" s="142"/>
      <c r="R381" s="142"/>
      <c r="S381" s="142"/>
    </row>
    <row r="382" spans="1:26"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129"/>
      <c r="S382" s="129"/>
    </row>
    <row r="383" spans="1:26"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c r="R383" s="130"/>
      <c r="S383" s="130"/>
    </row>
    <row r="384" spans="1:26"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c r="R384" s="131"/>
      <c r="S384" s="131"/>
    </row>
    <row r="385" spans="1:19" ht="19.5" customHeight="1">
      <c r="A385" s="802" t="s">
        <v>375</v>
      </c>
      <c r="B385" s="802" t="s">
        <v>391</v>
      </c>
      <c r="C385" s="1194"/>
      <c r="D385" s="1195"/>
      <c r="E385" s="1194">
        <v>100000</v>
      </c>
      <c r="F385" s="1195"/>
      <c r="G385" s="1194"/>
      <c r="H385" s="1195"/>
      <c r="I385" s="1194"/>
      <c r="J385" s="1195"/>
      <c r="K385" s="1194"/>
      <c r="L385" s="1195"/>
      <c r="M385" s="1194">
        <v>200000</v>
      </c>
      <c r="N385" s="1195"/>
      <c r="O385" s="1194"/>
      <c r="P385" s="1195"/>
      <c r="Q385" s="821">
        <f>SUM(C385:P385)</f>
        <v>300000</v>
      </c>
      <c r="R385" s="132"/>
      <c r="S385" s="132"/>
    </row>
    <row r="386" spans="1:19" ht="19.5" customHeight="1">
      <c r="A386" s="803" t="s">
        <v>407</v>
      </c>
      <c r="B386" s="803" t="s">
        <v>408</v>
      </c>
      <c r="C386" s="1196"/>
      <c r="D386" s="1197"/>
      <c r="E386" s="1188">
        <v>100000</v>
      </c>
      <c r="F386" s="1189"/>
      <c r="G386" s="1188"/>
      <c r="H386" s="1189"/>
      <c r="I386" s="1188"/>
      <c r="J386" s="1189"/>
      <c r="K386" s="1188"/>
      <c r="L386" s="1189"/>
      <c r="M386" s="1188">
        <v>20000</v>
      </c>
      <c r="N386" s="1189"/>
      <c r="O386" s="1188"/>
      <c r="P386" s="1189"/>
      <c r="Q386" s="820">
        <f>SUM(C386:P386)</f>
        <v>120000</v>
      </c>
      <c r="R386" s="132"/>
      <c r="S386" s="132"/>
    </row>
    <row r="387" spans="1:19" ht="19.5" customHeight="1">
      <c r="A387" s="802" t="s">
        <v>376</v>
      </c>
      <c r="B387" s="802" t="s">
        <v>392</v>
      </c>
      <c r="C387" s="1194"/>
      <c r="D387" s="1195"/>
      <c r="E387" s="1194">
        <v>269547</v>
      </c>
      <c r="F387" s="1195"/>
      <c r="G387" s="1194"/>
      <c r="H387" s="1195"/>
      <c r="I387" s="1194">
        <v>500000</v>
      </c>
      <c r="J387" s="1195"/>
      <c r="K387" s="1194"/>
      <c r="L387" s="1195"/>
      <c r="M387" s="1194"/>
      <c r="N387" s="1195"/>
      <c r="O387" s="1194"/>
      <c r="P387" s="1195"/>
      <c r="Q387" s="821">
        <f t="shared" ref="Q387:Q402" si="62">SUM(C387:P387)</f>
        <v>769547</v>
      </c>
      <c r="R387" s="132"/>
      <c r="S387" s="132"/>
    </row>
    <row r="388" spans="1:19" ht="19.5" customHeight="1">
      <c r="A388" s="803" t="s">
        <v>377</v>
      </c>
      <c r="B388" s="803" t="s">
        <v>393</v>
      </c>
      <c r="C388" s="1196"/>
      <c r="D388" s="1197"/>
      <c r="E388" s="1188">
        <v>22606663</v>
      </c>
      <c r="F388" s="1189"/>
      <c r="G388" s="1188"/>
      <c r="H388" s="1189"/>
      <c r="I388" s="1188">
        <v>120000</v>
      </c>
      <c r="J388" s="1189"/>
      <c r="K388" s="1188"/>
      <c r="L388" s="1189"/>
      <c r="M388" s="1188"/>
      <c r="N388" s="1189"/>
      <c r="O388" s="1188">
        <v>25000</v>
      </c>
      <c r="P388" s="1189"/>
      <c r="Q388" s="820">
        <f t="shared" si="62"/>
        <v>22751663</v>
      </c>
      <c r="R388" s="132"/>
      <c r="S388" s="132"/>
    </row>
    <row r="389" spans="1:19" ht="19.5" customHeight="1">
      <c r="A389" s="802" t="s">
        <v>378</v>
      </c>
      <c r="B389" s="802" t="s">
        <v>394</v>
      </c>
      <c r="C389" s="1194">
        <v>4141094</v>
      </c>
      <c r="D389" s="1195"/>
      <c r="E389" s="1186">
        <v>378007</v>
      </c>
      <c r="F389" s="1187"/>
      <c r="G389" s="1186"/>
      <c r="H389" s="1187"/>
      <c r="I389" s="1186">
        <v>1297267</v>
      </c>
      <c r="J389" s="1187"/>
      <c r="K389" s="1186"/>
      <c r="L389" s="1187"/>
      <c r="M389" s="1186"/>
      <c r="N389" s="1187"/>
      <c r="O389" s="1186">
        <v>9000</v>
      </c>
      <c r="P389" s="1187"/>
      <c r="Q389" s="821">
        <f t="shared" si="62"/>
        <v>5825368</v>
      </c>
      <c r="R389" s="132"/>
      <c r="S389" s="132"/>
    </row>
    <row r="390" spans="1:19" ht="19.5" customHeight="1">
      <c r="A390" s="803" t="s">
        <v>508</v>
      </c>
      <c r="B390" s="803" t="s">
        <v>509</v>
      </c>
      <c r="C390" s="1196"/>
      <c r="D390" s="1197"/>
      <c r="E390" s="1188">
        <v>285916</v>
      </c>
      <c r="F390" s="1189"/>
      <c r="G390" s="1188"/>
      <c r="H390" s="1189"/>
      <c r="I390" s="1188"/>
      <c r="J390" s="1189"/>
      <c r="K390" s="1188"/>
      <c r="L390" s="1189"/>
      <c r="M390" s="1188"/>
      <c r="N390" s="1189"/>
      <c r="O390" s="1188"/>
      <c r="P390" s="1189"/>
      <c r="Q390" s="1080">
        <f t="shared" si="62"/>
        <v>285916</v>
      </c>
      <c r="R390" s="132"/>
      <c r="S390" s="132"/>
    </row>
    <row r="391" spans="1:19" ht="19.5" customHeight="1">
      <c r="A391" s="802" t="s">
        <v>379</v>
      </c>
      <c r="B391" s="802" t="s">
        <v>395</v>
      </c>
      <c r="C391" s="1223">
        <v>632921</v>
      </c>
      <c r="D391" s="1224"/>
      <c r="E391" s="1221">
        <v>9762</v>
      </c>
      <c r="F391" s="1222"/>
      <c r="G391" s="1221"/>
      <c r="H391" s="1222"/>
      <c r="I391" s="1221"/>
      <c r="J391" s="1222"/>
      <c r="K391" s="1221"/>
      <c r="L391" s="1222"/>
      <c r="M391" s="1221"/>
      <c r="N391" s="1222"/>
      <c r="O391" s="1221"/>
      <c r="P391" s="1222"/>
      <c r="Q391" s="826">
        <f t="shared" si="62"/>
        <v>642683</v>
      </c>
      <c r="R391" s="132"/>
      <c r="S391" s="132"/>
    </row>
    <row r="392" spans="1:19" ht="19.5" customHeight="1">
      <c r="A392" s="803" t="s">
        <v>380</v>
      </c>
      <c r="B392" s="803" t="s">
        <v>396</v>
      </c>
      <c r="C392" s="1196"/>
      <c r="D392" s="1197"/>
      <c r="E392" s="1188">
        <v>5361344</v>
      </c>
      <c r="F392" s="1189"/>
      <c r="G392" s="1188"/>
      <c r="H392" s="1189"/>
      <c r="I392" s="1188"/>
      <c r="J392" s="1189"/>
      <c r="K392" s="1188"/>
      <c r="L392" s="1189"/>
      <c r="M392" s="1188">
        <v>1089442</v>
      </c>
      <c r="N392" s="1189"/>
      <c r="O392" s="1188"/>
      <c r="P392" s="1189"/>
      <c r="Q392" s="820">
        <f t="shared" si="62"/>
        <v>6450786</v>
      </c>
      <c r="R392" s="132"/>
      <c r="S392" s="132"/>
    </row>
    <row r="393" spans="1:19" ht="19.5" customHeight="1">
      <c r="A393" s="802" t="s">
        <v>381</v>
      </c>
      <c r="B393" s="802" t="s">
        <v>397</v>
      </c>
      <c r="C393" s="1223"/>
      <c r="D393" s="1224"/>
      <c r="E393" s="1221">
        <v>650981</v>
      </c>
      <c r="F393" s="1222"/>
      <c r="G393" s="1221"/>
      <c r="H393" s="1222"/>
      <c r="I393" s="1221"/>
      <c r="J393" s="1222"/>
      <c r="K393" s="1221"/>
      <c r="L393" s="1222"/>
      <c r="M393" s="1221"/>
      <c r="N393" s="1222"/>
      <c r="O393" s="1221"/>
      <c r="P393" s="1222"/>
      <c r="Q393" s="826">
        <f t="shared" si="62"/>
        <v>650981</v>
      </c>
      <c r="R393" s="132"/>
      <c r="S393" s="132"/>
    </row>
    <row r="394" spans="1:19" ht="19.5" customHeight="1">
      <c r="A394" s="803" t="s">
        <v>382</v>
      </c>
      <c r="B394" s="803" t="s">
        <v>398</v>
      </c>
      <c r="C394" s="1196"/>
      <c r="D394" s="1197"/>
      <c r="E394" s="1188">
        <v>520137</v>
      </c>
      <c r="F394" s="1189"/>
      <c r="G394" s="1188"/>
      <c r="H394" s="1189"/>
      <c r="I394" s="1188">
        <v>8450</v>
      </c>
      <c r="J394" s="1189"/>
      <c r="K394" s="1188"/>
      <c r="L394" s="1189"/>
      <c r="M394" s="1188">
        <v>600000</v>
      </c>
      <c r="N394" s="1189"/>
      <c r="O394" s="1188"/>
      <c r="P394" s="1189"/>
      <c r="Q394" s="820">
        <f t="shared" si="62"/>
        <v>1128587</v>
      </c>
      <c r="R394" s="132"/>
      <c r="S394" s="132"/>
    </row>
    <row r="395" spans="1:19" ht="19.5" customHeight="1">
      <c r="A395" s="802" t="s">
        <v>383</v>
      </c>
      <c r="B395" s="802" t="s">
        <v>399</v>
      </c>
      <c r="C395" s="1223">
        <v>972094</v>
      </c>
      <c r="D395" s="1224"/>
      <c r="E395" s="1221">
        <v>1597376</v>
      </c>
      <c r="F395" s="1222"/>
      <c r="G395" s="1221"/>
      <c r="H395" s="1222"/>
      <c r="I395" s="1221">
        <v>1500</v>
      </c>
      <c r="J395" s="1222"/>
      <c r="K395" s="1221"/>
      <c r="L395" s="1222"/>
      <c r="M395" s="1221"/>
      <c r="N395" s="1222"/>
      <c r="O395" s="1221"/>
      <c r="P395" s="1222"/>
      <c r="Q395" s="826">
        <f t="shared" si="62"/>
        <v>2570970</v>
      </c>
      <c r="R395" s="132"/>
      <c r="S395" s="132"/>
    </row>
    <row r="396" spans="1:19" ht="19.5" customHeight="1">
      <c r="A396" s="803" t="s">
        <v>384</v>
      </c>
      <c r="B396" s="803" t="s">
        <v>400</v>
      </c>
      <c r="C396" s="1196"/>
      <c r="D396" s="1197"/>
      <c r="E396" s="1188">
        <v>62650</v>
      </c>
      <c r="F396" s="1189"/>
      <c r="G396" s="1188"/>
      <c r="H396" s="1189"/>
      <c r="I396" s="1188"/>
      <c r="J396" s="1189"/>
      <c r="K396" s="1188"/>
      <c r="L396" s="1189"/>
      <c r="M396" s="1188"/>
      <c r="N396" s="1189"/>
      <c r="O396" s="1188"/>
      <c r="P396" s="1189"/>
      <c r="Q396" s="820">
        <f t="shared" si="62"/>
        <v>62650</v>
      </c>
      <c r="R396" s="132"/>
      <c r="S396" s="132"/>
    </row>
    <row r="397" spans="1:19" ht="19.5" customHeight="1">
      <c r="A397" s="802" t="s">
        <v>385</v>
      </c>
      <c r="B397" s="802" t="s">
        <v>401</v>
      </c>
      <c r="C397" s="1223">
        <v>8395969</v>
      </c>
      <c r="D397" s="1224"/>
      <c r="E397" s="1221">
        <v>4173047</v>
      </c>
      <c r="F397" s="1222"/>
      <c r="G397" s="1221"/>
      <c r="H397" s="1222"/>
      <c r="I397" s="1221"/>
      <c r="J397" s="1222"/>
      <c r="K397" s="1221"/>
      <c r="L397" s="1222"/>
      <c r="M397" s="1221">
        <v>100000</v>
      </c>
      <c r="N397" s="1222"/>
      <c r="O397" s="1221"/>
      <c r="P397" s="1222"/>
      <c r="Q397" s="826">
        <f t="shared" si="62"/>
        <v>12669016</v>
      </c>
      <c r="R397" s="132"/>
      <c r="S397" s="132"/>
    </row>
    <row r="398" spans="1:19" ht="19.5" customHeight="1">
      <c r="A398" s="803" t="s">
        <v>386</v>
      </c>
      <c r="B398" s="803" t="s">
        <v>406</v>
      </c>
      <c r="C398" s="1196">
        <v>133916</v>
      </c>
      <c r="D398" s="1197"/>
      <c r="E398" s="1188">
        <v>400</v>
      </c>
      <c r="F398" s="1189"/>
      <c r="G398" s="1188"/>
      <c r="H398" s="1189"/>
      <c r="I398" s="1188"/>
      <c r="J398" s="1189"/>
      <c r="K398" s="1188"/>
      <c r="L398" s="1189"/>
      <c r="M398" s="1188"/>
      <c r="N398" s="1189"/>
      <c r="O398" s="1188"/>
      <c r="P398" s="1189"/>
      <c r="Q398" s="820">
        <f t="shared" si="62"/>
        <v>134316</v>
      </c>
      <c r="R398" s="132"/>
      <c r="S398" s="132"/>
    </row>
    <row r="399" spans="1:19" ht="19.5" customHeight="1">
      <c r="A399" s="802" t="s">
        <v>387</v>
      </c>
      <c r="B399" s="802" t="s">
        <v>507</v>
      </c>
      <c r="C399" s="1223">
        <v>459133</v>
      </c>
      <c r="D399" s="1224"/>
      <c r="E399" s="1221">
        <v>800</v>
      </c>
      <c r="F399" s="1222"/>
      <c r="G399" s="1221"/>
      <c r="H399" s="1222"/>
      <c r="I399" s="1221"/>
      <c r="J399" s="1222"/>
      <c r="K399" s="1221"/>
      <c r="L399" s="1222"/>
      <c r="M399" s="1221"/>
      <c r="N399" s="1222"/>
      <c r="O399" s="1221"/>
      <c r="P399" s="1222"/>
      <c r="Q399" s="826">
        <f t="shared" si="62"/>
        <v>459933</v>
      </c>
      <c r="R399" s="132"/>
      <c r="S399" s="132"/>
    </row>
    <row r="400" spans="1:19" ht="19.5" customHeight="1">
      <c r="A400" s="803" t="s">
        <v>388</v>
      </c>
      <c r="B400" s="803" t="s">
        <v>403</v>
      </c>
      <c r="C400" s="1196">
        <v>5612221</v>
      </c>
      <c r="D400" s="1197"/>
      <c r="E400" s="1188">
        <v>439193</v>
      </c>
      <c r="F400" s="1189"/>
      <c r="G400" s="1188"/>
      <c r="H400" s="1189"/>
      <c r="I400" s="1188"/>
      <c r="J400" s="1189"/>
      <c r="K400" s="1188"/>
      <c r="L400" s="1189"/>
      <c r="M400" s="1188"/>
      <c r="N400" s="1189"/>
      <c r="O400" s="1188"/>
      <c r="P400" s="1189"/>
      <c r="Q400" s="820">
        <f t="shared" si="62"/>
        <v>6051414</v>
      </c>
      <c r="R400" s="132"/>
      <c r="S400" s="132"/>
    </row>
    <row r="401" spans="1:19" ht="19.5" customHeight="1">
      <c r="A401" s="802" t="s">
        <v>505</v>
      </c>
      <c r="B401" s="802" t="s">
        <v>404</v>
      </c>
      <c r="C401" s="1223"/>
      <c r="D401" s="1224"/>
      <c r="E401" s="1221"/>
      <c r="F401" s="1222"/>
      <c r="G401" s="1221"/>
      <c r="H401" s="1222"/>
      <c r="I401" s="1221">
        <v>120000</v>
      </c>
      <c r="J401" s="1222"/>
      <c r="K401" s="1221"/>
      <c r="L401" s="1222"/>
      <c r="M401" s="1221"/>
      <c r="N401" s="1222"/>
      <c r="O401" s="1221">
        <v>20000</v>
      </c>
      <c r="P401" s="1222"/>
      <c r="Q401" s="826">
        <f t="shared" si="62"/>
        <v>140000</v>
      </c>
      <c r="R401" s="132"/>
      <c r="S401" s="132"/>
    </row>
    <row r="402" spans="1:19" ht="19.5" customHeight="1">
      <c r="A402" s="803" t="s">
        <v>390</v>
      </c>
      <c r="B402" s="803" t="s">
        <v>405</v>
      </c>
      <c r="C402" s="1196"/>
      <c r="D402" s="1197"/>
      <c r="E402" s="1188">
        <v>3813901</v>
      </c>
      <c r="F402" s="1189"/>
      <c r="G402" s="1188"/>
      <c r="H402" s="1189"/>
      <c r="I402" s="1188"/>
      <c r="J402" s="1189"/>
      <c r="K402" s="1188"/>
      <c r="L402" s="1189"/>
      <c r="M402" s="1188">
        <v>100000</v>
      </c>
      <c r="N402" s="1189"/>
      <c r="O402" s="1188"/>
      <c r="P402" s="1189"/>
      <c r="Q402" s="820">
        <f t="shared" si="62"/>
        <v>3913901</v>
      </c>
      <c r="R402" s="132"/>
      <c r="S402" s="132"/>
    </row>
    <row r="403" spans="1:19" ht="19.5" customHeight="1">
      <c r="A403" s="805" t="s">
        <v>50</v>
      </c>
      <c r="B403" s="824"/>
      <c r="C403" s="1219">
        <f>SUM(C385:D402)</f>
        <v>20347348</v>
      </c>
      <c r="D403" s="1220"/>
      <c r="E403" s="1219">
        <f>SUM(E385:F402)</f>
        <v>40369724</v>
      </c>
      <c r="F403" s="1220"/>
      <c r="G403" s="1219">
        <f>SUM(G385:H402)</f>
        <v>0</v>
      </c>
      <c r="H403" s="1220"/>
      <c r="I403" s="1219">
        <f>SUM(I385:J402)</f>
        <v>2047217</v>
      </c>
      <c r="J403" s="1220"/>
      <c r="K403" s="1219">
        <f>SUM(K385:L402)</f>
        <v>0</v>
      </c>
      <c r="L403" s="1220"/>
      <c r="M403" s="1219">
        <f>SUM(M385:N402)</f>
        <v>2109442</v>
      </c>
      <c r="N403" s="1220"/>
      <c r="O403" s="1219">
        <f>SUM(O385:P402)</f>
        <v>54000</v>
      </c>
      <c r="P403" s="1220"/>
      <c r="Q403" s="808">
        <f>SUM(C403:P403)</f>
        <v>64927731</v>
      </c>
      <c r="R403" s="134"/>
      <c r="S403" s="134"/>
    </row>
    <row r="404" spans="1:19" ht="19.5" customHeight="1" thickBot="1">
      <c r="A404" s="806" t="s">
        <v>419</v>
      </c>
      <c r="B404" s="825"/>
      <c r="C404" s="1215">
        <f>C403</f>
        <v>20347348</v>
      </c>
      <c r="D404" s="1216"/>
      <c r="E404" s="1215">
        <f>E403</f>
        <v>40369724</v>
      </c>
      <c r="F404" s="1216"/>
      <c r="G404" s="1215">
        <f>G403</f>
        <v>0</v>
      </c>
      <c r="H404" s="1216"/>
      <c r="I404" s="1215">
        <f>I403</f>
        <v>2047217</v>
      </c>
      <c r="J404" s="1216"/>
      <c r="K404" s="1215">
        <f>K403</f>
        <v>0</v>
      </c>
      <c r="L404" s="1216"/>
      <c r="M404" s="1215">
        <f>M403</f>
        <v>2109442</v>
      </c>
      <c r="N404" s="1216"/>
      <c r="O404" s="1215">
        <f>O403</f>
        <v>54000</v>
      </c>
      <c r="P404" s="1216"/>
      <c r="Q404" s="809">
        <f>SUM(Q385:Q402)</f>
        <v>64927731</v>
      </c>
      <c r="R404" s="134"/>
      <c r="S404" s="134"/>
    </row>
    <row r="405" spans="1:19">
      <c r="B405" s="12"/>
      <c r="C405" s="12"/>
      <c r="D405" s="12"/>
      <c r="E405" s="12"/>
      <c r="F405" s="12"/>
      <c r="G405" s="12"/>
      <c r="H405" s="12"/>
      <c r="I405" s="12"/>
      <c r="J405" s="12"/>
      <c r="K405" s="12"/>
      <c r="L405" s="12"/>
      <c r="M405" s="12"/>
      <c r="N405" s="12"/>
      <c r="O405" s="12"/>
      <c r="P405" s="12"/>
      <c r="Q405" s="12"/>
      <c r="R405" s="12"/>
      <c r="S405" s="12"/>
    </row>
    <row r="406" spans="1:19">
      <c r="A406" s="11"/>
      <c r="B406" s="12"/>
      <c r="C406" s="12"/>
      <c r="D406" s="12"/>
      <c r="E406" s="12"/>
      <c r="F406" s="12"/>
      <c r="G406" s="12"/>
      <c r="H406" s="12"/>
      <c r="I406" s="12"/>
      <c r="J406" s="12"/>
      <c r="K406" s="12"/>
      <c r="L406" s="12"/>
      <c r="M406" s="12"/>
      <c r="N406" s="12"/>
      <c r="O406" s="12"/>
      <c r="P406" s="12"/>
      <c r="Q406" s="12"/>
      <c r="R406" s="12"/>
      <c r="S406" s="12"/>
    </row>
    <row r="407" spans="1:19">
      <c r="A407" s="11"/>
      <c r="B407" s="12"/>
      <c r="C407" s="12"/>
      <c r="D407" s="12"/>
      <c r="E407" s="12"/>
      <c r="F407" s="12"/>
      <c r="G407" s="12"/>
      <c r="H407" s="12"/>
      <c r="I407" s="12"/>
      <c r="J407" s="12"/>
      <c r="K407" s="12"/>
      <c r="L407" s="12"/>
      <c r="M407" s="12"/>
      <c r="N407" s="12"/>
      <c r="O407" s="12"/>
      <c r="P407" s="12"/>
      <c r="Q407" s="12"/>
      <c r="R407" s="12"/>
      <c r="S407" s="12"/>
    </row>
    <row r="408" spans="1:19">
      <c r="A408" s="11"/>
      <c r="B408" s="12"/>
      <c r="C408" s="12"/>
      <c r="D408" s="12"/>
      <c r="E408" s="12"/>
      <c r="F408" s="12"/>
      <c r="G408" s="12"/>
      <c r="H408" s="12"/>
      <c r="I408" s="12"/>
      <c r="J408" s="12"/>
      <c r="K408" s="12"/>
      <c r="L408" s="12"/>
      <c r="M408" s="12"/>
      <c r="N408" s="12"/>
      <c r="O408" s="12"/>
      <c r="P408" s="12"/>
      <c r="Q408" s="12"/>
      <c r="R408" s="12"/>
      <c r="S408" s="12"/>
    </row>
    <row r="409" spans="1:19">
      <c r="A409" s="11"/>
      <c r="B409" s="12"/>
      <c r="C409" s="12"/>
      <c r="D409" s="12"/>
      <c r="E409" s="12"/>
      <c r="F409" s="12"/>
      <c r="G409" s="12"/>
      <c r="H409" s="12"/>
      <c r="I409" s="12"/>
      <c r="J409" s="12"/>
      <c r="K409" s="12"/>
      <c r="L409" s="12"/>
      <c r="M409" s="12"/>
      <c r="N409" s="12"/>
      <c r="O409" s="12"/>
      <c r="P409" s="12"/>
      <c r="Q409" s="12"/>
      <c r="R409" s="12"/>
      <c r="S409" s="12"/>
    </row>
    <row r="410" spans="1:19">
      <c r="A410" s="11"/>
      <c r="B410" s="12"/>
      <c r="C410" s="12"/>
      <c r="D410" s="12"/>
      <c r="E410" s="12"/>
      <c r="F410" s="12"/>
      <c r="G410" s="12"/>
      <c r="H410" s="12"/>
      <c r="I410" s="12"/>
      <c r="J410" s="12"/>
      <c r="K410" s="12"/>
      <c r="L410" s="12"/>
      <c r="M410" s="12"/>
      <c r="N410" s="12"/>
      <c r="O410" s="12"/>
      <c r="P410" s="12"/>
      <c r="Q410" s="12"/>
      <c r="R410" s="12"/>
      <c r="S410" s="12"/>
    </row>
    <row r="411" spans="1:19">
      <c r="A411" s="11"/>
      <c r="B411" s="12"/>
      <c r="C411" s="12"/>
      <c r="D411" s="12"/>
      <c r="E411" s="12"/>
      <c r="F411" s="12"/>
      <c r="G411" s="12"/>
      <c r="H411" s="12"/>
      <c r="I411" s="12"/>
      <c r="J411" s="12"/>
      <c r="K411" s="12"/>
      <c r="L411" s="12"/>
      <c r="M411" s="12"/>
      <c r="N411" s="12"/>
      <c r="O411" s="12"/>
      <c r="P411" s="12"/>
      <c r="Q411" s="12"/>
      <c r="R411" s="12"/>
      <c r="S411" s="12"/>
    </row>
    <row r="412" spans="1:19">
      <c r="A412" s="11"/>
      <c r="B412" s="12"/>
      <c r="C412" s="12"/>
      <c r="D412" s="12"/>
      <c r="E412" s="12"/>
      <c r="F412" s="12"/>
      <c r="G412" s="12"/>
      <c r="H412" s="12"/>
      <c r="I412" s="12"/>
      <c r="J412" s="12"/>
      <c r="K412" s="12"/>
      <c r="L412" s="12"/>
      <c r="M412" s="12"/>
      <c r="N412" s="12"/>
      <c r="O412" s="12"/>
      <c r="P412" s="12"/>
      <c r="Q412" s="12"/>
      <c r="R412" s="12"/>
      <c r="S412" s="12"/>
    </row>
    <row r="413" spans="1:19">
      <c r="A413" s="11"/>
      <c r="B413" s="12"/>
      <c r="C413" s="12"/>
      <c r="D413" s="12"/>
      <c r="E413" s="12"/>
      <c r="F413" s="12"/>
      <c r="G413" s="12"/>
      <c r="H413" s="12"/>
      <c r="I413" s="12"/>
      <c r="J413" s="12"/>
      <c r="K413" s="12"/>
      <c r="L413" s="12"/>
      <c r="M413" s="12"/>
      <c r="N413" s="12"/>
      <c r="O413" s="12"/>
      <c r="P413" s="12"/>
      <c r="Q413" s="12"/>
      <c r="R413" s="12"/>
      <c r="S413" s="12"/>
    </row>
    <row r="414" spans="1:19">
      <c r="A414" s="11"/>
    </row>
    <row r="415" spans="1:19">
      <c r="A415" s="11"/>
    </row>
    <row r="416" spans="1:19">
      <c r="A416" s="11"/>
    </row>
    <row r="417" spans="1:1">
      <c r="A417" s="11"/>
    </row>
    <row r="418" spans="1:1">
      <c r="A418" s="11"/>
    </row>
    <row r="419" spans="1:1">
      <c r="A419" s="11"/>
    </row>
    <row r="420" spans="1:1">
      <c r="A420" s="11"/>
    </row>
    <row r="421" spans="1:1">
      <c r="A421" s="11"/>
    </row>
  </sheetData>
  <mergeCells count="176">
    <mergeCell ref="O404:P404"/>
    <mergeCell ref="C404:D404"/>
    <mergeCell ref="E404:F404"/>
    <mergeCell ref="G404:H404"/>
    <mergeCell ref="I404:J404"/>
    <mergeCell ref="K404:L404"/>
    <mergeCell ref="M404:N404"/>
    <mergeCell ref="D4:E4"/>
    <mergeCell ref="D5:E5"/>
    <mergeCell ref="F4:G4"/>
    <mergeCell ref="F5:G5"/>
    <mergeCell ref="P4:Q4"/>
    <mergeCell ref="H5:I5"/>
    <mergeCell ref="J5:K5"/>
    <mergeCell ref="L5:M5"/>
    <mergeCell ref="N5:O5"/>
    <mergeCell ref="P5:Q5"/>
    <mergeCell ref="O385:P385"/>
    <mergeCell ref="O386:P386"/>
    <mergeCell ref="C385:D385"/>
    <mergeCell ref="E385:F385"/>
    <mergeCell ref="G385:H385"/>
    <mergeCell ref="I385:J385"/>
    <mergeCell ref="O387:P387"/>
    <mergeCell ref="A1:S1"/>
    <mergeCell ref="B2:C2"/>
    <mergeCell ref="D2:E2"/>
    <mergeCell ref="F2:G2"/>
    <mergeCell ref="H2:I2"/>
    <mergeCell ref="J2:K2"/>
    <mergeCell ref="L2:M2"/>
    <mergeCell ref="N2:O2"/>
    <mergeCell ref="P2:Q2"/>
    <mergeCell ref="R2:S2"/>
    <mergeCell ref="R4:S4"/>
    <mergeCell ref="I384:J384"/>
    <mergeCell ref="K384:L384"/>
    <mergeCell ref="M384:N384"/>
    <mergeCell ref="O384:P384"/>
    <mergeCell ref="R5:S5"/>
    <mergeCell ref="H4:I4"/>
    <mergeCell ref="J4:K4"/>
    <mergeCell ref="L4:M4"/>
    <mergeCell ref="N4:O4"/>
    <mergeCell ref="C383:Q383"/>
    <mergeCell ref="C384:D384"/>
    <mergeCell ref="E384:F384"/>
    <mergeCell ref="G384:H384"/>
    <mergeCell ref="B382:Q382"/>
    <mergeCell ref="A383:B384"/>
    <mergeCell ref="K385:L385"/>
    <mergeCell ref="M385:N385"/>
    <mergeCell ref="C389:D389"/>
    <mergeCell ref="E389:F389"/>
    <mergeCell ref="G389:H389"/>
    <mergeCell ref="I389:J389"/>
    <mergeCell ref="K389:L389"/>
    <mergeCell ref="M389:N389"/>
    <mergeCell ref="G387:H387"/>
    <mergeCell ref="I387:J387"/>
    <mergeCell ref="C386:D386"/>
    <mergeCell ref="E386:F386"/>
    <mergeCell ref="G388:H388"/>
    <mergeCell ref="I388:J388"/>
    <mergeCell ref="K388:L388"/>
    <mergeCell ref="M388:N388"/>
    <mergeCell ref="C387:D387"/>
    <mergeCell ref="E387:F387"/>
    <mergeCell ref="K387:L387"/>
    <mergeCell ref="M387:N387"/>
    <mergeCell ref="G386:H386"/>
    <mergeCell ref="I386:J386"/>
    <mergeCell ref="K386:L386"/>
    <mergeCell ref="M386:N386"/>
    <mergeCell ref="O389:P389"/>
    <mergeCell ref="C388:D388"/>
    <mergeCell ref="E388:F388"/>
    <mergeCell ref="M392:N392"/>
    <mergeCell ref="O392:P392"/>
    <mergeCell ref="C391:D391"/>
    <mergeCell ref="E391:F391"/>
    <mergeCell ref="G391:H391"/>
    <mergeCell ref="I391:J391"/>
    <mergeCell ref="K391:L391"/>
    <mergeCell ref="C392:D392"/>
    <mergeCell ref="E392:F392"/>
    <mergeCell ref="G392:H392"/>
    <mergeCell ref="I392:J392"/>
    <mergeCell ref="K392:L392"/>
    <mergeCell ref="O388:P388"/>
    <mergeCell ref="C390:D390"/>
    <mergeCell ref="E390:F390"/>
    <mergeCell ref="G390:H390"/>
    <mergeCell ref="I390:J390"/>
    <mergeCell ref="K390:L390"/>
    <mergeCell ref="M390:N390"/>
    <mergeCell ref="O390:P390"/>
    <mergeCell ref="C394:D394"/>
    <mergeCell ref="E394:F394"/>
    <mergeCell ref="G394:H394"/>
    <mergeCell ref="I394:J394"/>
    <mergeCell ref="K394:L394"/>
    <mergeCell ref="M394:N394"/>
    <mergeCell ref="O393:P393"/>
    <mergeCell ref="M391:N391"/>
    <mergeCell ref="G393:H393"/>
    <mergeCell ref="I393:J393"/>
    <mergeCell ref="K393:L393"/>
    <mergeCell ref="M393:N393"/>
    <mergeCell ref="O391:P391"/>
    <mergeCell ref="O394:P394"/>
    <mergeCell ref="C393:D393"/>
    <mergeCell ref="E393:F393"/>
    <mergeCell ref="O395:P395"/>
    <mergeCell ref="O396:P396"/>
    <mergeCell ref="O397:P397"/>
    <mergeCell ref="C396:D396"/>
    <mergeCell ref="E396:F396"/>
    <mergeCell ref="G396:H396"/>
    <mergeCell ref="I396:J396"/>
    <mergeCell ref="K396:L396"/>
    <mergeCell ref="M396:N396"/>
    <mergeCell ref="C395:D395"/>
    <mergeCell ref="E395:F395"/>
    <mergeCell ref="G395:H395"/>
    <mergeCell ref="I395:J395"/>
    <mergeCell ref="K395:L395"/>
    <mergeCell ref="M395:N395"/>
    <mergeCell ref="O398:P398"/>
    <mergeCell ref="C397:D397"/>
    <mergeCell ref="E397:F397"/>
    <mergeCell ref="O399:P399"/>
    <mergeCell ref="O400:P400"/>
    <mergeCell ref="C400:D400"/>
    <mergeCell ref="E400:F400"/>
    <mergeCell ref="G400:H400"/>
    <mergeCell ref="I400:J400"/>
    <mergeCell ref="K400:L400"/>
    <mergeCell ref="C398:D398"/>
    <mergeCell ref="E398:F398"/>
    <mergeCell ref="G398:H398"/>
    <mergeCell ref="I398:J398"/>
    <mergeCell ref="K398:L398"/>
    <mergeCell ref="M398:N398"/>
    <mergeCell ref="G397:H397"/>
    <mergeCell ref="I397:J397"/>
    <mergeCell ref="K397:L397"/>
    <mergeCell ref="M397:N397"/>
    <mergeCell ref="G399:H399"/>
    <mergeCell ref="I399:J399"/>
    <mergeCell ref="K399:L399"/>
    <mergeCell ref="M399:N399"/>
    <mergeCell ref="O403:P403"/>
    <mergeCell ref="E403:F403"/>
    <mergeCell ref="G403:H403"/>
    <mergeCell ref="I403:J403"/>
    <mergeCell ref="O402:P402"/>
    <mergeCell ref="C402:D402"/>
    <mergeCell ref="E402:F402"/>
    <mergeCell ref="C403:D403"/>
    <mergeCell ref="K403:L403"/>
    <mergeCell ref="M403:N403"/>
    <mergeCell ref="G402:H402"/>
    <mergeCell ref="M400:N400"/>
    <mergeCell ref="C399:D399"/>
    <mergeCell ref="E399:F399"/>
    <mergeCell ref="O401:P401"/>
    <mergeCell ref="I402:J402"/>
    <mergeCell ref="K402:L402"/>
    <mergeCell ref="M402:N402"/>
    <mergeCell ref="C401:D401"/>
    <mergeCell ref="E401:F401"/>
    <mergeCell ref="G401:H401"/>
    <mergeCell ref="I401:J401"/>
    <mergeCell ref="K401:L401"/>
    <mergeCell ref="M401:N401"/>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AK420"/>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2.21875" style="8" customWidth="1"/>
    <col min="2" max="2" width="9.21875" style="2" customWidth="1"/>
    <col min="3" max="3" width="10.44140625" style="2" customWidth="1"/>
    <col min="4" max="4" width="8" style="2" customWidth="1"/>
    <col min="5" max="5" width="9.44140625" style="2" customWidth="1"/>
    <col min="6" max="6" width="6.21875" style="2" customWidth="1"/>
    <col min="7" max="7" width="10.21875" style="2" customWidth="1"/>
    <col min="8" max="8" width="6.21875" style="2" customWidth="1"/>
    <col min="9" max="9" width="11.44140625" style="2" customWidth="1"/>
    <col min="10" max="10" width="6.21875" style="2" customWidth="1"/>
    <col min="11" max="11" width="9" style="2" customWidth="1"/>
    <col min="12" max="12" width="6.21875" style="2" customWidth="1"/>
    <col min="13" max="13" width="9.21875" style="2" customWidth="1"/>
    <col min="14" max="14" width="6" style="2" customWidth="1"/>
    <col min="15" max="15" width="10.77734375" style="2" bestFit="1" customWidth="1"/>
    <col min="16" max="16" width="6.77734375" style="2" customWidth="1"/>
    <col min="17" max="17" width="10" style="2" customWidth="1"/>
    <col min="18" max="18" width="8.44140625" style="2" customWidth="1"/>
    <col min="19" max="19" width="9.21875" style="2" customWidth="1"/>
    <col min="20" max="16384" width="11.44140625" style="2"/>
  </cols>
  <sheetData>
    <row r="1" spans="1:37" ht="25.5" customHeight="1" thickBot="1">
      <c r="A1" s="1207" t="s">
        <v>190</v>
      </c>
      <c r="B1" s="1207"/>
      <c r="C1" s="1207"/>
      <c r="D1" s="1207"/>
      <c r="E1" s="1207"/>
      <c r="F1" s="1207"/>
      <c r="G1" s="1207"/>
      <c r="H1" s="1207"/>
      <c r="I1" s="1207"/>
      <c r="J1" s="1207"/>
      <c r="K1" s="1207"/>
      <c r="L1" s="1207"/>
      <c r="M1" s="1207"/>
      <c r="N1" s="1207"/>
      <c r="O1" s="1207"/>
      <c r="P1" s="1207"/>
      <c r="Q1" s="1207"/>
      <c r="R1" s="1207"/>
      <c r="S1" s="1207"/>
    </row>
    <row r="2" spans="1:37" ht="26.25" customHeight="1" thickBot="1">
      <c r="A2" s="17" t="s">
        <v>0</v>
      </c>
      <c r="B2" s="1285" t="s">
        <v>237</v>
      </c>
      <c r="C2" s="1286"/>
      <c r="D2" s="1260" t="s">
        <v>100</v>
      </c>
      <c r="E2" s="1260"/>
      <c r="F2" s="1260" t="s">
        <v>101</v>
      </c>
      <c r="G2" s="1260"/>
      <c r="H2" s="1260" t="s">
        <v>102</v>
      </c>
      <c r="I2" s="1260"/>
      <c r="J2" s="1260" t="s">
        <v>103</v>
      </c>
      <c r="K2" s="1260"/>
      <c r="L2" s="1260" t="s">
        <v>104</v>
      </c>
      <c r="M2" s="1260"/>
      <c r="N2" s="1260" t="s">
        <v>105</v>
      </c>
      <c r="O2" s="1260"/>
      <c r="P2" s="1260" t="s">
        <v>106</v>
      </c>
      <c r="Q2" s="1260"/>
      <c r="R2" s="1260" t="s">
        <v>107</v>
      </c>
      <c r="S2" s="1260"/>
    </row>
    <row r="3" spans="1:37" s="3" customFormat="1" ht="24.75" customHeight="1" thickBot="1">
      <c r="A3" s="227" t="s">
        <v>201</v>
      </c>
      <c r="B3" s="233"/>
      <c r="C3" s="233"/>
      <c r="D3" s="233"/>
      <c r="E3" s="233"/>
      <c r="F3" s="233"/>
      <c r="G3" s="233"/>
      <c r="H3" s="233"/>
      <c r="I3" s="233"/>
      <c r="J3" s="233"/>
      <c r="K3" s="233"/>
      <c r="L3" s="233"/>
      <c r="M3" s="233"/>
      <c r="N3" s="233"/>
      <c r="O3" s="233"/>
      <c r="P3" s="233"/>
      <c r="Q3" s="233"/>
      <c r="R3" s="233"/>
      <c r="S3" s="234"/>
      <c r="T3" s="2"/>
      <c r="U3" s="2"/>
      <c r="V3" s="2"/>
      <c r="W3" s="2"/>
      <c r="X3" s="2"/>
      <c r="Y3" s="2"/>
      <c r="Z3" s="2"/>
      <c r="AA3" s="2"/>
      <c r="AB3" s="2"/>
      <c r="AC3" s="2"/>
      <c r="AD3" s="2"/>
      <c r="AE3" s="2"/>
      <c r="AF3" s="2"/>
      <c r="AG3" s="2"/>
      <c r="AH3" s="2"/>
      <c r="AI3" s="2"/>
      <c r="AJ3" s="2"/>
      <c r="AK3" s="2"/>
    </row>
    <row r="4" spans="1:37" s="3" customFormat="1" ht="19.5" customHeight="1">
      <c r="A4" s="228" t="s">
        <v>204</v>
      </c>
      <c r="B4" s="235" t="str">
        <f>IF(CENTRO!B4,CENTRO!B4,"")</f>
        <v/>
      </c>
      <c r="C4" s="230">
        <f>IF(CENTRO!C4,CENTRO!C4,"")</f>
        <v>60445.52</v>
      </c>
      <c r="D4" s="1278">
        <v>1404.83</v>
      </c>
      <c r="E4" s="1232"/>
      <c r="F4" s="1229">
        <v>66.61</v>
      </c>
      <c r="G4" s="1230"/>
      <c r="H4" s="1229">
        <v>110.73</v>
      </c>
      <c r="I4" s="1230" t="s">
        <v>482</v>
      </c>
      <c r="J4" s="1229">
        <v>189.93</v>
      </c>
      <c r="K4" s="1230" t="s">
        <v>482</v>
      </c>
      <c r="L4" s="1229">
        <v>158.91999999999999</v>
      </c>
      <c r="M4" s="1230" t="s">
        <v>482</v>
      </c>
      <c r="N4" s="1229">
        <v>160.86000000000001</v>
      </c>
      <c r="O4" s="1230" t="s">
        <v>482</v>
      </c>
      <c r="P4" s="1229">
        <v>561.32000000000005</v>
      </c>
      <c r="Q4" s="1230" t="s">
        <v>482</v>
      </c>
      <c r="R4" s="1229">
        <v>156.46</v>
      </c>
      <c r="S4" s="1230"/>
      <c r="T4" s="2"/>
      <c r="U4" s="2"/>
      <c r="V4" s="2"/>
      <c r="W4" s="2"/>
      <c r="X4" s="2"/>
      <c r="Y4" s="2"/>
      <c r="Z4" s="2"/>
      <c r="AA4" s="2"/>
      <c r="AB4" s="2"/>
      <c r="AC4" s="2"/>
      <c r="AD4" s="2"/>
      <c r="AE4" s="2"/>
      <c r="AF4" s="2"/>
      <c r="AG4" s="2"/>
      <c r="AH4" s="2"/>
      <c r="AI4" s="2"/>
      <c r="AJ4" s="2"/>
      <c r="AK4" s="2"/>
    </row>
    <row r="5" spans="1:37" s="3" customFormat="1" ht="19.5" customHeight="1" thickBot="1">
      <c r="A5" s="229" t="s">
        <v>208</v>
      </c>
      <c r="B5" s="235" t="str">
        <f>IF(CENTRO!B5,CENTRO!B5,"")</f>
        <v/>
      </c>
      <c r="C5" s="236">
        <f>IF(CENTRO!C5,CENTRO!C5,"")</f>
        <v>55.17</v>
      </c>
      <c r="D5" s="1282">
        <v>185.22</v>
      </c>
      <c r="E5" s="1283"/>
      <c r="F5" s="1276">
        <v>345.31</v>
      </c>
      <c r="G5" s="1277"/>
      <c r="H5" s="1276">
        <v>304.18</v>
      </c>
      <c r="I5" s="1277" t="s">
        <v>482</v>
      </c>
      <c r="J5" s="1276">
        <v>210.72</v>
      </c>
      <c r="K5" s="1277" t="s">
        <v>482</v>
      </c>
      <c r="L5" s="1276">
        <v>299.52999999999997</v>
      </c>
      <c r="M5" s="1277" t="s">
        <v>482</v>
      </c>
      <c r="N5" s="1276">
        <v>223.37</v>
      </c>
      <c r="O5" s="1277" t="s">
        <v>482</v>
      </c>
      <c r="P5" s="1276">
        <v>85.53</v>
      </c>
      <c r="Q5" s="1277" t="s">
        <v>482</v>
      </c>
      <c r="R5" s="1276">
        <v>204.19</v>
      </c>
      <c r="S5" s="1277"/>
      <c r="T5" s="2"/>
      <c r="U5" s="2"/>
      <c r="V5" s="2"/>
      <c r="W5" s="2"/>
      <c r="X5" s="2"/>
      <c r="Y5" s="2"/>
      <c r="Z5" s="2"/>
      <c r="AA5" s="2"/>
      <c r="AB5" s="2"/>
      <c r="AC5" s="2"/>
      <c r="AD5" s="2"/>
      <c r="AE5" s="2"/>
      <c r="AF5" s="2"/>
      <c r="AG5" s="2"/>
      <c r="AH5" s="2"/>
      <c r="AI5" s="2"/>
      <c r="AJ5" s="2"/>
      <c r="AK5" s="2"/>
    </row>
    <row r="6" spans="1:37" ht="24.75" customHeight="1" thickBot="1">
      <c r="A6" s="224" t="s">
        <v>202</v>
      </c>
      <c r="B6" s="39" t="str">
        <f>IF(CENTRO!B6,CENTRO!B6,"")</f>
        <v/>
      </c>
      <c r="C6" s="39" t="str">
        <f>IF(CENTRO!C6,CENTRO!C6,"")</f>
        <v/>
      </c>
      <c r="D6" s="39"/>
      <c r="E6" s="39"/>
      <c r="F6" s="39"/>
      <c r="G6" s="39"/>
      <c r="H6" s="39"/>
      <c r="I6" s="39"/>
      <c r="J6" s="39"/>
      <c r="K6" s="39"/>
      <c r="L6" s="39"/>
      <c r="M6" s="39"/>
      <c r="N6" s="39"/>
      <c r="O6" s="39"/>
      <c r="P6" s="39"/>
      <c r="Q6" s="39"/>
      <c r="R6" s="39"/>
      <c r="S6" s="40"/>
    </row>
    <row r="7" spans="1:37" ht="19.5" customHeight="1" thickBot="1">
      <c r="A7" s="243" t="s">
        <v>483</v>
      </c>
      <c r="B7" s="244" t="str">
        <f>IF(CENTRO!B7,CENTRO!B7,"")</f>
        <v/>
      </c>
      <c r="C7" s="244" t="str">
        <f>IF(CENTRO!C7,CENTRO!C7,"")</f>
        <v/>
      </c>
      <c r="D7" s="42"/>
      <c r="E7" s="42"/>
      <c r="F7" s="42"/>
      <c r="G7" s="42"/>
      <c r="H7" s="42"/>
      <c r="I7" s="42"/>
      <c r="J7" s="42"/>
      <c r="K7" s="42"/>
      <c r="L7" s="42"/>
      <c r="M7" s="42"/>
      <c r="N7" s="42"/>
      <c r="O7" s="42"/>
      <c r="P7" s="42"/>
      <c r="Q7" s="42"/>
      <c r="R7" s="42"/>
      <c r="S7" s="43"/>
    </row>
    <row r="8" spans="1:37" s="4" customFormat="1" ht="19.5" customHeight="1">
      <c r="A8" s="246" t="s">
        <v>349</v>
      </c>
      <c r="B8" s="247">
        <f>IF(CENTRO!B8,CENTRO!B8,"")</f>
        <v>1</v>
      </c>
      <c r="C8" s="248">
        <f>IF(CENTRO!C8,CENTRO!C8,"")</f>
        <v>3326741</v>
      </c>
      <c r="D8" s="239">
        <f>E8/C8</f>
        <v>7.808152182571472E-2</v>
      </c>
      <c r="E8" s="248">
        <v>259757</v>
      </c>
      <c r="F8" s="239">
        <f>G8/E8</f>
        <v>8.7851337981267111E-2</v>
      </c>
      <c r="G8" s="248">
        <v>22820</v>
      </c>
      <c r="H8" s="239">
        <f>I8/E8</f>
        <v>0.13025250522603818</v>
      </c>
      <c r="I8" s="248">
        <v>33834</v>
      </c>
      <c r="J8" s="239">
        <f>K8/E8</f>
        <v>0.15356275288057686</v>
      </c>
      <c r="K8" s="248">
        <v>39889</v>
      </c>
      <c r="L8" s="239">
        <f>M8/E8</f>
        <v>0.18194312376567331</v>
      </c>
      <c r="M8" s="248">
        <v>47261</v>
      </c>
      <c r="N8" s="239">
        <f>O8/E8</f>
        <v>0.13895679423461157</v>
      </c>
      <c r="O8" s="248">
        <v>36095</v>
      </c>
      <c r="P8" s="239">
        <f>Q8/E8</f>
        <v>0.18553494227297052</v>
      </c>
      <c r="Q8" s="248">
        <v>48194</v>
      </c>
      <c r="R8" s="239">
        <f>S8/E8</f>
        <v>0.12189854363886247</v>
      </c>
      <c r="S8" s="248">
        <v>31664</v>
      </c>
      <c r="T8" s="2"/>
      <c r="U8" s="2"/>
      <c r="V8" s="2"/>
      <c r="W8" s="2"/>
    </row>
    <row r="9" spans="1:37" ht="19.5" customHeight="1">
      <c r="A9" s="249" t="s">
        <v>27</v>
      </c>
      <c r="B9" s="239">
        <f>IF(CENTRO!B9,CENTRO!B9,"")</f>
        <v>0.46657494526925902</v>
      </c>
      <c r="C9" s="250">
        <f>IF(CENTRO!C9,CENTRO!C9,"")</f>
        <v>1552174</v>
      </c>
      <c r="D9" s="251">
        <f>E9/E8</f>
        <v>0.46635124366234598</v>
      </c>
      <c r="E9" s="250">
        <v>121138</v>
      </c>
      <c r="F9" s="251">
        <f>G9/G$8</f>
        <v>0.46086765994741458</v>
      </c>
      <c r="G9" s="250">
        <v>10517</v>
      </c>
      <c r="H9" s="251">
        <f>I9/I$8</f>
        <v>0.4571732576697996</v>
      </c>
      <c r="I9" s="250">
        <v>15468</v>
      </c>
      <c r="J9" s="251">
        <f>K9/K$8</f>
        <v>0.46787334854220464</v>
      </c>
      <c r="K9" s="250">
        <v>18663</v>
      </c>
      <c r="L9" s="251">
        <f>M9/M$8</f>
        <v>0.45547068407354901</v>
      </c>
      <c r="M9" s="250">
        <v>21526</v>
      </c>
      <c r="N9" s="251">
        <f>O9/O$8</f>
        <v>0.46945560326915087</v>
      </c>
      <c r="O9" s="250">
        <v>16945</v>
      </c>
      <c r="P9" s="251">
        <f>Q9/Q$8</f>
        <v>0.48279868863343983</v>
      </c>
      <c r="Q9" s="250">
        <v>23268</v>
      </c>
      <c r="R9" s="251">
        <f>S9/S$8</f>
        <v>0.46586028297119758</v>
      </c>
      <c r="S9" s="270">
        <v>14751</v>
      </c>
    </row>
    <row r="10" spans="1:37" ht="19.5" customHeight="1">
      <c r="A10" s="255" t="s">
        <v>11</v>
      </c>
      <c r="B10" s="239">
        <f>IF(CENTRO!B10,CENTRO!B10,"")</f>
        <v>0.53342505473074098</v>
      </c>
      <c r="C10" s="250">
        <f>IF(CENTRO!C10,CENTRO!C10,"")</f>
        <v>1774567</v>
      </c>
      <c r="D10" s="251">
        <f>E10/E8</f>
        <v>0.53364875633765407</v>
      </c>
      <c r="E10" s="250">
        <v>138619</v>
      </c>
      <c r="F10" s="251">
        <f>G10/G$8</f>
        <v>0.53913234005258548</v>
      </c>
      <c r="G10" s="250">
        <v>12303</v>
      </c>
      <c r="H10" s="251">
        <f>I10/I$8</f>
        <v>0.54282674233020034</v>
      </c>
      <c r="I10" s="250">
        <v>18366</v>
      </c>
      <c r="J10" s="251">
        <f>K10/K$8</f>
        <v>0.53212665145779536</v>
      </c>
      <c r="K10" s="250">
        <v>21226</v>
      </c>
      <c r="L10" s="251">
        <f>M10/M$8</f>
        <v>0.54452931592645093</v>
      </c>
      <c r="M10" s="250">
        <v>25735</v>
      </c>
      <c r="N10" s="251">
        <f>O10/O$8</f>
        <v>0.53054439673084919</v>
      </c>
      <c r="O10" s="250">
        <v>19150</v>
      </c>
      <c r="P10" s="251">
        <f>Q10/Q$8</f>
        <v>0.51720131136656011</v>
      </c>
      <c r="Q10" s="250">
        <v>24926</v>
      </c>
      <c r="R10" s="251">
        <f>S10/S$8</f>
        <v>0.53413971702880247</v>
      </c>
      <c r="S10" s="270">
        <v>16913</v>
      </c>
    </row>
    <row r="11" spans="1:37" ht="19.5" customHeight="1">
      <c r="A11" s="246" t="s">
        <v>1</v>
      </c>
      <c r="B11" s="256" t="str">
        <f>IF(CENTRO!B11,CENTRO!B11,"")</f>
        <v/>
      </c>
      <c r="C11" s="257">
        <f>IF(CENTRO!C11,CENTRO!C11,"")</f>
        <v>44.05</v>
      </c>
      <c r="D11" s="274"/>
      <c r="E11" s="257">
        <v>43.33</v>
      </c>
      <c r="F11" s="274"/>
      <c r="G11" s="260">
        <v>46.3</v>
      </c>
      <c r="H11" s="296"/>
      <c r="I11" s="260">
        <v>44.83</v>
      </c>
      <c r="J11" s="296"/>
      <c r="K11" s="260">
        <v>43.74</v>
      </c>
      <c r="L11" s="296"/>
      <c r="M11" s="260">
        <v>45.07</v>
      </c>
      <c r="N11" s="296"/>
      <c r="O11" s="260">
        <v>42.7</v>
      </c>
      <c r="P11" s="296"/>
      <c r="Q11" s="260">
        <v>39.869999999999997</v>
      </c>
      <c r="R11" s="296"/>
      <c r="S11" s="261">
        <v>42.37</v>
      </c>
    </row>
    <row r="12" spans="1:37" ht="19.5" customHeight="1">
      <c r="A12" s="249" t="s">
        <v>174</v>
      </c>
      <c r="B12" s="251">
        <f>IF(CENTRO!B12,CENTRO!B12,"")</f>
        <v>0.12802198908781898</v>
      </c>
      <c r="C12" s="250">
        <f>IF(CENTRO!C12,CENTRO!C12,"")</f>
        <v>425896</v>
      </c>
      <c r="D12" s="251">
        <f>E12/E$8</f>
        <v>0.13171156118988131</v>
      </c>
      <c r="E12" s="250">
        <v>34213</v>
      </c>
      <c r="F12" s="251">
        <f>G12/G$8</f>
        <v>0.10254163014899212</v>
      </c>
      <c r="G12" s="250">
        <v>2340</v>
      </c>
      <c r="H12" s="251">
        <f>I12/I$8</f>
        <v>0.10944611928828989</v>
      </c>
      <c r="I12" s="250">
        <v>3703</v>
      </c>
      <c r="J12" s="251">
        <f>K12/K$8</f>
        <v>0.12043420491864926</v>
      </c>
      <c r="K12" s="250">
        <v>4804</v>
      </c>
      <c r="L12" s="251">
        <f>M12/M$8</f>
        <v>0.11400520513742832</v>
      </c>
      <c r="M12" s="250">
        <v>5388</v>
      </c>
      <c r="N12" s="251">
        <f>O12/O$8</f>
        <v>0.13195733481091565</v>
      </c>
      <c r="O12" s="250">
        <v>4763</v>
      </c>
      <c r="P12" s="251">
        <f>Q12/Q$8</f>
        <v>0.1793584263601278</v>
      </c>
      <c r="Q12" s="250">
        <v>8644</v>
      </c>
      <c r="R12" s="251">
        <f t="shared" ref="R12:R19" si="0">S12/S$8</f>
        <v>0.14435952501263263</v>
      </c>
      <c r="S12" s="270">
        <v>4571</v>
      </c>
    </row>
    <row r="13" spans="1:37" ht="19.5" customHeight="1">
      <c r="A13" s="255" t="s">
        <v>175</v>
      </c>
      <c r="B13" s="251">
        <f>IF(CENTRO!B13,CENTRO!B13,"")</f>
        <v>0.16189538049400298</v>
      </c>
      <c r="C13" s="250">
        <f>IF(CENTRO!C13,CENTRO!C13,"")</f>
        <v>538584</v>
      </c>
      <c r="D13" s="251">
        <f t="shared" ref="D13:F18" si="1">E13/E$8</f>
        <v>0.16922354354261868</v>
      </c>
      <c r="E13" s="250">
        <v>43957</v>
      </c>
      <c r="F13" s="251">
        <f t="shared" si="1"/>
        <v>0.15381244522348816</v>
      </c>
      <c r="G13" s="250">
        <v>3510</v>
      </c>
      <c r="H13" s="251">
        <f t="shared" ref="H13:H18" si="2">I13/I$8</f>
        <v>0.17183897854229474</v>
      </c>
      <c r="I13" s="250">
        <v>5814</v>
      </c>
      <c r="J13" s="251">
        <f t="shared" ref="J13:J18" si="3">K13/K$8</f>
        <v>0.17099952367820703</v>
      </c>
      <c r="K13" s="250">
        <v>6821</v>
      </c>
      <c r="L13" s="251">
        <f t="shared" ref="L13:L18" si="4">M13/M$8</f>
        <v>0.16861682994435159</v>
      </c>
      <c r="M13" s="250">
        <v>7969</v>
      </c>
      <c r="N13" s="251">
        <f t="shared" ref="N13:N18" si="5">O13/O$8</f>
        <v>0.18645241723230363</v>
      </c>
      <c r="O13" s="250">
        <v>6730</v>
      </c>
      <c r="P13" s="251">
        <f t="shared" ref="P13:P18" si="6">Q13/Q$8</f>
        <v>0.15769597875254182</v>
      </c>
      <c r="Q13" s="250">
        <v>7600</v>
      </c>
      <c r="R13" s="251">
        <f t="shared" si="0"/>
        <v>0.17410939868620515</v>
      </c>
      <c r="S13" s="270">
        <v>5513</v>
      </c>
    </row>
    <row r="14" spans="1:37" ht="19.5" customHeight="1">
      <c r="A14" s="255" t="s">
        <v>2</v>
      </c>
      <c r="B14" s="251">
        <f>IF(CENTRO!B14,CENTRO!B14,"")</f>
        <v>0.22299241209339712</v>
      </c>
      <c r="C14" s="250">
        <f>IF(CENTRO!C14,CENTRO!C14,"")</f>
        <v>741838</v>
      </c>
      <c r="D14" s="251">
        <f t="shared" si="1"/>
        <v>0.22228082400089313</v>
      </c>
      <c r="E14" s="250">
        <v>57739</v>
      </c>
      <c r="F14" s="251">
        <f t="shared" si="1"/>
        <v>0.2352760736196319</v>
      </c>
      <c r="G14" s="250">
        <v>5369</v>
      </c>
      <c r="H14" s="251">
        <f t="shared" si="2"/>
        <v>0.23231069338535201</v>
      </c>
      <c r="I14" s="250">
        <v>7860</v>
      </c>
      <c r="J14" s="251">
        <f t="shared" si="3"/>
        <v>0.22953696507809171</v>
      </c>
      <c r="K14" s="250">
        <v>9156</v>
      </c>
      <c r="L14" s="251">
        <f t="shared" si="4"/>
        <v>0.21988531770381498</v>
      </c>
      <c r="M14" s="250">
        <v>10392</v>
      </c>
      <c r="N14" s="251">
        <f t="shared" si="5"/>
        <v>0.22205291591633189</v>
      </c>
      <c r="O14" s="250">
        <v>8015</v>
      </c>
      <c r="P14" s="251">
        <f t="shared" si="6"/>
        <v>0.21496451840478067</v>
      </c>
      <c r="Q14" s="250">
        <v>10360</v>
      </c>
      <c r="R14" s="251">
        <f t="shared" si="0"/>
        <v>0.20802804446690248</v>
      </c>
      <c r="S14" s="270">
        <v>6587</v>
      </c>
    </row>
    <row r="15" spans="1:37" ht="19.5" customHeight="1">
      <c r="A15" s="255" t="s">
        <v>3</v>
      </c>
      <c r="B15" s="251">
        <f>IF(CENTRO!B15,CENTRO!B15,"")</f>
        <v>0.28596815922850621</v>
      </c>
      <c r="C15" s="250">
        <f>IF(CENTRO!C15,CENTRO!C15,"")</f>
        <v>951342</v>
      </c>
      <c r="D15" s="251">
        <f t="shared" si="1"/>
        <v>0.29026359251146261</v>
      </c>
      <c r="E15" s="250">
        <v>75398</v>
      </c>
      <c r="F15" s="251">
        <f t="shared" si="1"/>
        <v>0.27620508326029797</v>
      </c>
      <c r="G15" s="250">
        <v>6303</v>
      </c>
      <c r="H15" s="251">
        <f t="shared" si="2"/>
        <v>0.2840338121416327</v>
      </c>
      <c r="I15" s="250">
        <v>9610</v>
      </c>
      <c r="J15" s="251">
        <f t="shared" si="3"/>
        <v>0.29115796334829153</v>
      </c>
      <c r="K15" s="250">
        <v>11614</v>
      </c>
      <c r="L15" s="251">
        <f t="shared" si="4"/>
        <v>0.27587228370114891</v>
      </c>
      <c r="M15" s="250">
        <v>13038</v>
      </c>
      <c r="N15" s="251">
        <f t="shared" si="5"/>
        <v>0.28430530544396732</v>
      </c>
      <c r="O15" s="250">
        <v>10262</v>
      </c>
      <c r="P15" s="251">
        <f t="shared" si="6"/>
        <v>0.31298501888201852</v>
      </c>
      <c r="Q15" s="250">
        <v>15084</v>
      </c>
      <c r="R15" s="251">
        <f t="shared" si="0"/>
        <v>0.29961470439615967</v>
      </c>
      <c r="S15" s="270">
        <v>9487</v>
      </c>
    </row>
    <row r="16" spans="1:37" ht="19.5" customHeight="1">
      <c r="A16" s="255" t="s">
        <v>155</v>
      </c>
      <c r="B16" s="251">
        <f>IF(CENTRO!B16,CENTRO!B16,"")</f>
        <v>0.12945402121776237</v>
      </c>
      <c r="C16" s="250">
        <f>IF(CENTRO!C16,CENTRO!C16,"")</f>
        <v>430660</v>
      </c>
      <c r="D16" s="251">
        <f t="shared" si="1"/>
        <v>0.11618936159564516</v>
      </c>
      <c r="E16" s="250">
        <v>30181</v>
      </c>
      <c r="F16" s="251">
        <f t="shared" si="1"/>
        <v>0.14377738825591585</v>
      </c>
      <c r="G16" s="250">
        <v>3281</v>
      </c>
      <c r="H16" s="251">
        <f t="shared" si="2"/>
        <v>0.12369214399716262</v>
      </c>
      <c r="I16" s="250">
        <v>4185</v>
      </c>
      <c r="J16" s="251">
        <f t="shared" si="3"/>
        <v>0.11722530020807742</v>
      </c>
      <c r="K16" s="250">
        <v>4676</v>
      </c>
      <c r="L16" s="251">
        <f t="shared" si="4"/>
        <v>0.13901525570766593</v>
      </c>
      <c r="M16" s="250">
        <v>6570</v>
      </c>
      <c r="N16" s="251">
        <f t="shared" si="5"/>
        <v>0.1050561019531791</v>
      </c>
      <c r="O16" s="250">
        <v>3792</v>
      </c>
      <c r="P16" s="251">
        <f t="shared" si="6"/>
        <v>8.7500518736772212E-2</v>
      </c>
      <c r="Q16" s="250">
        <v>4217</v>
      </c>
      <c r="R16" s="251">
        <f t="shared" si="0"/>
        <v>0.10927235977766549</v>
      </c>
      <c r="S16" s="270">
        <v>3460</v>
      </c>
    </row>
    <row r="17" spans="1:37" ht="19.5" customHeight="1">
      <c r="A17" s="255" t="s">
        <v>167</v>
      </c>
      <c r="B17" s="251">
        <f>IF(CENTRO!B17,CENTRO!B17,"")</f>
        <v>7.1668037878512336E-2</v>
      </c>
      <c r="C17" s="250">
        <f>IF(CENTRO!C17,CENTRO!C17,"")</f>
        <v>238421</v>
      </c>
      <c r="D17" s="251">
        <f t="shared" si="1"/>
        <v>7.0331117159499065E-2</v>
      </c>
      <c r="E17" s="250">
        <v>18269</v>
      </c>
      <c r="F17" s="251">
        <f t="shared" si="1"/>
        <v>8.8387379491673967E-2</v>
      </c>
      <c r="G17" s="250">
        <v>2017</v>
      </c>
      <c r="H17" s="251">
        <f t="shared" si="2"/>
        <v>7.8678252645268079E-2</v>
      </c>
      <c r="I17" s="250">
        <v>2662</v>
      </c>
      <c r="J17" s="251">
        <f t="shared" si="3"/>
        <v>7.0646042768683096E-2</v>
      </c>
      <c r="K17" s="250">
        <v>2818</v>
      </c>
      <c r="L17" s="251">
        <f t="shared" si="4"/>
        <v>8.260510780559023E-2</v>
      </c>
      <c r="M17" s="250">
        <v>3904</v>
      </c>
      <c r="N17" s="251">
        <f t="shared" si="5"/>
        <v>7.0175924643302398E-2</v>
      </c>
      <c r="O17" s="250">
        <v>2533</v>
      </c>
      <c r="P17" s="251">
        <f t="shared" si="6"/>
        <v>4.7495538863758971E-2</v>
      </c>
      <c r="Q17" s="250">
        <v>2289</v>
      </c>
      <c r="R17" s="251">
        <f t="shared" si="0"/>
        <v>6.4615967660434565E-2</v>
      </c>
      <c r="S17" s="270">
        <v>2046</v>
      </c>
    </row>
    <row r="18" spans="1:37" ht="19.5" customHeight="1">
      <c r="A18" s="255" t="s">
        <v>4</v>
      </c>
      <c r="B18" s="251">
        <f>IF(CENTRO!B18,CENTRO!B18,"")</f>
        <v>0.2011220590962747</v>
      </c>
      <c r="C18" s="250">
        <f>IF(CENTRO!C18,CENTRO!C18,"")</f>
        <v>669081</v>
      </c>
      <c r="D18" s="251">
        <f t="shared" si="1"/>
        <v>0.18652047875514424</v>
      </c>
      <c r="E18" s="250">
        <v>48450</v>
      </c>
      <c r="F18" s="251">
        <f t="shared" si="1"/>
        <v>0.23216476774758985</v>
      </c>
      <c r="G18" s="250">
        <v>5298</v>
      </c>
      <c r="H18" s="251">
        <f t="shared" si="2"/>
        <v>0.2023703966424307</v>
      </c>
      <c r="I18" s="250">
        <v>6847</v>
      </c>
      <c r="J18" s="251">
        <f t="shared" si="3"/>
        <v>0.1878713429767605</v>
      </c>
      <c r="K18" s="250">
        <v>7494</v>
      </c>
      <c r="L18" s="251">
        <f t="shared" si="4"/>
        <v>0.22162036351325617</v>
      </c>
      <c r="M18" s="250">
        <v>10474</v>
      </c>
      <c r="N18" s="251">
        <f t="shared" si="5"/>
        <v>0.17523202659648152</v>
      </c>
      <c r="O18" s="250">
        <v>6325</v>
      </c>
      <c r="P18" s="251">
        <f t="shared" si="6"/>
        <v>0.13499605760053118</v>
      </c>
      <c r="Q18" s="250">
        <v>6506</v>
      </c>
      <c r="R18" s="251">
        <f t="shared" si="0"/>
        <v>0.17388832743810004</v>
      </c>
      <c r="S18" s="270">
        <v>5506</v>
      </c>
    </row>
    <row r="19" spans="1:37" s="4" customFormat="1" ht="19.5" customHeight="1">
      <c r="A19" s="263" t="s">
        <v>484</v>
      </c>
      <c r="B19" s="239">
        <f>IF(CENTRO!B19,CENTRO!B19,"")</f>
        <v>0.14011941416539489</v>
      </c>
      <c r="C19" s="248">
        <f>IF(CENTRO!C19,CENTRO!C19,"")</f>
        <v>466141</v>
      </c>
      <c r="D19" s="239">
        <f>E19/$E$8</f>
        <v>0.14567076151942007</v>
      </c>
      <c r="E19" s="267">
        <v>37839</v>
      </c>
      <c r="F19" s="239">
        <f>G19/G8</f>
        <v>0.11253286590709903</v>
      </c>
      <c r="G19" s="267">
        <v>2568</v>
      </c>
      <c r="H19" s="239">
        <f>I19/I8</f>
        <v>0.11866761246083821</v>
      </c>
      <c r="I19" s="267">
        <v>4015</v>
      </c>
      <c r="J19" s="239">
        <f>K19/K8</f>
        <v>0.13281857153601243</v>
      </c>
      <c r="K19" s="267">
        <v>5298</v>
      </c>
      <c r="L19" s="239">
        <f>M19/M8</f>
        <v>0.12676413956539218</v>
      </c>
      <c r="M19" s="267">
        <v>5991</v>
      </c>
      <c r="N19" s="239">
        <f>O19/O8</f>
        <v>0.14578196426097798</v>
      </c>
      <c r="O19" s="267">
        <v>5262</v>
      </c>
      <c r="P19" s="239">
        <f>Q19/Q$8</f>
        <v>0.19855168693198325</v>
      </c>
      <c r="Q19" s="267">
        <v>9569</v>
      </c>
      <c r="R19" s="239">
        <f t="shared" si="0"/>
        <v>0.16220313289540172</v>
      </c>
      <c r="S19" s="280">
        <v>5136</v>
      </c>
    </row>
    <row r="20" spans="1:37" ht="19.5" customHeight="1">
      <c r="A20" s="263" t="s">
        <v>485</v>
      </c>
      <c r="B20" s="239">
        <f>IF(CENTRO!B20,CENTRO!B20,"")</f>
        <v>0.13980000000000001</v>
      </c>
      <c r="C20" s="265" t="str">
        <f>IF(CENTRO!C20,CENTRO!C20,"")</f>
        <v/>
      </c>
      <c r="D20" s="239">
        <v>0.1454</v>
      </c>
      <c r="E20" s="297"/>
      <c r="F20" s="239">
        <v>0.1116</v>
      </c>
      <c r="G20" s="297"/>
      <c r="H20" s="239">
        <v>0.1192</v>
      </c>
      <c r="I20" s="297"/>
      <c r="J20" s="239">
        <v>0.13239999999999999</v>
      </c>
      <c r="K20" s="297"/>
      <c r="L20" s="239">
        <v>0.12590000000000001</v>
      </c>
      <c r="M20" s="297"/>
      <c r="N20" s="239">
        <v>0.1464</v>
      </c>
      <c r="O20" s="297"/>
      <c r="P20" s="239">
        <v>0.1993</v>
      </c>
      <c r="Q20" s="297"/>
      <c r="R20" s="239">
        <v>0.16079999999999997</v>
      </c>
      <c r="S20" s="297"/>
    </row>
    <row r="21" spans="1:37" ht="19.5" customHeight="1">
      <c r="A21" s="263" t="s">
        <v>486</v>
      </c>
      <c r="B21" s="239">
        <f>IF(CENTRO!B21,CENTRO!B21,"")</f>
        <v>0.2006</v>
      </c>
      <c r="C21" s="265" t="str">
        <f>IF(CENTRO!C21,CENTRO!C21,"")</f>
        <v/>
      </c>
      <c r="D21" s="239">
        <v>0.188</v>
      </c>
      <c r="E21" s="297"/>
      <c r="F21" s="239">
        <v>0.23309999999999997</v>
      </c>
      <c r="G21" s="297"/>
      <c r="H21" s="239">
        <v>0.20579999999999998</v>
      </c>
      <c r="I21" s="297"/>
      <c r="J21" s="239">
        <v>0.18820000000000001</v>
      </c>
      <c r="K21" s="297"/>
      <c r="L21" s="239">
        <v>0.22140000000000001</v>
      </c>
      <c r="M21" s="297"/>
      <c r="N21" s="239">
        <v>0.17899999999999999</v>
      </c>
      <c r="O21" s="297"/>
      <c r="P21" s="239">
        <v>0.1366</v>
      </c>
      <c r="Q21" s="297"/>
      <c r="R21" s="239">
        <v>0.17420000000000002</v>
      </c>
      <c r="S21" s="297"/>
    </row>
    <row r="22" spans="1:37" ht="22.5" customHeight="1">
      <c r="A22" s="263" t="s">
        <v>488</v>
      </c>
      <c r="B22" s="239">
        <f>IF(CENTRO!B22,CENTRO!B22,"")</f>
        <v>0.35210000000000002</v>
      </c>
      <c r="C22" s="265" t="str">
        <f>IF(CENTRO!C22,CENTRO!C22,"")</f>
        <v/>
      </c>
      <c r="D22" s="239">
        <v>0.371</v>
      </c>
      <c r="E22" s="297"/>
      <c r="F22" s="239">
        <v>0.37829999999999997</v>
      </c>
      <c r="G22" s="297"/>
      <c r="H22" s="239">
        <v>0.38850000000000001</v>
      </c>
      <c r="I22" s="297"/>
      <c r="J22" s="239">
        <v>0.37290000000000001</v>
      </c>
      <c r="K22" s="297"/>
      <c r="L22" s="239">
        <v>0.35950000000000004</v>
      </c>
      <c r="M22" s="297"/>
      <c r="N22" s="239">
        <v>0.4007</v>
      </c>
      <c r="O22" s="297"/>
      <c r="P22" s="239">
        <v>0.33799999999999997</v>
      </c>
      <c r="Q22" s="297"/>
      <c r="R22" s="239">
        <v>0.36579999999999996</v>
      </c>
      <c r="S22" s="297"/>
    </row>
    <row r="23" spans="1:37"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53"/>
      <c r="R23" s="48"/>
      <c r="S23" s="47"/>
      <c r="T23" s="2"/>
      <c r="U23" s="2"/>
      <c r="V23" s="2"/>
      <c r="W23" s="2"/>
      <c r="X23" s="2"/>
      <c r="Y23" s="2"/>
      <c r="Z23" s="2"/>
      <c r="AA23" s="2"/>
      <c r="AB23" s="2"/>
      <c r="AC23" s="2"/>
      <c r="AD23" s="2"/>
      <c r="AE23" s="2"/>
      <c r="AF23" s="2"/>
      <c r="AG23" s="2"/>
      <c r="AH23" s="2"/>
      <c r="AI23" s="2"/>
      <c r="AJ23" s="2"/>
      <c r="AK23" s="2"/>
    </row>
    <row r="24" spans="1:37"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53"/>
      <c r="R24" s="48"/>
      <c r="S24" s="47"/>
      <c r="T24" s="2"/>
      <c r="U24" s="2"/>
      <c r="V24" s="2"/>
      <c r="W24" s="2"/>
      <c r="X24" s="2"/>
      <c r="Y24" s="2"/>
      <c r="Z24" s="2"/>
      <c r="AA24" s="2"/>
      <c r="AB24" s="2"/>
      <c r="AC24" s="2"/>
      <c r="AD24" s="2"/>
      <c r="AE24" s="2"/>
      <c r="AF24" s="2"/>
      <c r="AG24" s="2"/>
      <c r="AH24" s="2"/>
      <c r="AI24" s="2"/>
      <c r="AJ24" s="2"/>
      <c r="AK24" s="2"/>
    </row>
    <row r="25" spans="1:37"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53"/>
      <c r="R25" s="48"/>
      <c r="S25" s="47"/>
      <c r="T25" s="2"/>
      <c r="U25" s="2"/>
      <c r="V25" s="2"/>
      <c r="W25" s="2"/>
      <c r="X25" s="2"/>
      <c r="Y25" s="2"/>
      <c r="Z25" s="2"/>
      <c r="AA25" s="2"/>
      <c r="AB25" s="2"/>
      <c r="AC25" s="2"/>
      <c r="AD25" s="2"/>
      <c r="AE25" s="2"/>
      <c r="AF25" s="2"/>
      <c r="AG25" s="2"/>
      <c r="AH25" s="2"/>
      <c r="AI25" s="2"/>
      <c r="AJ25" s="2"/>
      <c r="AK25" s="2"/>
    </row>
    <row r="26" spans="1:37" ht="22.5" customHeight="1">
      <c r="A26" s="263" t="s">
        <v>492</v>
      </c>
      <c r="B26" s="239">
        <f>IF(CENTRO!B26,CENTRO!B26,"")</f>
        <v>0.516099231386841</v>
      </c>
      <c r="C26" s="265" t="str">
        <f>IF(CENTRO!C26,CENTRO!C26,"")</f>
        <v/>
      </c>
      <c r="D26" s="239">
        <v>0.50023351418670758</v>
      </c>
      <c r="E26" s="276"/>
      <c r="F26" s="239">
        <v>0.5260748407643312</v>
      </c>
      <c r="G26" s="276"/>
      <c r="H26" s="239">
        <v>0.48146030349681107</v>
      </c>
      <c r="I26" s="276"/>
      <c r="J26" s="239">
        <v>0.47181259883058141</v>
      </c>
      <c r="K26" s="276"/>
      <c r="L26" s="239">
        <v>0.53189161356761283</v>
      </c>
      <c r="M26" s="276"/>
      <c r="N26" s="239">
        <v>0.48252671535256014</v>
      </c>
      <c r="O26" s="276"/>
      <c r="P26" s="239">
        <v>0.50591261252783792</v>
      </c>
      <c r="Q26" s="276"/>
      <c r="R26" s="239">
        <v>0.50374205695457752</v>
      </c>
      <c r="S26" s="276"/>
    </row>
    <row r="27" spans="1:37" s="4" customFormat="1" ht="19.5" customHeight="1">
      <c r="A27" s="246" t="s">
        <v>493</v>
      </c>
      <c r="B27" s="239">
        <f>IF(CENTRO!B27,CENTRO!B27,"")</f>
        <v>0.84882562243348669</v>
      </c>
      <c r="C27" s="607">
        <f>IF(CENTRO!C27,CENTRO!C27,"")</f>
        <v>2823823</v>
      </c>
      <c r="D27" s="239">
        <f>E27/E$8</f>
        <v>0.7900884288007638</v>
      </c>
      <c r="E27" s="267">
        <v>205231</v>
      </c>
      <c r="F27" s="239">
        <f>G27/G$8</f>
        <v>0.80815074496056094</v>
      </c>
      <c r="G27" s="267">
        <v>18442</v>
      </c>
      <c r="H27" s="239">
        <f>I27/I$8</f>
        <v>0.77292073062599753</v>
      </c>
      <c r="I27" s="267">
        <v>26151</v>
      </c>
      <c r="J27" s="239">
        <f>K27/K$8</f>
        <v>0.78831256737446409</v>
      </c>
      <c r="K27" s="267">
        <v>31445</v>
      </c>
      <c r="L27" s="239">
        <f>M27/M$8</f>
        <v>0.76166395124944453</v>
      </c>
      <c r="M27" s="267">
        <v>35997</v>
      </c>
      <c r="N27" s="239">
        <f>O27/O$8</f>
        <v>0.7525973126471811</v>
      </c>
      <c r="O27" s="267">
        <v>27165</v>
      </c>
      <c r="P27" s="239">
        <f>Q27/Q$8</f>
        <v>0.85348798605635556</v>
      </c>
      <c r="Q27" s="267">
        <v>41133</v>
      </c>
      <c r="R27" s="239">
        <f>S27/S$8</f>
        <v>0.78631884790298134</v>
      </c>
      <c r="S27" s="280">
        <v>24898</v>
      </c>
    </row>
    <row r="28" spans="1:37" ht="19.5" customHeight="1">
      <c r="A28" s="255" t="s">
        <v>331</v>
      </c>
      <c r="B28" s="251">
        <f>IF(CENTRO!B28,CENTRO!B28,"")</f>
        <v>0.46690603483291976</v>
      </c>
      <c r="C28" s="250">
        <f>IF(CENTRO!C28,CENTRO!C28,"")</f>
        <v>1318460</v>
      </c>
      <c r="D28" s="251">
        <f>E28/E$27</f>
        <v>0.46426222159420361</v>
      </c>
      <c r="E28" s="250">
        <v>95281</v>
      </c>
      <c r="F28" s="251">
        <f>G28/G$27</f>
        <v>0.45499403535408306</v>
      </c>
      <c r="G28" s="250">
        <v>8391</v>
      </c>
      <c r="H28" s="251">
        <f>I28/I$27</f>
        <v>0.45256395548927381</v>
      </c>
      <c r="I28" s="250">
        <v>11835</v>
      </c>
      <c r="J28" s="251">
        <f>K28/K$27</f>
        <v>0.4647161710923835</v>
      </c>
      <c r="K28" s="250">
        <v>14613</v>
      </c>
      <c r="L28" s="251">
        <f>M28/M$27</f>
        <v>0.45206544989860264</v>
      </c>
      <c r="M28" s="250">
        <v>16273</v>
      </c>
      <c r="N28" s="251">
        <f>O28/O$27</f>
        <v>0.46740290815387447</v>
      </c>
      <c r="O28" s="250">
        <v>12697</v>
      </c>
      <c r="P28" s="251">
        <f>Q28/Q$27</f>
        <v>0.48437993824909442</v>
      </c>
      <c r="Q28" s="250">
        <v>19924</v>
      </c>
      <c r="R28" s="251">
        <f>S28/S$27</f>
        <v>0.4638123544059764</v>
      </c>
      <c r="S28" s="270">
        <v>11548</v>
      </c>
    </row>
    <row r="29" spans="1:37" ht="19.5" customHeight="1">
      <c r="A29" s="255" t="s">
        <v>332</v>
      </c>
      <c r="B29" s="251">
        <f>IF(CENTRO!B29,CENTRO!B29,"")</f>
        <v>0.53309396516708019</v>
      </c>
      <c r="C29" s="250">
        <f>IF(CENTRO!C29,CENTRO!C29,"")</f>
        <v>1505363</v>
      </c>
      <c r="D29" s="251">
        <f>E29/E$27</f>
        <v>0.53573777840579639</v>
      </c>
      <c r="E29" s="250">
        <v>109950</v>
      </c>
      <c r="F29" s="251">
        <f>G29/G$27</f>
        <v>0.54500596464591688</v>
      </c>
      <c r="G29" s="250">
        <v>10051</v>
      </c>
      <c r="H29" s="251">
        <f>I29/I$27</f>
        <v>0.54743604451072614</v>
      </c>
      <c r="I29" s="250">
        <v>14316</v>
      </c>
      <c r="J29" s="251">
        <f>K29/K$27</f>
        <v>0.5352838289076165</v>
      </c>
      <c r="K29" s="250">
        <v>16832</v>
      </c>
      <c r="L29" s="251">
        <f>M29/M$27</f>
        <v>0.54793455010139736</v>
      </c>
      <c r="M29" s="250">
        <v>19724</v>
      </c>
      <c r="N29" s="251">
        <f>O29/O$27</f>
        <v>0.53259709184612558</v>
      </c>
      <c r="O29" s="250">
        <v>14468</v>
      </c>
      <c r="P29" s="251">
        <f>Q29/Q$27</f>
        <v>0.51562006175090558</v>
      </c>
      <c r="Q29" s="250">
        <v>21209</v>
      </c>
      <c r="R29" s="251">
        <f>S29/S$27</f>
        <v>0.53618764559402365</v>
      </c>
      <c r="S29" s="270">
        <v>13350</v>
      </c>
    </row>
    <row r="30" spans="1:37" s="4" customFormat="1" ht="19.5" customHeight="1">
      <c r="A30" s="246" t="s">
        <v>494</v>
      </c>
      <c r="B30" s="239">
        <f>IF(CENTRO!B30,CENTRO!B30,"")</f>
        <v>0.14099999999999999</v>
      </c>
      <c r="C30" s="607">
        <f>IF(CENTRO!C30,CENTRO!C30,"")</f>
        <v>510881</v>
      </c>
      <c r="D30" s="239">
        <f>E30/E$8</f>
        <v>0.21159776252420531</v>
      </c>
      <c r="E30" s="267">
        <v>54964</v>
      </c>
      <c r="F30" s="239">
        <f>G30/G$8</f>
        <v>0.19978089395267309</v>
      </c>
      <c r="G30" s="267">
        <v>4559</v>
      </c>
      <c r="H30" s="239">
        <f>I30/I$8</f>
        <v>0.22252763492344979</v>
      </c>
      <c r="I30" s="267">
        <v>7529</v>
      </c>
      <c r="J30" s="239">
        <f>K30/K$8</f>
        <v>0.21504675474441576</v>
      </c>
      <c r="K30" s="267">
        <v>8578</v>
      </c>
      <c r="L30" s="239">
        <f>M30/M$8</f>
        <v>0.24555130022640231</v>
      </c>
      <c r="M30" s="267">
        <v>11605</v>
      </c>
      <c r="N30" s="239">
        <f>O30/O$8</f>
        <v>0.2428868264302535</v>
      </c>
      <c r="O30" s="267">
        <v>8767</v>
      </c>
      <c r="P30" s="239">
        <f>Q30/Q$8</f>
        <v>0.14269411130016185</v>
      </c>
      <c r="Q30" s="267">
        <v>6877</v>
      </c>
      <c r="R30" s="239">
        <f>S30/S$8</f>
        <v>0.2226187468418393</v>
      </c>
      <c r="S30" s="280">
        <v>7049</v>
      </c>
    </row>
    <row r="31" spans="1:37" ht="19.5" customHeight="1">
      <c r="A31" s="255" t="s">
        <v>333</v>
      </c>
      <c r="B31" s="251">
        <f>IF(CENTRO!B31,CENTRO!B31,"")</f>
        <v>0.46244820222321831</v>
      </c>
      <c r="C31" s="250">
        <f>IF(CENTRO!C31,CENTRO!C31,"")</f>
        <v>236256</v>
      </c>
      <c r="D31" s="251">
        <f>E31/E$30</f>
        <v>0.47367367731606141</v>
      </c>
      <c r="E31" s="250">
        <v>26035</v>
      </c>
      <c r="F31" s="251">
        <f>G31/G$30</f>
        <v>0.47707830664619433</v>
      </c>
      <c r="G31" s="250">
        <v>2175</v>
      </c>
      <c r="H31" s="251">
        <f>I31/I$30</f>
        <v>0.47190862000265638</v>
      </c>
      <c r="I31" s="250">
        <v>3553</v>
      </c>
      <c r="J31" s="251">
        <f>K31/K$30</f>
        <v>0.47761716017719746</v>
      </c>
      <c r="K31" s="250">
        <v>4097</v>
      </c>
      <c r="L31" s="251">
        <f>M31/M$30</f>
        <v>0.47031451960361914</v>
      </c>
      <c r="M31" s="250">
        <v>5458</v>
      </c>
      <c r="N31" s="251">
        <f>O31/O$30</f>
        <v>0.47051442910915936</v>
      </c>
      <c r="O31" s="250">
        <v>4125</v>
      </c>
      <c r="P31" s="251">
        <f>Q31/Q$30</f>
        <v>0.47607968590955357</v>
      </c>
      <c r="Q31" s="250">
        <v>3274</v>
      </c>
      <c r="R31" s="251">
        <f>S31/S$30</f>
        <v>0.47567030784508441</v>
      </c>
      <c r="S31" s="270">
        <v>3353</v>
      </c>
    </row>
    <row r="32" spans="1:37" ht="19.5" customHeight="1">
      <c r="A32" s="255" t="s">
        <v>334</v>
      </c>
      <c r="B32" s="251">
        <f>IF(CENTRO!B32,CENTRO!B32,"")</f>
        <v>0.53755179777678164</v>
      </c>
      <c r="C32" s="250">
        <f>IF(CENTRO!C32,CENTRO!C32,"")</f>
        <v>274625</v>
      </c>
      <c r="D32" s="251">
        <f>E32/E$30</f>
        <v>0.52632632268393853</v>
      </c>
      <c r="E32" s="250">
        <v>28929</v>
      </c>
      <c r="F32" s="251">
        <f>G32/G$30</f>
        <v>0.52292169335380567</v>
      </c>
      <c r="G32" s="250">
        <v>2384</v>
      </c>
      <c r="H32" s="251">
        <f>I32/I$30</f>
        <v>0.52809137999734357</v>
      </c>
      <c r="I32" s="250">
        <v>3976</v>
      </c>
      <c r="J32" s="251">
        <f>K32/K$30</f>
        <v>0.52238283982280254</v>
      </c>
      <c r="K32" s="250">
        <v>4481</v>
      </c>
      <c r="L32" s="251">
        <f>M32/M$30</f>
        <v>0.52968548039638086</v>
      </c>
      <c r="M32" s="250">
        <v>6147</v>
      </c>
      <c r="N32" s="251">
        <f>O32/O$30</f>
        <v>0.5294855708908407</v>
      </c>
      <c r="O32" s="250">
        <v>4642</v>
      </c>
      <c r="P32" s="251">
        <f>Q32/Q$30</f>
        <v>0.52392031409044637</v>
      </c>
      <c r="Q32" s="250">
        <v>3603</v>
      </c>
      <c r="R32" s="251">
        <f>S32/S$30</f>
        <v>0.52432969215491554</v>
      </c>
      <c r="S32" s="270">
        <v>3696</v>
      </c>
    </row>
    <row r="33" spans="1:37" ht="22.5" customHeight="1">
      <c r="A33" s="263" t="s">
        <v>607</v>
      </c>
      <c r="B33" s="623">
        <v>10.86</v>
      </c>
      <c r="C33" s="265" t="str">
        <f>IF(CENTRO!C33,CENTRO!C33,"")</f>
        <v/>
      </c>
      <c r="D33" s="239">
        <v>0.16823855862503653</v>
      </c>
      <c r="E33" s="266" t="s">
        <v>482</v>
      </c>
      <c r="F33" s="239">
        <v>0.14755880179122646</v>
      </c>
      <c r="G33" s="266" t="s">
        <v>482</v>
      </c>
      <c r="H33" s="239">
        <v>0.18197203170927229</v>
      </c>
      <c r="I33" s="266" t="s">
        <v>482</v>
      </c>
      <c r="J33" s="239">
        <v>0.16702895834894935</v>
      </c>
      <c r="K33" s="266" t="s">
        <v>482</v>
      </c>
      <c r="L33" s="239">
        <v>0.20373093567497164</v>
      </c>
      <c r="M33" s="266" t="s">
        <v>482</v>
      </c>
      <c r="N33" s="239">
        <v>0.19856952020483135</v>
      </c>
      <c r="O33" s="266" t="s">
        <v>482</v>
      </c>
      <c r="P33" s="239">
        <v>0.10295771714226204</v>
      </c>
      <c r="Q33" s="266" t="s">
        <v>482</v>
      </c>
      <c r="R33" s="239">
        <v>0.18126897674273013</v>
      </c>
      <c r="S33" s="266" t="s">
        <v>482</v>
      </c>
    </row>
    <row r="34" spans="1:37" ht="22.5" customHeight="1">
      <c r="A34" s="255" t="s">
        <v>622</v>
      </c>
      <c r="B34" s="251">
        <f>C34/$C$30</f>
        <v>8.5031543549280553E-2</v>
      </c>
      <c r="C34" s="250">
        <v>43441</v>
      </c>
      <c r="D34" s="251">
        <f>E34/$E$30</f>
        <v>0.1042500545811804</v>
      </c>
      <c r="E34" s="253">
        <v>5730</v>
      </c>
      <c r="F34" s="251">
        <f>G34/$G$30</f>
        <v>9.9583241939021711E-2</v>
      </c>
      <c r="G34" s="253">
        <v>454</v>
      </c>
      <c r="H34" s="251">
        <f>I34/$I$30</f>
        <v>8.208261389294727E-2</v>
      </c>
      <c r="I34" s="253">
        <v>618</v>
      </c>
      <c r="J34" s="251">
        <f>K34/$K$30</f>
        <v>0.10223828398228026</v>
      </c>
      <c r="K34" s="253">
        <v>877</v>
      </c>
      <c r="L34" s="251">
        <f>M34/$M$30</f>
        <v>8.6342093925032309E-2</v>
      </c>
      <c r="M34" s="253">
        <v>1002</v>
      </c>
      <c r="N34" s="251">
        <f>O34/$O$30</f>
        <v>0.10744838599292802</v>
      </c>
      <c r="O34" s="253">
        <v>942</v>
      </c>
      <c r="P34" s="251">
        <f>Q34/$Q$30</f>
        <v>0.16431583539334013</v>
      </c>
      <c r="Q34" s="250">
        <v>1130</v>
      </c>
      <c r="R34" s="251">
        <f>S34/$Q$30</f>
        <v>0.10280645630362076</v>
      </c>
      <c r="S34" s="254">
        <v>707</v>
      </c>
    </row>
    <row r="35" spans="1:37" ht="22.5" customHeight="1" thickBot="1">
      <c r="A35" s="255" t="s">
        <v>616</v>
      </c>
      <c r="B35" s="251">
        <f>C35/$C$30</f>
        <v>7.8775683574061284E-2</v>
      </c>
      <c r="C35" s="250">
        <v>40245</v>
      </c>
      <c r="D35" s="251">
        <f>E35/$E$30</f>
        <v>9.169638308711156E-2</v>
      </c>
      <c r="E35" s="250">
        <v>5040</v>
      </c>
      <c r="F35" s="251">
        <f>G35/$G$30</f>
        <v>7.0629524018425094E-2</v>
      </c>
      <c r="G35" s="253">
        <v>322</v>
      </c>
      <c r="H35" s="251">
        <f>I35/$I$30</f>
        <v>0.14397662372160977</v>
      </c>
      <c r="I35" s="250">
        <v>1084</v>
      </c>
      <c r="J35" s="251">
        <f>K35/$K$30</f>
        <v>8.2070412683609234E-2</v>
      </c>
      <c r="K35" s="253">
        <v>704</v>
      </c>
      <c r="L35" s="251">
        <f>M35/$M$30</f>
        <v>0.11417492460146489</v>
      </c>
      <c r="M35" s="250">
        <v>1325</v>
      </c>
      <c r="N35" s="251">
        <f>O35/$O$30</f>
        <v>6.8780654727957108E-2</v>
      </c>
      <c r="O35" s="253">
        <v>603</v>
      </c>
      <c r="P35" s="251">
        <f>Q35/$Q$30</f>
        <v>4.1587901701323253E-2</v>
      </c>
      <c r="Q35" s="253">
        <v>286</v>
      </c>
      <c r="R35" s="251">
        <f>S35/$Q$30</f>
        <v>0.10411516649701905</v>
      </c>
      <c r="S35" s="254">
        <v>716</v>
      </c>
    </row>
    <row r="36" spans="1:37"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4"/>
      <c r="R36" s="244"/>
      <c r="S36" s="245"/>
    </row>
    <row r="37" spans="1:37" s="4" customFormat="1" ht="19.5" customHeight="1">
      <c r="A37" s="580" t="s">
        <v>242</v>
      </c>
      <c r="B37" s="247">
        <f>IF(CENTRO!B37,CENTRO!B37,"")</f>
        <v>1</v>
      </c>
      <c r="C37" s="248">
        <f>IF(CENTRO!C37,CENTRO!C37,"")</f>
        <v>1307682</v>
      </c>
      <c r="D37" s="239">
        <f>E37/C37</f>
        <v>7.4118172460888809E-2</v>
      </c>
      <c r="E37" s="267">
        <v>96923</v>
      </c>
      <c r="F37" s="239">
        <f>G37/$E$37</f>
        <v>9.938817411759851E-2</v>
      </c>
      <c r="G37" s="267">
        <v>9633</v>
      </c>
      <c r="H37" s="239">
        <f>I37/$E$37</f>
        <v>0.1363040764318067</v>
      </c>
      <c r="I37" s="267">
        <v>13211</v>
      </c>
      <c r="J37" s="239">
        <f>K37/$E$37</f>
        <v>0.15798107776276013</v>
      </c>
      <c r="K37" s="267">
        <v>15312</v>
      </c>
      <c r="L37" s="239">
        <f>M37/$E$37</f>
        <v>0.18051442897970554</v>
      </c>
      <c r="M37" s="267">
        <v>17496</v>
      </c>
      <c r="N37" s="239">
        <f>O37/$E$37</f>
        <v>0.13104216749378372</v>
      </c>
      <c r="O37" s="267">
        <v>12701</v>
      </c>
      <c r="P37" s="239">
        <f>Q37/$E$37</f>
        <v>0.17947236466060687</v>
      </c>
      <c r="Q37" s="267">
        <v>17395</v>
      </c>
      <c r="R37" s="239">
        <v>0.18341125424640947</v>
      </c>
      <c r="S37" s="280">
        <v>11175</v>
      </c>
    </row>
    <row r="38" spans="1:37" ht="19.5" customHeight="1">
      <c r="A38" s="255" t="s">
        <v>241</v>
      </c>
      <c r="B38" s="348" t="str">
        <f>IF(CENTRO!B38,CENTRO!B38,"")</f>
        <v/>
      </c>
      <c r="C38" s="576">
        <f>IF(CENTRO!C38,CENTRO!C38,"")</f>
        <v>2.5499999999999998</v>
      </c>
      <c r="D38" s="348"/>
      <c r="E38" s="588">
        <v>2.68</v>
      </c>
      <c r="F38" s="348"/>
      <c r="G38" s="588">
        <v>2.39</v>
      </c>
      <c r="H38" s="348"/>
      <c r="I38" s="588">
        <v>2.5499999999999998</v>
      </c>
      <c r="J38" s="348"/>
      <c r="K38" s="588">
        <v>2.61</v>
      </c>
      <c r="L38" s="348"/>
      <c r="M38" s="588">
        <v>2.72</v>
      </c>
      <c r="N38" s="348"/>
      <c r="O38" s="588">
        <v>2.83</v>
      </c>
      <c r="P38" s="348"/>
      <c r="Q38" s="588">
        <v>2.76</v>
      </c>
      <c r="R38" s="348"/>
      <c r="S38" s="588">
        <v>2.86</v>
      </c>
    </row>
    <row r="39" spans="1:37" ht="19.5" customHeight="1">
      <c r="A39" s="255" t="s">
        <v>5</v>
      </c>
      <c r="B39" s="251">
        <f>IF(CENTRO!B39,CENTRO!B39,"")</f>
        <v>9.6885175447853536E-2</v>
      </c>
      <c r="C39" s="577">
        <f>IF(CENTRO!C39,CENTRO!C39,"")</f>
        <v>126695</v>
      </c>
      <c r="D39" s="251">
        <f>E39/E$37</f>
        <v>0.10100801667302911</v>
      </c>
      <c r="E39" s="250">
        <v>9790</v>
      </c>
      <c r="F39" s="251">
        <f>G39/G$37</f>
        <v>0.13090418353576247</v>
      </c>
      <c r="G39" s="250">
        <v>1261</v>
      </c>
      <c r="H39" s="251">
        <f>I39/I$37</f>
        <v>0.11793202634168495</v>
      </c>
      <c r="I39" s="250">
        <v>1558</v>
      </c>
      <c r="J39" s="251">
        <f>K39/K$37</f>
        <v>0.10299111807732497</v>
      </c>
      <c r="K39" s="250">
        <v>1577</v>
      </c>
      <c r="L39" s="251">
        <f>M39/M$37</f>
        <v>0.11768404206675812</v>
      </c>
      <c r="M39" s="250">
        <v>2059</v>
      </c>
      <c r="N39" s="251">
        <f>O39/O$37</f>
        <v>9.6449098496181399E-2</v>
      </c>
      <c r="O39" s="250">
        <v>1225</v>
      </c>
      <c r="P39" s="251">
        <f>Q39/Q$37</f>
        <v>5.7315320494394938E-2</v>
      </c>
      <c r="Q39" s="250">
        <v>997</v>
      </c>
      <c r="R39" s="251">
        <f>S39/S$37</f>
        <v>9.9597315436241604E-2</v>
      </c>
      <c r="S39" s="270">
        <v>1113</v>
      </c>
    </row>
    <row r="40" spans="1:37" ht="19.5" customHeight="1">
      <c r="A40" s="255" t="s">
        <v>6</v>
      </c>
      <c r="B40" s="251">
        <f>IF(CENTRO!B40,CENTRO!B40,"")</f>
        <v>2.8705755680662425E-2</v>
      </c>
      <c r="C40" s="577">
        <f>IF(CENTRO!C40,CENTRO!C40,"")</f>
        <v>37538</v>
      </c>
      <c r="D40" s="251">
        <f>E40/E$37</f>
        <v>2.8899229285102607E-2</v>
      </c>
      <c r="E40" s="250">
        <v>2801</v>
      </c>
      <c r="F40" s="251">
        <f>G40/G$37</f>
        <v>3.8202013910515933E-2</v>
      </c>
      <c r="G40" s="250">
        <v>368</v>
      </c>
      <c r="H40" s="251">
        <f>I40/I$37</f>
        <v>3.277571720535917E-2</v>
      </c>
      <c r="I40" s="250">
        <v>433</v>
      </c>
      <c r="J40" s="251">
        <f>K40/K$37</f>
        <v>3.0107105538140021E-2</v>
      </c>
      <c r="K40" s="250">
        <v>461</v>
      </c>
      <c r="L40" s="251">
        <f>M40/M$37</f>
        <v>3.0235482395976222E-2</v>
      </c>
      <c r="M40" s="250">
        <v>529</v>
      </c>
      <c r="N40" s="251">
        <f>O40/O$37</f>
        <v>3.0233839855129518E-2</v>
      </c>
      <c r="O40" s="250">
        <v>384</v>
      </c>
      <c r="P40" s="251">
        <f t="shared" ref="P40:R42" si="7">Q40/Q$37</f>
        <v>2.0293187697614255E-2</v>
      </c>
      <c r="Q40" s="250">
        <v>353</v>
      </c>
      <c r="R40" s="251">
        <f t="shared" si="7"/>
        <v>2.4429530201342281E-2</v>
      </c>
      <c r="S40" s="270">
        <v>273</v>
      </c>
    </row>
    <row r="41" spans="1:37" ht="19.5" customHeight="1">
      <c r="A41" s="255" t="s">
        <v>606</v>
      </c>
      <c r="B41" s="251">
        <f>IF(CENTRO!B41,CENTRO!B41,"")</f>
        <v>2.0059922825274034E-2</v>
      </c>
      <c r="C41" s="577">
        <f>IF(CENTRO!C41,CENTRO!C41,"")</f>
        <v>26232</v>
      </c>
      <c r="D41" s="251">
        <f>E41/E$37</f>
        <v>2.1388112212787469E-2</v>
      </c>
      <c r="E41" s="250">
        <v>2073</v>
      </c>
      <c r="F41" s="251">
        <f>G41/G$37</f>
        <v>1.8374338212394894E-2</v>
      </c>
      <c r="G41" s="250">
        <v>177</v>
      </c>
      <c r="H41" s="251">
        <f>I41/I$37</f>
        <v>1.672848383922489E-2</v>
      </c>
      <c r="I41" s="250">
        <v>221</v>
      </c>
      <c r="J41" s="251">
        <f>K41/K$37</f>
        <v>1.8286311389759665E-2</v>
      </c>
      <c r="K41" s="250">
        <v>280</v>
      </c>
      <c r="L41" s="251">
        <f>M41/M$37</f>
        <v>1.6975308641975308E-2</v>
      </c>
      <c r="M41" s="250">
        <v>297</v>
      </c>
      <c r="N41" s="251">
        <f>O41/O$37</f>
        <v>2.2596645933391071E-2</v>
      </c>
      <c r="O41" s="250">
        <v>287</v>
      </c>
      <c r="P41" s="251">
        <f t="shared" si="7"/>
        <v>3.2423110089106068E-2</v>
      </c>
      <c r="Q41" s="250">
        <v>564</v>
      </c>
      <c r="R41" s="251">
        <f t="shared" si="7"/>
        <v>2.2102908277404923E-2</v>
      </c>
      <c r="S41" s="270">
        <v>247</v>
      </c>
    </row>
    <row r="42" spans="1:37" ht="19.5" customHeight="1" thickBot="1">
      <c r="A42" s="255" t="s">
        <v>7</v>
      </c>
      <c r="B42" s="251">
        <f>IF(CENTRO!B42,CENTRO!B42,"")</f>
        <v>4.0743850569175078E-3</v>
      </c>
      <c r="C42" s="577">
        <f>IF(CENTRO!C42,CENTRO!C42,"")</f>
        <v>5328</v>
      </c>
      <c r="D42" s="603">
        <f>E42/E$37</f>
        <v>3.425399543967892E-3</v>
      </c>
      <c r="E42" s="604">
        <v>332</v>
      </c>
      <c r="F42" s="603">
        <f>G42/G$37</f>
        <v>2.2838160489982353E-3</v>
      </c>
      <c r="G42" s="604">
        <v>22</v>
      </c>
      <c r="H42" s="603">
        <f>I42/I$37</f>
        <v>3.0277798804026947E-3</v>
      </c>
      <c r="I42" s="604">
        <v>40</v>
      </c>
      <c r="J42" s="603">
        <f>K42/K$37</f>
        <v>2.4817136886102404E-3</v>
      </c>
      <c r="K42" s="604">
        <v>38</v>
      </c>
      <c r="L42" s="603">
        <f>M42/M$37</f>
        <v>2.5148605395518978E-3</v>
      </c>
      <c r="M42" s="604">
        <v>44</v>
      </c>
      <c r="N42" s="603">
        <f>O42/O$37</f>
        <v>2.5194866545941263E-3</v>
      </c>
      <c r="O42" s="604">
        <v>32</v>
      </c>
      <c r="P42" s="603">
        <f t="shared" si="7"/>
        <v>6.3811440068985339E-3</v>
      </c>
      <c r="Q42" s="604">
        <v>111</v>
      </c>
      <c r="R42" s="603">
        <f t="shared" si="7"/>
        <v>4.0268456375838931E-3</v>
      </c>
      <c r="S42" s="606">
        <v>45</v>
      </c>
    </row>
    <row r="43" spans="1:37" ht="19.5" customHeight="1" thickBot="1">
      <c r="A43" s="243" t="s">
        <v>8</v>
      </c>
      <c r="B43" s="244"/>
      <c r="C43" s="244"/>
      <c r="D43" s="42"/>
      <c r="E43" s="42"/>
      <c r="F43" s="42"/>
      <c r="G43" s="42"/>
      <c r="H43" s="42"/>
      <c r="I43" s="42"/>
      <c r="J43" s="42"/>
      <c r="K43" s="42"/>
      <c r="L43" s="42"/>
      <c r="M43" s="42"/>
      <c r="N43" s="42"/>
      <c r="O43" s="42"/>
      <c r="P43" s="42"/>
      <c r="Q43" s="42"/>
      <c r="R43" s="42"/>
      <c r="S43" s="43"/>
    </row>
    <row r="44" spans="1:37" ht="19.5" customHeight="1">
      <c r="A44" s="255" t="s">
        <v>497</v>
      </c>
      <c r="B44" s="256"/>
      <c r="C44" s="640">
        <v>8.3699999999999992</v>
      </c>
      <c r="D44" s="664"/>
      <c r="E44" s="707">
        <v>8.23</v>
      </c>
      <c r="F44" s="664"/>
      <c r="G44" s="708">
        <v>8.2799999999999994</v>
      </c>
      <c r="H44" s="664"/>
      <c r="I44" s="708">
        <v>7.64</v>
      </c>
      <c r="J44" s="664"/>
      <c r="K44" s="708">
        <v>8.43</v>
      </c>
      <c r="L44" s="664"/>
      <c r="M44" s="708">
        <v>7.87</v>
      </c>
      <c r="N44" s="664"/>
      <c r="O44" s="708">
        <v>9.2100000000000009</v>
      </c>
      <c r="P44" s="664"/>
      <c r="Q44" s="709">
        <v>8.23</v>
      </c>
      <c r="R44" s="641"/>
      <c r="S44" s="710">
        <v>7.98</v>
      </c>
    </row>
    <row r="45" spans="1:37" ht="19.5" customHeight="1">
      <c r="A45" s="255" t="s">
        <v>498</v>
      </c>
      <c r="B45" s="256"/>
      <c r="C45" s="624">
        <v>2.0786394976651512</v>
      </c>
      <c r="D45" s="298"/>
      <c r="E45" s="671">
        <v>2.7885806919234035</v>
      </c>
      <c r="F45" s="298"/>
      <c r="G45" s="672">
        <v>2.6341291516165977</v>
      </c>
      <c r="H45" s="298"/>
      <c r="I45" s="672">
        <v>1.8881496133788886</v>
      </c>
      <c r="J45" s="298"/>
      <c r="K45" s="672">
        <v>2.6994175740693849</v>
      </c>
      <c r="L45" s="298"/>
      <c r="M45" s="672">
        <v>3.4773502035756652</v>
      </c>
      <c r="N45" s="298"/>
      <c r="O45" s="672">
        <v>3.028590801220477</v>
      </c>
      <c r="P45" s="298"/>
      <c r="Q45" s="711">
        <v>2.0091516330931469</v>
      </c>
      <c r="R45" s="298"/>
      <c r="S45" s="712">
        <v>3.8541301087962223</v>
      </c>
    </row>
    <row r="46" spans="1:37" ht="19.5" customHeight="1">
      <c r="A46" s="255" t="s">
        <v>461</v>
      </c>
      <c r="B46" s="274"/>
      <c r="C46" s="624">
        <v>87.5</v>
      </c>
      <c r="D46" s="625"/>
      <c r="E46" s="626">
        <v>87.47</v>
      </c>
      <c r="F46" s="625"/>
      <c r="G46" s="672">
        <v>88.08</v>
      </c>
      <c r="H46" s="625"/>
      <c r="I46" s="672">
        <v>87.54</v>
      </c>
      <c r="J46" s="625"/>
      <c r="K46" s="672">
        <v>87.37</v>
      </c>
      <c r="L46" s="625"/>
      <c r="M46" s="672">
        <v>87.4</v>
      </c>
      <c r="N46" s="625"/>
      <c r="O46" s="672">
        <v>86.88</v>
      </c>
      <c r="P46" s="625"/>
      <c r="Q46" s="711">
        <v>87.36</v>
      </c>
      <c r="R46" s="625"/>
      <c r="S46" s="712">
        <v>87.84</v>
      </c>
    </row>
    <row r="47" spans="1:37" ht="19.5" customHeight="1">
      <c r="A47" s="255" t="s">
        <v>462</v>
      </c>
      <c r="B47" s="274"/>
      <c r="C47" s="624">
        <v>81.91</v>
      </c>
      <c r="D47" s="625"/>
      <c r="E47" s="626">
        <v>81.25</v>
      </c>
      <c r="F47" s="625"/>
      <c r="G47" s="672">
        <v>82.07</v>
      </c>
      <c r="H47" s="625"/>
      <c r="I47" s="672">
        <v>80.73</v>
      </c>
      <c r="J47" s="625"/>
      <c r="K47" s="672">
        <v>80.650000000000006</v>
      </c>
      <c r="L47" s="625"/>
      <c r="M47" s="672">
        <v>81.13</v>
      </c>
      <c r="N47" s="625"/>
      <c r="O47" s="672">
        <v>80.7</v>
      </c>
      <c r="P47" s="625"/>
      <c r="Q47" s="711">
        <v>82.82</v>
      </c>
      <c r="R47" s="625"/>
      <c r="S47" s="712">
        <v>80.930000000000007</v>
      </c>
    </row>
    <row r="48" spans="1:37" s="3" customFormat="1" ht="19.5" customHeight="1">
      <c r="A48" s="255" t="s">
        <v>629</v>
      </c>
      <c r="B48" s="256"/>
      <c r="C48" s="624">
        <v>87.8</v>
      </c>
      <c r="D48" s="642"/>
      <c r="E48" s="626">
        <v>87.4</v>
      </c>
      <c r="F48" s="324"/>
      <c r="G48" s="333"/>
      <c r="H48" s="334"/>
      <c r="I48" s="333"/>
      <c r="J48" s="334"/>
      <c r="K48" s="333"/>
      <c r="L48" s="334"/>
      <c r="M48" s="333"/>
      <c r="N48" s="334"/>
      <c r="O48" s="333"/>
      <c r="P48" s="334"/>
      <c r="Q48" s="381"/>
      <c r="R48" s="334"/>
      <c r="S48" s="333"/>
      <c r="T48" s="2"/>
      <c r="U48" s="2"/>
      <c r="V48" s="2"/>
      <c r="W48" s="2"/>
      <c r="X48" s="2"/>
      <c r="Y48" s="2"/>
      <c r="Z48" s="2"/>
      <c r="AA48" s="2"/>
      <c r="AB48" s="2"/>
      <c r="AC48" s="2"/>
      <c r="AD48" s="2"/>
      <c r="AE48" s="2"/>
      <c r="AF48" s="2"/>
      <c r="AG48" s="2"/>
      <c r="AH48" s="2"/>
      <c r="AI48" s="2"/>
      <c r="AJ48" s="2"/>
      <c r="AK48" s="2"/>
    </row>
    <row r="49" spans="1:37" s="3" customFormat="1" ht="19.5" customHeight="1">
      <c r="A49" s="255" t="s">
        <v>630</v>
      </c>
      <c r="B49" s="256"/>
      <c r="C49" s="624">
        <v>82.8</v>
      </c>
      <c r="D49" s="642"/>
      <c r="E49" s="626">
        <v>82.9</v>
      </c>
      <c r="F49" s="346"/>
      <c r="G49" s="333"/>
      <c r="H49" s="334"/>
      <c r="I49" s="333"/>
      <c r="J49" s="334"/>
      <c r="K49" s="333"/>
      <c r="L49" s="334"/>
      <c r="M49" s="333"/>
      <c r="N49" s="334"/>
      <c r="O49" s="333"/>
      <c r="P49" s="334"/>
      <c r="Q49" s="381"/>
      <c r="R49" s="334"/>
      <c r="S49" s="333"/>
      <c r="T49" s="2"/>
      <c r="U49" s="2"/>
      <c r="V49" s="2"/>
      <c r="W49" s="2"/>
      <c r="X49" s="2"/>
      <c r="Y49" s="2"/>
      <c r="Z49" s="2"/>
      <c r="AA49" s="2"/>
      <c r="AB49" s="2"/>
      <c r="AC49" s="2"/>
      <c r="AD49" s="2"/>
      <c r="AE49" s="2"/>
      <c r="AF49" s="2"/>
      <c r="AG49" s="2"/>
      <c r="AH49" s="2"/>
      <c r="AI49" s="2"/>
      <c r="AJ49" s="2"/>
      <c r="AK49" s="2"/>
    </row>
    <row r="50" spans="1:37" s="3" customFormat="1" ht="19.5" customHeight="1">
      <c r="A50" s="255" t="s">
        <v>631</v>
      </c>
      <c r="B50" s="256"/>
      <c r="C50" s="624">
        <v>24.8</v>
      </c>
      <c r="D50" s="642"/>
      <c r="E50" s="626">
        <v>24.5</v>
      </c>
      <c r="F50" s="324"/>
      <c r="G50" s="333"/>
      <c r="H50" s="334"/>
      <c r="I50" s="333"/>
      <c r="J50" s="334"/>
      <c r="K50" s="333"/>
      <c r="L50" s="334"/>
      <c r="M50" s="333"/>
      <c r="N50" s="334"/>
      <c r="O50" s="333"/>
      <c r="P50" s="334"/>
      <c r="Q50" s="381"/>
      <c r="R50" s="334"/>
      <c r="S50" s="333"/>
      <c r="T50" s="2"/>
      <c r="U50" s="2"/>
      <c r="V50" s="2"/>
      <c r="W50" s="2"/>
      <c r="X50" s="2"/>
      <c r="Y50" s="2"/>
      <c r="Z50" s="2"/>
      <c r="AA50" s="2"/>
      <c r="AB50" s="2"/>
      <c r="AC50" s="2"/>
      <c r="AD50" s="2"/>
      <c r="AE50" s="2"/>
      <c r="AF50" s="2"/>
      <c r="AG50" s="2"/>
      <c r="AH50" s="2"/>
      <c r="AI50" s="2"/>
      <c r="AJ50" s="2"/>
      <c r="AK50" s="2"/>
    </row>
    <row r="51" spans="1:37" s="3" customFormat="1" ht="19.5" customHeight="1" thickBot="1">
      <c r="A51" s="255" t="s">
        <v>632</v>
      </c>
      <c r="B51" s="643"/>
      <c r="C51" s="644">
        <v>20.9</v>
      </c>
      <c r="D51" s="645"/>
      <c r="E51" s="713">
        <v>20.9</v>
      </c>
      <c r="F51" s="346"/>
      <c r="G51" s="333"/>
      <c r="H51" s="334"/>
      <c r="I51" s="333"/>
      <c r="J51" s="334"/>
      <c r="K51" s="333"/>
      <c r="L51" s="334"/>
      <c r="M51" s="333"/>
      <c r="N51" s="334"/>
      <c r="O51" s="333"/>
      <c r="P51" s="334"/>
      <c r="Q51" s="381"/>
      <c r="R51" s="334"/>
      <c r="S51" s="333"/>
      <c r="T51" s="2"/>
      <c r="U51" s="2"/>
      <c r="V51" s="2"/>
      <c r="W51" s="2"/>
      <c r="X51" s="2"/>
      <c r="Y51" s="2"/>
      <c r="Z51" s="2"/>
      <c r="AA51" s="2"/>
      <c r="AB51" s="2"/>
      <c r="AC51" s="2"/>
      <c r="AD51" s="2"/>
      <c r="AE51" s="2"/>
      <c r="AF51" s="2"/>
      <c r="AG51" s="2"/>
      <c r="AH51" s="2"/>
      <c r="AI51" s="2"/>
      <c r="AJ51" s="2"/>
      <c r="AK51" s="2"/>
    </row>
    <row r="52" spans="1:37" ht="19.5" customHeight="1" thickBot="1">
      <c r="A52" s="243" t="s">
        <v>371</v>
      </c>
      <c r="B52" s="244"/>
      <c r="C52" s="244"/>
      <c r="D52" s="244"/>
      <c r="E52" s="244"/>
      <c r="F52" s="244"/>
      <c r="G52" s="244"/>
      <c r="H52" s="244"/>
      <c r="I52" s="244"/>
      <c r="J52" s="244"/>
      <c r="K52" s="244"/>
      <c r="L52" s="244"/>
      <c r="M52" s="244"/>
      <c r="N52" s="244"/>
      <c r="O52" s="244"/>
      <c r="P52" s="244"/>
      <c r="Q52" s="244"/>
      <c r="R52" s="244"/>
      <c r="S52" s="245"/>
    </row>
    <row r="53" spans="1:37" ht="19.5" customHeight="1">
      <c r="A53" s="255" t="s">
        <v>495</v>
      </c>
      <c r="B53" s="256"/>
      <c r="C53" s="630">
        <v>0.84183608043027458</v>
      </c>
      <c r="D53" s="326"/>
      <c r="E53" s="333"/>
      <c r="F53" s="324"/>
      <c r="G53" s="333"/>
      <c r="H53" s="334"/>
      <c r="I53" s="333"/>
      <c r="J53" s="334"/>
      <c r="K53" s="333"/>
      <c r="L53" s="334"/>
      <c r="M53" s="333"/>
      <c r="N53" s="334"/>
      <c r="O53" s="333"/>
      <c r="P53" s="334"/>
      <c r="Q53" s="381"/>
      <c r="R53" s="334"/>
      <c r="S53" s="333"/>
    </row>
    <row r="54" spans="1:37"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81"/>
      <c r="R54" s="334"/>
      <c r="S54" s="333"/>
      <c r="T54" s="2"/>
      <c r="U54" s="2"/>
      <c r="V54" s="2"/>
      <c r="W54" s="2"/>
      <c r="X54" s="2"/>
      <c r="Y54" s="2"/>
      <c r="Z54" s="2"/>
      <c r="AA54" s="2"/>
      <c r="AB54" s="2"/>
      <c r="AC54" s="2"/>
      <c r="AD54" s="2"/>
      <c r="AE54" s="2"/>
      <c r="AF54" s="2"/>
      <c r="AG54" s="2"/>
      <c r="AH54" s="2"/>
      <c r="AI54" s="2"/>
      <c r="AJ54" s="2"/>
      <c r="AK54" s="2"/>
    </row>
    <row r="55" spans="1:37"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240"/>
      <c r="S55" s="242"/>
    </row>
    <row r="56" spans="1:37" ht="19.5" customHeight="1">
      <c r="A56" s="255" t="s">
        <v>499</v>
      </c>
      <c r="B56" s="646"/>
      <c r="C56" s="647">
        <f>CENTRO!C56</f>
        <v>40195</v>
      </c>
      <c r="D56" s="648">
        <f>E56/C56</f>
        <v>0.71454160965294189</v>
      </c>
      <c r="E56" s="647">
        <v>28721</v>
      </c>
      <c r="F56" s="649">
        <f>G56/$E$56</f>
        <v>0.99284642331591588</v>
      </c>
      <c r="G56" s="650">
        <v>28515.542124056421</v>
      </c>
      <c r="H56" s="649">
        <f>I56/$E$56</f>
        <v>1.0000069615608389</v>
      </c>
      <c r="I56" s="651">
        <v>28721.199942988853</v>
      </c>
      <c r="J56" s="649">
        <f>K56/$E$56</f>
        <v>0.94118862877391574</v>
      </c>
      <c r="K56" s="651">
        <v>27031.878607015635</v>
      </c>
      <c r="L56" s="649">
        <f>M56/$E$56</f>
        <v>0.98649970906057494</v>
      </c>
      <c r="M56" s="651">
        <v>28333.258143928771</v>
      </c>
      <c r="N56" s="649">
        <f>O56/$E$56</f>
        <v>0.91789615251555812</v>
      </c>
      <c r="O56" s="651">
        <v>26362.895396399344</v>
      </c>
      <c r="P56" s="649">
        <f>Q56/$E$56</f>
        <v>1.1238601606018048</v>
      </c>
      <c r="Q56" s="652">
        <v>32278.387672644436</v>
      </c>
      <c r="R56" s="714">
        <f>S56/$E$56</f>
        <v>1.0026621321027067</v>
      </c>
      <c r="S56" s="308">
        <v>28797.459096121838</v>
      </c>
    </row>
    <row r="57" spans="1:37" ht="19.5" customHeight="1">
      <c r="A57" s="255" t="s">
        <v>501</v>
      </c>
      <c r="B57" s="348"/>
      <c r="C57" s="634">
        <f>CENTRO!C57</f>
        <v>22393.13198628926</v>
      </c>
      <c r="D57" s="653"/>
      <c r="E57" s="634">
        <v>17929.729562766526</v>
      </c>
      <c r="F57" s="334"/>
      <c r="G57" s="333" t="s">
        <v>482</v>
      </c>
      <c r="H57" s="334"/>
      <c r="I57" s="333" t="s">
        <v>482</v>
      </c>
      <c r="J57" s="654"/>
      <c r="K57" s="381" t="s">
        <v>482</v>
      </c>
      <c r="L57" s="334"/>
      <c r="M57" s="333" t="s">
        <v>482</v>
      </c>
      <c r="N57" s="334"/>
      <c r="O57" s="333" t="s">
        <v>482</v>
      </c>
      <c r="P57" s="334"/>
      <c r="Q57" s="333" t="s">
        <v>482</v>
      </c>
      <c r="R57" s="334"/>
      <c r="S57" s="333" t="s">
        <v>482</v>
      </c>
    </row>
    <row r="58" spans="1:37" ht="19.5" customHeight="1">
      <c r="A58" s="255" t="s">
        <v>500</v>
      </c>
      <c r="B58" s="251">
        <v>5.6964751562909914E-2</v>
      </c>
      <c r="C58" s="634">
        <f>CENTRO!C58</f>
        <v>1241.1471276543707</v>
      </c>
      <c r="D58" s="655">
        <v>1.4562109796268367E-2</v>
      </c>
      <c r="E58" s="634">
        <v>257.3471727254182</v>
      </c>
      <c r="F58" s="334" t="s">
        <v>0</v>
      </c>
      <c r="G58" s="333"/>
      <c r="H58" s="334" t="s">
        <v>0</v>
      </c>
      <c r="I58" s="333"/>
      <c r="J58" s="654" t="s">
        <v>0</v>
      </c>
      <c r="K58" s="381"/>
      <c r="L58" s="334" t="s">
        <v>0</v>
      </c>
      <c r="M58" s="333"/>
      <c r="N58" s="334" t="s">
        <v>0</v>
      </c>
      <c r="O58" s="333"/>
      <c r="P58" s="334" t="s">
        <v>0</v>
      </c>
      <c r="Q58" s="333"/>
      <c r="R58" s="334" t="s">
        <v>0</v>
      </c>
      <c r="S58" s="333"/>
    </row>
    <row r="59" spans="1:37" ht="19.5" customHeight="1">
      <c r="A59" s="631" t="s">
        <v>571</v>
      </c>
      <c r="B59" s="348"/>
      <c r="C59" s="632">
        <f>CENTRO!C59</f>
        <v>1477.1736824803877</v>
      </c>
      <c r="D59" s="633"/>
      <c r="E59" s="634">
        <v>1339.69416679303</v>
      </c>
      <c r="F59" s="656"/>
      <c r="G59" s="657" t="s">
        <v>482</v>
      </c>
      <c r="H59" s="656"/>
      <c r="I59" s="657" t="s">
        <v>482</v>
      </c>
      <c r="J59" s="658"/>
      <c r="K59" s="659" t="s">
        <v>482</v>
      </c>
      <c r="L59" s="656"/>
      <c r="M59" s="657" t="s">
        <v>482</v>
      </c>
      <c r="N59" s="656"/>
      <c r="O59" s="657" t="s">
        <v>482</v>
      </c>
      <c r="P59" s="656"/>
      <c r="Q59" s="657" t="s">
        <v>482</v>
      </c>
      <c r="R59" s="334"/>
      <c r="S59" s="333" t="s">
        <v>482</v>
      </c>
    </row>
    <row r="60" spans="1:37" ht="19.5" customHeight="1" thickBot="1">
      <c r="A60" s="635" t="s">
        <v>572</v>
      </c>
      <c r="B60" s="636"/>
      <c r="C60" s="637">
        <f>CENTRO!C60</f>
        <v>988.17230301070811</v>
      </c>
      <c r="D60" s="638"/>
      <c r="E60" s="639">
        <v>870.95868672453969</v>
      </c>
      <c r="F60" s="660"/>
      <c r="G60" s="661" t="s">
        <v>482</v>
      </c>
      <c r="H60" s="660"/>
      <c r="I60" s="661" t="s">
        <v>482</v>
      </c>
      <c r="J60" s="662"/>
      <c r="K60" s="663" t="s">
        <v>482</v>
      </c>
      <c r="L60" s="660"/>
      <c r="M60" s="661" t="s">
        <v>482</v>
      </c>
      <c r="N60" s="660"/>
      <c r="O60" s="661" t="s">
        <v>482</v>
      </c>
      <c r="P60" s="660"/>
      <c r="Q60" s="661" t="s">
        <v>482</v>
      </c>
      <c r="R60" s="334"/>
      <c r="S60" s="333" t="s">
        <v>482</v>
      </c>
    </row>
    <row r="61" spans="1:37"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39"/>
      <c r="R61" s="39"/>
      <c r="S61" s="40"/>
    </row>
    <row r="62" spans="1:37"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3"/>
      <c r="R62" s="122"/>
      <c r="S62" s="121"/>
      <c r="T62" s="2"/>
      <c r="U62" s="2"/>
      <c r="V62" s="2"/>
      <c r="W62" s="2"/>
      <c r="X62" s="2"/>
      <c r="Y62" s="2"/>
      <c r="Z62" s="2"/>
      <c r="AA62" s="2"/>
      <c r="AB62" s="2"/>
      <c r="AC62" s="2"/>
      <c r="AD62" s="2"/>
      <c r="AE62" s="2"/>
      <c r="AF62" s="2"/>
      <c r="AG62" s="2"/>
      <c r="AH62" s="2"/>
      <c r="AI62" s="2"/>
      <c r="AJ62" s="2"/>
      <c r="AK62" s="2"/>
    </row>
    <row r="63" spans="1:37"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53"/>
      <c r="R63" s="48"/>
      <c r="S63" s="47"/>
      <c r="T63" s="2"/>
      <c r="U63" s="2"/>
      <c r="V63" s="2"/>
      <c r="W63" s="2"/>
      <c r="X63" s="2"/>
      <c r="Y63" s="2"/>
      <c r="Z63" s="2"/>
      <c r="AA63" s="2"/>
      <c r="AB63" s="2"/>
      <c r="AC63" s="2"/>
      <c r="AD63" s="2"/>
      <c r="AE63" s="2"/>
      <c r="AF63" s="2"/>
      <c r="AG63" s="2"/>
      <c r="AH63" s="2"/>
      <c r="AI63" s="2"/>
      <c r="AJ63" s="2"/>
      <c r="AK63" s="2"/>
    </row>
    <row r="64" spans="1:37"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53"/>
      <c r="R64" s="48"/>
      <c r="S64" s="47"/>
      <c r="T64" s="2"/>
      <c r="U64" s="2"/>
      <c r="V64" s="2"/>
      <c r="W64" s="2"/>
      <c r="X64" s="2"/>
      <c r="Y64" s="2"/>
      <c r="Z64" s="2"/>
      <c r="AA64" s="2"/>
      <c r="AB64" s="2"/>
      <c r="AC64" s="2"/>
      <c r="AD64" s="2"/>
      <c r="AE64" s="2"/>
      <c r="AF64" s="2"/>
      <c r="AG64" s="2"/>
      <c r="AH64" s="2"/>
      <c r="AI64" s="2"/>
      <c r="AJ64" s="2"/>
      <c r="AK64" s="2"/>
    </row>
    <row r="65" spans="1:37"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53"/>
      <c r="R65" s="48"/>
      <c r="S65" s="47"/>
      <c r="T65" s="2"/>
      <c r="U65" s="2"/>
      <c r="V65" s="2"/>
      <c r="W65" s="2"/>
      <c r="X65" s="2"/>
      <c r="Y65" s="2"/>
      <c r="Z65" s="2"/>
      <c r="AA65" s="2"/>
      <c r="AB65" s="2"/>
      <c r="AC65" s="2"/>
      <c r="AD65" s="2"/>
      <c r="AE65" s="2"/>
      <c r="AF65" s="2"/>
      <c r="AG65" s="2"/>
      <c r="AH65" s="2"/>
      <c r="AI65" s="2"/>
      <c r="AJ65" s="2"/>
      <c r="AK65" s="2"/>
    </row>
    <row r="66" spans="1:37"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53"/>
      <c r="R66" s="48"/>
      <c r="S66" s="47"/>
      <c r="T66" s="2"/>
      <c r="U66" s="2"/>
      <c r="V66" s="2"/>
      <c r="W66" s="2"/>
      <c r="X66" s="2"/>
      <c r="Y66" s="2"/>
      <c r="Z66" s="2"/>
      <c r="AA66" s="2"/>
      <c r="AB66" s="2"/>
      <c r="AC66" s="2"/>
      <c r="AD66" s="2"/>
      <c r="AE66" s="2"/>
      <c r="AF66" s="2"/>
      <c r="AG66" s="2"/>
      <c r="AH66" s="2"/>
      <c r="AI66" s="2"/>
      <c r="AJ66" s="2"/>
      <c r="AK66" s="2"/>
    </row>
    <row r="67" spans="1:37" s="3" customFormat="1" ht="19.5" customHeight="1" thickBot="1">
      <c r="A67" s="724" t="s">
        <v>360</v>
      </c>
      <c r="B67" s="643" t="str">
        <f>IF(CENTRO!B67,CENTRO!B67,"")</f>
        <v/>
      </c>
      <c r="C67" s="732">
        <f>IF(CENTRO!C67,CENTRO!C67,"")</f>
        <v>128.30000000000001</v>
      </c>
      <c r="D67" s="157"/>
      <c r="E67" s="158"/>
      <c r="F67" s="157"/>
      <c r="G67" s="159"/>
      <c r="H67" s="160"/>
      <c r="I67" s="159"/>
      <c r="J67" s="160"/>
      <c r="K67" s="159"/>
      <c r="L67" s="160"/>
      <c r="M67" s="159"/>
      <c r="N67" s="160"/>
      <c r="O67" s="159"/>
      <c r="P67" s="160"/>
      <c r="Q67" s="161"/>
      <c r="R67" s="160"/>
      <c r="S67" s="159"/>
      <c r="T67" s="2"/>
      <c r="U67" s="2"/>
      <c r="V67" s="2"/>
      <c r="W67" s="2"/>
      <c r="X67" s="2"/>
      <c r="Y67" s="2"/>
      <c r="Z67" s="2"/>
      <c r="AA67" s="2"/>
      <c r="AB67" s="2"/>
      <c r="AC67" s="2"/>
      <c r="AD67" s="2"/>
      <c r="AE67" s="2"/>
      <c r="AF67" s="2"/>
      <c r="AG67" s="2"/>
      <c r="AH67" s="2"/>
      <c r="AI67" s="2"/>
      <c r="AJ67" s="2"/>
      <c r="AK67" s="2"/>
    </row>
    <row r="68" spans="1:37" s="4" customFormat="1" ht="19.5" customHeight="1">
      <c r="A68" s="725" t="s">
        <v>502</v>
      </c>
      <c r="B68" s="256" t="str">
        <f>IF(CENTRO!B68,CENTRO!B68,"")</f>
        <v/>
      </c>
      <c r="C68" s="607">
        <f>IF(CENTRO!C68,CENTRO!C68,"")</f>
        <v>217294</v>
      </c>
      <c r="D68" s="760">
        <f>E68/C68</f>
        <v>9.7646506576343578E-2</v>
      </c>
      <c r="E68" s="761">
        <v>21218</v>
      </c>
      <c r="F68" s="760">
        <f>G68/$E$68</f>
        <v>8.3372608162880571E-2</v>
      </c>
      <c r="G68" s="761">
        <v>1769</v>
      </c>
      <c r="H68" s="760">
        <f>I68/$E$68</f>
        <v>0.1139598454142709</v>
      </c>
      <c r="I68" s="761">
        <v>2418</v>
      </c>
      <c r="J68" s="760">
        <f>K68/$E$68</f>
        <v>0.18159110189461777</v>
      </c>
      <c r="K68" s="761">
        <v>3853</v>
      </c>
      <c r="L68" s="760">
        <f>M68/$E$68</f>
        <v>0.16971439343953248</v>
      </c>
      <c r="M68" s="761">
        <v>3601</v>
      </c>
      <c r="N68" s="760">
        <f>O68/$E$68</f>
        <v>0.15119238382505421</v>
      </c>
      <c r="O68" s="761">
        <v>3208</v>
      </c>
      <c r="P68" s="760">
        <f>Q68/$E$68</f>
        <v>0.14492412102931473</v>
      </c>
      <c r="Q68" s="761">
        <v>3075</v>
      </c>
      <c r="R68" s="760">
        <f>S68/$E$68</f>
        <v>0.1208407955509473</v>
      </c>
      <c r="S68" s="762">
        <v>2564</v>
      </c>
    </row>
    <row r="69" spans="1:37" ht="19.5" customHeight="1">
      <c r="A69" s="726" t="s">
        <v>503</v>
      </c>
      <c r="B69" s="733">
        <f>IF(CENTRO!B69,CENTRO!B69,"")</f>
        <v>9.8699999999999992</v>
      </c>
      <c r="C69" s="265" t="str">
        <f>IF(CENTRO!C69,CENTRO!C69,"")</f>
        <v/>
      </c>
      <c r="D69" s="733">
        <v>12.16</v>
      </c>
      <c r="E69" s="266"/>
      <c r="F69" s="733">
        <v>12.2</v>
      </c>
      <c r="G69" s="266"/>
      <c r="H69" s="733">
        <v>10.89</v>
      </c>
      <c r="I69" s="266"/>
      <c r="J69" s="733">
        <v>14.66</v>
      </c>
      <c r="K69" s="266"/>
      <c r="L69" s="733">
        <v>12.03</v>
      </c>
      <c r="M69" s="266"/>
      <c r="N69" s="733">
        <v>13.47</v>
      </c>
      <c r="O69" s="266"/>
      <c r="P69" s="733">
        <v>9.81</v>
      </c>
      <c r="Q69" s="266"/>
      <c r="R69" s="733">
        <v>12.53</v>
      </c>
      <c r="S69" s="266"/>
    </row>
    <row r="70" spans="1:37" ht="19.5" customHeight="1">
      <c r="A70" s="263" t="s">
        <v>243</v>
      </c>
      <c r="B70" s="733">
        <f>IF(CENTRO!B70,CENTRO!B70,"")</f>
        <v>10.55</v>
      </c>
      <c r="C70" s="265" t="str">
        <f>IF(CENTRO!C70,CENTRO!C70,"")</f>
        <v/>
      </c>
      <c r="D70" s="733">
        <v>12.96</v>
      </c>
      <c r="E70" s="266"/>
      <c r="F70" s="741">
        <v>13.27</v>
      </c>
      <c r="G70" s="272"/>
      <c r="H70" s="741">
        <v>11.37</v>
      </c>
      <c r="I70" s="272"/>
      <c r="J70" s="741">
        <v>15.23</v>
      </c>
      <c r="K70" s="272"/>
      <c r="L70" s="741">
        <v>12.33</v>
      </c>
      <c r="M70" s="272"/>
      <c r="N70" s="741">
        <v>14.43</v>
      </c>
      <c r="O70" s="272"/>
      <c r="P70" s="741">
        <v>11.13</v>
      </c>
      <c r="Q70" s="272"/>
      <c r="R70" s="741">
        <v>13.57</v>
      </c>
      <c r="S70" s="272"/>
    </row>
    <row r="71" spans="1:37" s="3" customFormat="1" ht="19.5" customHeight="1">
      <c r="A71" s="724" t="s">
        <v>12</v>
      </c>
      <c r="B71" s="734">
        <f>IF(CENTRO!B71,CENTRO!B71,"")</f>
        <v>6.31</v>
      </c>
      <c r="C71" s="265" t="str">
        <f>IF(CENTRO!C71,CENTRO!C71,"")</f>
        <v/>
      </c>
      <c r="D71" s="734">
        <v>8.77</v>
      </c>
      <c r="E71" s="266"/>
      <c r="F71" s="743">
        <v>7.92</v>
      </c>
      <c r="G71" s="272"/>
      <c r="H71" s="743">
        <v>8.2100000000000009</v>
      </c>
      <c r="I71" s="272"/>
      <c r="J71" s="743">
        <v>11.9</v>
      </c>
      <c r="K71" s="272"/>
      <c r="L71" s="743">
        <v>8.6300000000000008</v>
      </c>
      <c r="M71" s="272"/>
      <c r="N71" s="743">
        <v>10.54</v>
      </c>
      <c r="O71" s="272"/>
      <c r="P71" s="743">
        <v>6.28</v>
      </c>
      <c r="Q71" s="272"/>
      <c r="R71" s="743">
        <v>7.89</v>
      </c>
      <c r="S71" s="272"/>
      <c r="T71" s="2"/>
      <c r="U71" s="2"/>
      <c r="V71" s="2"/>
      <c r="W71" s="2"/>
      <c r="X71" s="2"/>
      <c r="Y71" s="2"/>
      <c r="Z71" s="2"/>
      <c r="AA71" s="2"/>
      <c r="AB71" s="2"/>
      <c r="AC71" s="2"/>
      <c r="AD71" s="2"/>
      <c r="AE71" s="2"/>
      <c r="AF71" s="2"/>
      <c r="AG71" s="2"/>
      <c r="AH71" s="2"/>
      <c r="AI71" s="2"/>
      <c r="AJ71" s="2"/>
      <c r="AK71" s="2"/>
    </row>
    <row r="72" spans="1:37" s="3" customFormat="1" ht="19.5" customHeight="1">
      <c r="A72" s="724" t="s">
        <v>13</v>
      </c>
      <c r="B72" s="734">
        <f>IF(CENTRO!B72,CENTRO!B72,"")</f>
        <v>10.5</v>
      </c>
      <c r="C72" s="265" t="str">
        <f>IF(CENTRO!C72,CENTRO!C72,"")</f>
        <v/>
      </c>
      <c r="D72" s="734">
        <v>13.3</v>
      </c>
      <c r="E72" s="266"/>
      <c r="F72" s="743">
        <v>12.82</v>
      </c>
      <c r="G72" s="272"/>
      <c r="H72" s="743">
        <v>11.03</v>
      </c>
      <c r="I72" s="272"/>
      <c r="J72" s="743">
        <v>15.29</v>
      </c>
      <c r="K72" s="272"/>
      <c r="L72" s="743">
        <v>12.55</v>
      </c>
      <c r="M72" s="272"/>
      <c r="N72" s="743">
        <v>15.1</v>
      </c>
      <c r="O72" s="272"/>
      <c r="P72" s="743">
        <v>11.93</v>
      </c>
      <c r="Q72" s="272"/>
      <c r="R72" s="743">
        <v>14.76</v>
      </c>
      <c r="S72" s="272"/>
      <c r="T72" s="2"/>
      <c r="U72" s="2"/>
      <c r="V72" s="2"/>
      <c r="W72" s="2"/>
      <c r="X72" s="2"/>
      <c r="Y72" s="2"/>
      <c r="Z72" s="2"/>
      <c r="AA72" s="2"/>
      <c r="AB72" s="2"/>
      <c r="AC72" s="2"/>
      <c r="AD72" s="2"/>
      <c r="AE72" s="2"/>
      <c r="AF72" s="2"/>
      <c r="AG72" s="2"/>
      <c r="AH72" s="2"/>
      <c r="AI72" s="2"/>
      <c r="AJ72" s="2"/>
      <c r="AK72" s="2"/>
    </row>
    <row r="73" spans="1:37" s="3" customFormat="1" ht="19.5" customHeight="1">
      <c r="A73" s="724" t="s">
        <v>14</v>
      </c>
      <c r="B73" s="734">
        <f>IF(CENTRO!B73,CENTRO!B73,"")</f>
        <v>11.82</v>
      </c>
      <c r="C73" s="265" t="str">
        <f>IF(CENTRO!C73,CENTRO!C73,"")</f>
        <v/>
      </c>
      <c r="D73" s="734">
        <v>13.87</v>
      </c>
      <c r="E73" s="266"/>
      <c r="F73" s="743">
        <v>15.05</v>
      </c>
      <c r="G73" s="272"/>
      <c r="H73" s="743">
        <v>12.67</v>
      </c>
      <c r="I73" s="272"/>
      <c r="J73" s="743">
        <v>16.149999999999999</v>
      </c>
      <c r="K73" s="272"/>
      <c r="L73" s="743">
        <v>13.23</v>
      </c>
      <c r="M73" s="272"/>
      <c r="N73" s="743">
        <v>15.06</v>
      </c>
      <c r="O73" s="272"/>
      <c r="P73" s="743">
        <v>11.81</v>
      </c>
      <c r="Q73" s="272"/>
      <c r="R73" s="743">
        <v>14.3</v>
      </c>
      <c r="S73" s="272"/>
      <c r="T73" s="2"/>
      <c r="U73" s="2"/>
      <c r="V73" s="2"/>
      <c r="W73" s="2"/>
      <c r="X73" s="2"/>
      <c r="Y73" s="2"/>
      <c r="Z73" s="2"/>
      <c r="AA73" s="2"/>
      <c r="AB73" s="2"/>
      <c r="AC73" s="2"/>
      <c r="AD73" s="2"/>
      <c r="AE73" s="2"/>
      <c r="AF73" s="2"/>
      <c r="AG73" s="2"/>
      <c r="AH73" s="2"/>
      <c r="AI73" s="2"/>
      <c r="AJ73" s="2"/>
      <c r="AK73" s="2"/>
    </row>
    <row r="74" spans="1:37" ht="19.5" customHeight="1">
      <c r="A74" s="263" t="s">
        <v>244</v>
      </c>
      <c r="B74" s="733">
        <f>IF(CENTRO!B74,CENTRO!B74,"")</f>
        <v>9.14</v>
      </c>
      <c r="C74" s="265" t="str">
        <f>IF(CENTRO!C74,CENTRO!C74,"")</f>
        <v/>
      </c>
      <c r="D74" s="733">
        <v>11.29</v>
      </c>
      <c r="E74" s="266"/>
      <c r="F74" s="741">
        <v>11.06</v>
      </c>
      <c r="G74" s="272"/>
      <c r="H74" s="741">
        <v>10.34</v>
      </c>
      <c r="I74" s="272"/>
      <c r="J74" s="741">
        <v>14.04</v>
      </c>
      <c r="K74" s="272"/>
      <c r="L74" s="741">
        <v>11.7</v>
      </c>
      <c r="M74" s="272"/>
      <c r="N74" s="741">
        <v>12.46</v>
      </c>
      <c r="O74" s="272"/>
      <c r="P74" s="741">
        <v>8.44</v>
      </c>
      <c r="Q74" s="272"/>
      <c r="R74" s="741">
        <v>11.41</v>
      </c>
      <c r="S74" s="272"/>
    </row>
    <row r="75" spans="1:37" s="3" customFormat="1" ht="19.5" customHeight="1">
      <c r="A75" s="724" t="s">
        <v>12</v>
      </c>
      <c r="B75" s="734">
        <f>IF(CENTRO!B75,CENTRO!B75,"")</f>
        <v>6.48</v>
      </c>
      <c r="C75" s="265" t="str">
        <f>IF(CENTRO!C75,CENTRO!C75,"")</f>
        <v/>
      </c>
      <c r="D75" s="734">
        <v>8.68</v>
      </c>
      <c r="E75" s="266"/>
      <c r="F75" s="743">
        <v>10.26</v>
      </c>
      <c r="G75" s="272"/>
      <c r="H75" s="743">
        <v>8.77</v>
      </c>
      <c r="I75" s="272"/>
      <c r="J75" s="743">
        <v>11.45</v>
      </c>
      <c r="K75" s="272"/>
      <c r="L75" s="743">
        <v>7.67</v>
      </c>
      <c r="M75" s="272"/>
      <c r="N75" s="743">
        <v>8.91</v>
      </c>
      <c r="O75" s="272"/>
      <c r="P75" s="743">
        <v>6.66</v>
      </c>
      <c r="Q75" s="272"/>
      <c r="R75" s="743">
        <v>8.5</v>
      </c>
      <c r="S75" s="272"/>
      <c r="T75" s="2"/>
      <c r="U75" s="2"/>
      <c r="V75" s="2"/>
      <c r="W75" s="2"/>
      <c r="X75" s="2"/>
      <c r="Y75" s="2"/>
      <c r="Z75" s="2"/>
      <c r="AA75" s="2"/>
      <c r="AB75" s="2"/>
      <c r="AC75" s="2"/>
      <c r="AD75" s="2"/>
      <c r="AE75" s="2"/>
      <c r="AF75" s="2"/>
      <c r="AG75" s="2"/>
      <c r="AH75" s="2"/>
      <c r="AI75" s="2"/>
      <c r="AJ75" s="2"/>
      <c r="AK75" s="2"/>
    </row>
    <row r="76" spans="1:37" s="3" customFormat="1" ht="19.5" customHeight="1">
      <c r="A76" s="727" t="s">
        <v>13</v>
      </c>
      <c r="B76" s="734">
        <f>IF(CENTRO!B76,CENTRO!B76,"")</f>
        <v>8.44</v>
      </c>
      <c r="C76" s="265" t="str">
        <f>IF(CENTRO!C76,CENTRO!C76,"")</f>
        <v/>
      </c>
      <c r="D76" s="734">
        <v>10.74</v>
      </c>
      <c r="E76" s="266"/>
      <c r="F76" s="743">
        <v>9.98</v>
      </c>
      <c r="G76" s="272"/>
      <c r="H76" s="743">
        <v>9.33</v>
      </c>
      <c r="I76" s="272"/>
      <c r="J76" s="743">
        <v>12.6</v>
      </c>
      <c r="K76" s="272"/>
      <c r="L76" s="743">
        <v>10.88</v>
      </c>
      <c r="M76" s="272"/>
      <c r="N76" s="743">
        <v>12.26</v>
      </c>
      <c r="O76" s="272"/>
      <c r="P76" s="743">
        <v>8.77</v>
      </c>
      <c r="Q76" s="272"/>
      <c r="R76" s="743">
        <v>11.18</v>
      </c>
      <c r="S76" s="272"/>
      <c r="T76" s="2"/>
      <c r="U76" s="2"/>
      <c r="V76" s="2"/>
      <c r="W76" s="2"/>
      <c r="X76" s="2"/>
      <c r="Y76" s="2"/>
      <c r="Z76" s="2"/>
      <c r="AA76" s="2"/>
      <c r="AB76" s="2"/>
      <c r="AC76" s="2"/>
      <c r="AD76" s="2"/>
      <c r="AE76" s="2"/>
      <c r="AF76" s="2"/>
      <c r="AG76" s="2"/>
      <c r="AH76" s="2"/>
      <c r="AI76" s="2"/>
      <c r="AJ76" s="2"/>
      <c r="AK76" s="2"/>
    </row>
    <row r="77" spans="1:37" s="3" customFormat="1" ht="19.5" customHeight="1">
      <c r="A77" s="727" t="s">
        <v>14</v>
      </c>
      <c r="B77" s="734">
        <f>IF(CENTRO!B77,CENTRO!B77,"")</f>
        <v>10.72</v>
      </c>
      <c r="C77" s="265" t="str">
        <f>IF(CENTRO!C77,CENTRO!C77,"")</f>
        <v/>
      </c>
      <c r="D77" s="734">
        <v>12.73</v>
      </c>
      <c r="E77" s="266"/>
      <c r="F77" s="743">
        <v>12.58</v>
      </c>
      <c r="G77" s="272"/>
      <c r="H77" s="743">
        <v>12.03</v>
      </c>
      <c r="I77" s="272"/>
      <c r="J77" s="743">
        <v>16.46</v>
      </c>
      <c r="K77" s="272"/>
      <c r="L77" s="743">
        <v>14</v>
      </c>
      <c r="M77" s="272"/>
      <c r="N77" s="743">
        <v>14.09</v>
      </c>
      <c r="O77" s="272"/>
      <c r="P77" s="743">
        <v>8.6999999999999993</v>
      </c>
      <c r="Q77" s="272"/>
      <c r="R77" s="743">
        <v>12.61</v>
      </c>
      <c r="S77" s="272"/>
      <c r="T77" s="2"/>
      <c r="U77" s="2"/>
      <c r="V77" s="2"/>
      <c r="W77" s="2"/>
      <c r="X77" s="2"/>
      <c r="Y77" s="2"/>
      <c r="Z77" s="2"/>
      <c r="AA77" s="2"/>
      <c r="AB77" s="2"/>
      <c r="AC77" s="2"/>
      <c r="AD77" s="2"/>
      <c r="AE77" s="2"/>
      <c r="AF77" s="2"/>
      <c r="AG77" s="2"/>
      <c r="AH77" s="2"/>
      <c r="AI77" s="2"/>
      <c r="AJ77" s="2"/>
      <c r="AK77" s="2"/>
    </row>
    <row r="78" spans="1:37" ht="19.5" customHeight="1">
      <c r="A78" s="728" t="s">
        <v>609</v>
      </c>
      <c r="B78" s="239">
        <f>IF(CENTRO!B78,CENTRO!B78,"")</f>
        <v>0.50811803363185359</v>
      </c>
      <c r="C78" s="329">
        <f>IF(CENTRO!C78,CENTRO!C78,"")</f>
        <v>110411</v>
      </c>
      <c r="D78" s="737">
        <f>E78/E68</f>
        <v>0.50230935997737769</v>
      </c>
      <c r="E78" s="329">
        <v>10658</v>
      </c>
      <c r="F78" s="745"/>
      <c r="G78" s="401" t="s">
        <v>482</v>
      </c>
      <c r="H78" s="745"/>
      <c r="I78" s="401" t="s">
        <v>482</v>
      </c>
      <c r="J78" s="745"/>
      <c r="K78" s="401" t="s">
        <v>482</v>
      </c>
      <c r="L78" s="745"/>
      <c r="M78" s="401" t="s">
        <v>482</v>
      </c>
      <c r="N78" s="745"/>
      <c r="O78" s="401" t="s">
        <v>482</v>
      </c>
      <c r="P78" s="745"/>
      <c r="Q78" s="763" t="s">
        <v>482</v>
      </c>
      <c r="R78" s="745"/>
      <c r="S78" s="401" t="s">
        <v>482</v>
      </c>
    </row>
    <row r="79" spans="1:37" ht="19.5" customHeight="1">
      <c r="A79" s="727" t="s">
        <v>27</v>
      </c>
      <c r="B79" s="330">
        <f>IF(CENTRO!B79,CENTRO!B79,"")</f>
        <v>0.41179773754426641</v>
      </c>
      <c r="C79" s="323">
        <f>IF(CENTRO!C79,CENTRO!C79,"")</f>
        <v>45467</v>
      </c>
      <c r="D79" s="738">
        <f>E79/E78</f>
        <v>0.4082379433289548</v>
      </c>
      <c r="E79" s="518">
        <v>4351</v>
      </c>
      <c r="F79" s="745"/>
      <c r="G79" s="401" t="s">
        <v>482</v>
      </c>
      <c r="H79" s="745"/>
      <c r="I79" s="401" t="s">
        <v>482</v>
      </c>
      <c r="J79" s="745"/>
      <c r="K79" s="401" t="s">
        <v>482</v>
      </c>
      <c r="L79" s="745"/>
      <c r="M79" s="401" t="s">
        <v>482</v>
      </c>
      <c r="N79" s="745"/>
      <c r="O79" s="401" t="s">
        <v>482</v>
      </c>
      <c r="P79" s="745"/>
      <c r="Q79" s="763" t="s">
        <v>482</v>
      </c>
      <c r="R79" s="745"/>
      <c r="S79" s="401" t="s">
        <v>482</v>
      </c>
    </row>
    <row r="80" spans="1:37" ht="19.5" customHeight="1">
      <c r="A80" s="727" t="s">
        <v>166</v>
      </c>
      <c r="B80" s="330">
        <f>IF(CENTRO!B80,CENTRO!B80,"")</f>
        <v>0.58820226245573359</v>
      </c>
      <c r="C80" s="735">
        <f>IF(CENTRO!C80,CENTRO!C80,"")</f>
        <v>64944</v>
      </c>
      <c r="D80" s="738">
        <f>E80/E78</f>
        <v>0.5917620566710452</v>
      </c>
      <c r="E80" s="518">
        <v>6307</v>
      </c>
      <c r="F80" s="745"/>
      <c r="G80" s="401" t="s">
        <v>482</v>
      </c>
      <c r="H80" s="745"/>
      <c r="I80" s="401" t="s">
        <v>482</v>
      </c>
      <c r="J80" s="745"/>
      <c r="K80" s="401" t="s">
        <v>482</v>
      </c>
      <c r="L80" s="745"/>
      <c r="M80" s="401" t="s">
        <v>482</v>
      </c>
      <c r="N80" s="745"/>
      <c r="O80" s="401" t="s">
        <v>482</v>
      </c>
      <c r="P80" s="745"/>
      <c r="Q80" s="763" t="s">
        <v>482</v>
      </c>
      <c r="R80" s="745"/>
      <c r="S80" s="401" t="s">
        <v>482</v>
      </c>
    </row>
    <row r="81" spans="1:19" ht="19.5" customHeight="1">
      <c r="A81" s="310" t="s">
        <v>611</v>
      </c>
      <c r="B81" s="239">
        <f>IF(CENTRO!B81,CENTRO!B81,"")</f>
        <v>0.36246283836645282</v>
      </c>
      <c r="C81" s="329">
        <f>IF(CENTRO!C81,CENTRO!C81,"")</f>
        <v>78761</v>
      </c>
      <c r="D81" s="239">
        <f>E81/E68</f>
        <v>0.34367046847016686</v>
      </c>
      <c r="E81" s="329">
        <v>7292</v>
      </c>
      <c r="F81" s="745"/>
      <c r="G81" s="401" t="s">
        <v>482</v>
      </c>
      <c r="H81" s="745"/>
      <c r="I81" s="401" t="s">
        <v>482</v>
      </c>
      <c r="J81" s="745"/>
      <c r="K81" s="401" t="s">
        <v>482</v>
      </c>
      <c r="L81" s="745"/>
      <c r="M81" s="401" t="s">
        <v>482</v>
      </c>
      <c r="N81" s="745"/>
      <c r="O81" s="401" t="s">
        <v>482</v>
      </c>
      <c r="P81" s="745"/>
      <c r="Q81" s="763" t="s">
        <v>482</v>
      </c>
      <c r="R81" s="745"/>
      <c r="S81" s="401" t="s">
        <v>482</v>
      </c>
    </row>
    <row r="82" spans="1:19" ht="19.5" customHeight="1">
      <c r="A82" s="727" t="s">
        <v>27</v>
      </c>
      <c r="B82" s="330">
        <f>IF(CENTRO!B82,CENTRO!B82,"")</f>
        <v>0.48497352750726885</v>
      </c>
      <c r="C82" s="323">
        <f>IF(CENTRO!C82,CENTRO!C82,"")</f>
        <v>38197</v>
      </c>
      <c r="D82" s="330">
        <f>E82/E81</f>
        <v>0.49369171695008229</v>
      </c>
      <c r="E82" s="518">
        <v>3600</v>
      </c>
      <c r="F82" s="745"/>
      <c r="G82" s="401" t="s">
        <v>482</v>
      </c>
      <c r="H82" s="745"/>
      <c r="I82" s="401" t="s">
        <v>482</v>
      </c>
      <c r="J82" s="745"/>
      <c r="K82" s="401" t="s">
        <v>482</v>
      </c>
      <c r="L82" s="745"/>
      <c r="M82" s="401" t="s">
        <v>482</v>
      </c>
      <c r="N82" s="745"/>
      <c r="O82" s="401" t="s">
        <v>482</v>
      </c>
      <c r="P82" s="745"/>
      <c r="Q82" s="763" t="s">
        <v>482</v>
      </c>
      <c r="R82" s="745"/>
      <c r="S82" s="401" t="s">
        <v>482</v>
      </c>
    </row>
    <row r="83" spans="1:19" ht="19.5" customHeight="1">
      <c r="A83" s="727" t="s">
        <v>166</v>
      </c>
      <c r="B83" s="736">
        <f>IF(CENTRO!B83,CENTRO!B83,"")</f>
        <v>0.51502647249273115</v>
      </c>
      <c r="C83" s="323">
        <f>IF(CENTRO!C83,CENTRO!C83,"")</f>
        <v>40564</v>
      </c>
      <c r="D83" s="330">
        <f>E83/E81</f>
        <v>0.50630828304991771</v>
      </c>
      <c r="E83" s="518">
        <v>3692</v>
      </c>
      <c r="F83" s="326"/>
      <c r="G83" s="399" t="s">
        <v>482</v>
      </c>
      <c r="H83" s="326"/>
      <c r="I83" s="399" t="s">
        <v>482</v>
      </c>
      <c r="J83" s="326"/>
      <c r="K83" s="399" t="s">
        <v>482</v>
      </c>
      <c r="L83" s="326"/>
      <c r="M83" s="399" t="s">
        <v>482</v>
      </c>
      <c r="N83" s="326"/>
      <c r="O83" s="399" t="s">
        <v>482</v>
      </c>
      <c r="P83" s="326"/>
      <c r="Q83" s="764" t="s">
        <v>482</v>
      </c>
      <c r="R83" s="326"/>
      <c r="S83" s="399" t="s">
        <v>482</v>
      </c>
    </row>
    <row r="84" spans="1:19" ht="19.5" customHeight="1">
      <c r="A84" s="310" t="s">
        <v>610</v>
      </c>
      <c r="B84" s="239">
        <f>IF(CENTRO!B84,CENTRO!B84,"")</f>
        <v>0.63753716163354712</v>
      </c>
      <c r="C84" s="329">
        <f>IF(CENTRO!C84,CENTRO!C84,"")</f>
        <v>138533</v>
      </c>
      <c r="D84" s="239">
        <f>E84/E68</f>
        <v>0.6563295315298332</v>
      </c>
      <c r="E84" s="329">
        <v>13926</v>
      </c>
      <c r="F84" s="745"/>
      <c r="G84" s="401" t="s">
        <v>482</v>
      </c>
      <c r="H84" s="326"/>
      <c r="I84" s="399" t="s">
        <v>482</v>
      </c>
      <c r="J84" s="326"/>
      <c r="K84" s="399" t="s">
        <v>482</v>
      </c>
      <c r="L84" s="326"/>
      <c r="M84" s="399" t="s">
        <v>482</v>
      </c>
      <c r="N84" s="326"/>
      <c r="O84" s="399" t="s">
        <v>482</v>
      </c>
      <c r="P84" s="326"/>
      <c r="Q84" s="764" t="s">
        <v>482</v>
      </c>
      <c r="R84" s="326"/>
      <c r="S84" s="399" t="s">
        <v>482</v>
      </c>
    </row>
    <row r="85" spans="1:19" ht="19.5" customHeight="1">
      <c r="A85" s="727" t="s">
        <v>27</v>
      </c>
      <c r="B85" s="330">
        <f>IF(CENTRO!B85,CENTRO!B85,"")</f>
        <v>0.42192834920199518</v>
      </c>
      <c r="C85" s="323">
        <f>IF(CENTRO!C85,CENTRO!C85,"")</f>
        <v>58451</v>
      </c>
      <c r="D85" s="330">
        <f>E85/E84</f>
        <v>0.42093925032313656</v>
      </c>
      <c r="E85" s="518">
        <v>5862</v>
      </c>
      <c r="F85" s="745"/>
      <c r="G85" s="401" t="s">
        <v>482</v>
      </c>
      <c r="H85" s="326"/>
      <c r="I85" s="399" t="s">
        <v>482</v>
      </c>
      <c r="J85" s="326"/>
      <c r="K85" s="399" t="s">
        <v>482</v>
      </c>
      <c r="L85" s="326"/>
      <c r="M85" s="399" t="s">
        <v>482</v>
      </c>
      <c r="N85" s="326"/>
      <c r="O85" s="399" t="s">
        <v>482</v>
      </c>
      <c r="P85" s="326"/>
      <c r="Q85" s="764" t="s">
        <v>482</v>
      </c>
      <c r="R85" s="326"/>
      <c r="S85" s="399" t="s">
        <v>482</v>
      </c>
    </row>
    <row r="86" spans="1:19" ht="19.5" customHeight="1" thickBot="1">
      <c r="A86" s="727" t="s">
        <v>166</v>
      </c>
      <c r="B86" s="330">
        <f>IF(CENTRO!B86,CENTRO!B86,"")</f>
        <v>0.57807165079800482</v>
      </c>
      <c r="C86" s="323">
        <f>IF(CENTRO!C86,CENTRO!C86,"")</f>
        <v>80082</v>
      </c>
      <c r="D86" s="739">
        <f>E86/E84</f>
        <v>0.57906074967686338</v>
      </c>
      <c r="E86" s="747">
        <v>8064</v>
      </c>
      <c r="F86" s="326"/>
      <c r="G86" s="399" t="s">
        <v>482</v>
      </c>
      <c r="H86" s="388"/>
      <c r="I86" s="746" t="s">
        <v>482</v>
      </c>
      <c r="J86" s="388"/>
      <c r="K86" s="746" t="s">
        <v>482</v>
      </c>
      <c r="L86" s="388"/>
      <c r="M86" s="746" t="s">
        <v>482</v>
      </c>
      <c r="N86" s="388"/>
      <c r="O86" s="746" t="s">
        <v>482</v>
      </c>
      <c r="P86" s="388"/>
      <c r="Q86" s="765" t="s">
        <v>482</v>
      </c>
      <c r="R86" s="388"/>
      <c r="S86" s="746" t="s">
        <v>482</v>
      </c>
    </row>
    <row r="87" spans="1:19" ht="24.75" customHeight="1" thickBot="1">
      <c r="A87" s="224" t="s">
        <v>15</v>
      </c>
      <c r="B87" s="240"/>
      <c r="C87" s="240"/>
      <c r="D87" s="39"/>
      <c r="E87" s="39"/>
      <c r="F87" s="39"/>
      <c r="G87" s="39"/>
      <c r="H87" s="39"/>
      <c r="I87" s="39"/>
      <c r="J87" s="39"/>
      <c r="K87" s="39"/>
      <c r="L87" s="39"/>
      <c r="M87" s="39"/>
      <c r="N87" s="39"/>
      <c r="O87" s="39"/>
      <c r="P87" s="39"/>
      <c r="Q87" s="39"/>
      <c r="R87" s="39"/>
      <c r="S87" s="40"/>
    </row>
    <row r="88" spans="1:19" ht="19.5" customHeight="1" thickBot="1">
      <c r="A88" s="299" t="s">
        <v>489</v>
      </c>
      <c r="B88" s="300">
        <f t="shared" ref="B88:B93" si="8">C88/$C$88</f>
        <v>1</v>
      </c>
      <c r="C88" s="301">
        <v>466141</v>
      </c>
      <c r="D88" s="411">
        <f t="shared" ref="D88:D93" si="9">E88/$E$88</f>
        <v>1</v>
      </c>
      <c r="E88" s="480">
        <v>37839</v>
      </c>
      <c r="F88" s="411">
        <f t="shared" ref="F88:F93" si="10">G88/$G$88</f>
        <v>1</v>
      </c>
      <c r="G88" s="480">
        <v>2568</v>
      </c>
      <c r="H88" s="411">
        <f t="shared" ref="H88:H93" si="11">I88/$I$88</f>
        <v>1</v>
      </c>
      <c r="I88" s="480">
        <v>4015</v>
      </c>
      <c r="J88" s="411">
        <f t="shared" ref="J88:J93" si="12">K88/$K$88</f>
        <v>1</v>
      </c>
      <c r="K88" s="480">
        <v>5298</v>
      </c>
      <c r="L88" s="411">
        <f>M88/$M$88</f>
        <v>1</v>
      </c>
      <c r="M88" s="480">
        <v>5991</v>
      </c>
      <c r="N88" s="411">
        <f>O88/$O$88</f>
        <v>1</v>
      </c>
      <c r="O88" s="480">
        <v>5262</v>
      </c>
      <c r="P88" s="411">
        <f>Q88/Q$88</f>
        <v>1</v>
      </c>
      <c r="Q88" s="480">
        <v>9569</v>
      </c>
      <c r="R88" s="411">
        <f>S88/S$88</f>
        <v>1</v>
      </c>
      <c r="S88" s="480">
        <v>5136</v>
      </c>
    </row>
    <row r="89" spans="1:19" ht="19.5" customHeight="1">
      <c r="A89" s="303" t="s">
        <v>16</v>
      </c>
      <c r="B89" s="304">
        <f t="shared" si="8"/>
        <v>0.17775951911546078</v>
      </c>
      <c r="C89" s="305">
        <v>82861</v>
      </c>
      <c r="D89" s="412">
        <f t="shared" si="9"/>
        <v>0.16697058590343297</v>
      </c>
      <c r="E89" s="481">
        <v>6318</v>
      </c>
      <c r="F89" s="412">
        <f t="shared" si="10"/>
        <v>0.20911214953271029</v>
      </c>
      <c r="G89" s="481">
        <v>537</v>
      </c>
      <c r="H89" s="412">
        <f t="shared" si="11"/>
        <v>0.19178082191780821</v>
      </c>
      <c r="I89" s="481">
        <v>770</v>
      </c>
      <c r="J89" s="412">
        <f t="shared" si="12"/>
        <v>0.17931294828237071</v>
      </c>
      <c r="K89" s="481">
        <v>950</v>
      </c>
      <c r="L89" s="412">
        <f t="shared" ref="L89:L98" si="13">M89/$M$88</f>
        <v>0.17793356701719246</v>
      </c>
      <c r="M89" s="481">
        <v>1066</v>
      </c>
      <c r="N89" s="412">
        <f t="shared" ref="N89:N98" si="14">O89/$O$88</f>
        <v>0.17407829722538959</v>
      </c>
      <c r="O89" s="481">
        <v>916</v>
      </c>
      <c r="P89" s="412">
        <f>Q89/$Q$88</f>
        <v>0.13773644058940329</v>
      </c>
      <c r="Q89" s="481">
        <v>1318</v>
      </c>
      <c r="R89" s="412">
        <f t="shared" ref="R89:R97" si="15">S89/S$88</f>
        <v>0.14816978193146418</v>
      </c>
      <c r="S89" s="481">
        <v>761</v>
      </c>
    </row>
    <row r="90" spans="1:19" ht="19.5" customHeight="1">
      <c r="A90" s="303" t="s">
        <v>17</v>
      </c>
      <c r="B90" s="262">
        <f t="shared" si="8"/>
        <v>0.18726093606870026</v>
      </c>
      <c r="C90" s="305">
        <v>87290</v>
      </c>
      <c r="D90" s="412">
        <f t="shared" si="9"/>
        <v>0.17836095034223948</v>
      </c>
      <c r="E90" s="481">
        <v>6749</v>
      </c>
      <c r="F90" s="412">
        <f t="shared" si="10"/>
        <v>0.18730529595015577</v>
      </c>
      <c r="G90" s="481">
        <v>481</v>
      </c>
      <c r="H90" s="412">
        <f t="shared" si="11"/>
        <v>0.19028642590286426</v>
      </c>
      <c r="I90" s="481">
        <v>764</v>
      </c>
      <c r="J90" s="412">
        <f t="shared" si="12"/>
        <v>0.19195922989807473</v>
      </c>
      <c r="K90" s="481">
        <v>1017</v>
      </c>
      <c r="L90" s="412">
        <f t="shared" si="13"/>
        <v>0.18327491236855284</v>
      </c>
      <c r="M90" s="481">
        <v>1098</v>
      </c>
      <c r="N90" s="412">
        <f t="shared" si="14"/>
        <v>0.17559863169897377</v>
      </c>
      <c r="O90" s="481">
        <v>924</v>
      </c>
      <c r="P90" s="412">
        <f>Q90/$Q$88</f>
        <v>0.16772912530044937</v>
      </c>
      <c r="Q90" s="481">
        <v>1605</v>
      </c>
      <c r="R90" s="412">
        <f t="shared" si="15"/>
        <v>0.1674454828660436</v>
      </c>
      <c r="S90" s="481">
        <v>860</v>
      </c>
    </row>
    <row r="91" spans="1:19" ht="19.5" customHeight="1">
      <c r="A91" s="303" t="s">
        <v>18</v>
      </c>
      <c r="B91" s="262">
        <f t="shared" si="8"/>
        <v>0.38443518162959278</v>
      </c>
      <c r="C91" s="305">
        <v>179201</v>
      </c>
      <c r="D91" s="412">
        <f t="shared" si="9"/>
        <v>0.3929543592589656</v>
      </c>
      <c r="E91" s="481">
        <v>14869</v>
      </c>
      <c r="F91" s="412">
        <f t="shared" si="10"/>
        <v>0.37461059190031154</v>
      </c>
      <c r="G91" s="481">
        <v>962</v>
      </c>
      <c r="H91" s="412">
        <f t="shared" si="11"/>
        <v>0.3663760896637609</v>
      </c>
      <c r="I91" s="481">
        <v>1471</v>
      </c>
      <c r="J91" s="412">
        <f t="shared" si="12"/>
        <v>0.36976217440543602</v>
      </c>
      <c r="K91" s="481">
        <v>1959</v>
      </c>
      <c r="L91" s="412">
        <f t="shared" si="13"/>
        <v>0.37522951093306628</v>
      </c>
      <c r="M91" s="481">
        <v>2248</v>
      </c>
      <c r="N91" s="412">
        <f t="shared" si="14"/>
        <v>0.3829342455340175</v>
      </c>
      <c r="O91" s="481">
        <v>2015</v>
      </c>
      <c r="P91" s="412">
        <f>Q91/$Q$88</f>
        <v>0.43442365973455954</v>
      </c>
      <c r="Q91" s="481">
        <v>4157</v>
      </c>
      <c r="R91" s="412">
        <f t="shared" si="15"/>
        <v>0.400506230529595</v>
      </c>
      <c r="S91" s="481">
        <v>2057</v>
      </c>
    </row>
    <row r="92" spans="1:19" ht="19.5" customHeight="1">
      <c r="A92" s="303" t="s">
        <v>19</v>
      </c>
      <c r="B92" s="307">
        <f t="shared" si="8"/>
        <v>0.25054436318624623</v>
      </c>
      <c r="C92" s="308">
        <v>116789</v>
      </c>
      <c r="D92" s="478">
        <f t="shared" si="9"/>
        <v>0.26171410449536192</v>
      </c>
      <c r="E92" s="482">
        <v>9903</v>
      </c>
      <c r="F92" s="478">
        <f t="shared" si="10"/>
        <v>0.22897196261682243</v>
      </c>
      <c r="G92" s="482">
        <v>588</v>
      </c>
      <c r="H92" s="478">
        <f t="shared" si="11"/>
        <v>0.25155666251556663</v>
      </c>
      <c r="I92" s="482">
        <v>1010</v>
      </c>
      <c r="J92" s="478">
        <f t="shared" si="12"/>
        <v>0.25896564741411854</v>
      </c>
      <c r="K92" s="482">
        <v>1372</v>
      </c>
      <c r="L92" s="478">
        <f t="shared" si="13"/>
        <v>0.26356200968118842</v>
      </c>
      <c r="M92" s="482">
        <v>1579</v>
      </c>
      <c r="N92" s="478">
        <f t="shared" si="14"/>
        <v>0.26738882554161914</v>
      </c>
      <c r="O92" s="482">
        <v>1407</v>
      </c>
      <c r="P92" s="478">
        <f>Q92/$Q$88</f>
        <v>0.26011077437558783</v>
      </c>
      <c r="Q92" s="482">
        <v>2489</v>
      </c>
      <c r="R92" s="478">
        <f t="shared" si="15"/>
        <v>0.28387850467289721</v>
      </c>
      <c r="S92" s="482">
        <v>1458</v>
      </c>
    </row>
    <row r="93" spans="1:19" ht="19.5" customHeight="1">
      <c r="A93" s="310" t="s">
        <v>179</v>
      </c>
      <c r="B93" s="239">
        <f t="shared" si="8"/>
        <v>0.51144181696096247</v>
      </c>
      <c r="C93" s="312">
        <v>238404</v>
      </c>
      <c r="D93" s="415">
        <f t="shared" si="9"/>
        <v>0.51018790137160075</v>
      </c>
      <c r="E93" s="483">
        <v>19305</v>
      </c>
      <c r="F93" s="415">
        <f t="shared" si="10"/>
        <v>0.51713395638629278</v>
      </c>
      <c r="G93" s="483">
        <v>1328</v>
      </c>
      <c r="H93" s="415">
        <f t="shared" si="11"/>
        <v>0.50361145703611454</v>
      </c>
      <c r="I93" s="483">
        <v>2022</v>
      </c>
      <c r="J93" s="415">
        <f t="shared" si="12"/>
        <v>0.51491128727821822</v>
      </c>
      <c r="K93" s="483">
        <v>2728</v>
      </c>
      <c r="L93" s="415">
        <f t="shared" si="13"/>
        <v>0.52161575696878648</v>
      </c>
      <c r="M93" s="483">
        <v>3125</v>
      </c>
      <c r="N93" s="415">
        <f t="shared" si="14"/>
        <v>0.49790954009882177</v>
      </c>
      <c r="O93" s="483">
        <v>2620</v>
      </c>
      <c r="P93" s="415">
        <f>Q93/Q$88</f>
        <v>0.51207022677395753</v>
      </c>
      <c r="Q93" s="483">
        <v>4900</v>
      </c>
      <c r="R93" s="415">
        <f t="shared" si="15"/>
        <v>0.50272585669781933</v>
      </c>
      <c r="S93" s="483">
        <v>2582</v>
      </c>
    </row>
    <row r="94" spans="1:19" ht="19.5" customHeight="1">
      <c r="A94" s="303" t="s">
        <v>16</v>
      </c>
      <c r="B94" s="304">
        <f>C94/$C$93</f>
        <v>0.1777906410966259</v>
      </c>
      <c r="C94" s="308">
        <v>42386</v>
      </c>
      <c r="D94" s="412">
        <f>E94/$E$93</f>
        <v>0.16508676508676509</v>
      </c>
      <c r="E94" s="481">
        <v>3187</v>
      </c>
      <c r="F94" s="412">
        <f>G94/$G$93</f>
        <v>0.2085843373493976</v>
      </c>
      <c r="G94" s="485">
        <v>277</v>
      </c>
      <c r="H94" s="412">
        <f>I94/$I$93</f>
        <v>0.1894164193867458</v>
      </c>
      <c r="I94" s="485">
        <v>383</v>
      </c>
      <c r="J94" s="412">
        <f>K94/$K$93</f>
        <v>0.18181818181818182</v>
      </c>
      <c r="K94" s="485">
        <v>496</v>
      </c>
      <c r="L94" s="412">
        <f>M94/$M$93</f>
        <v>0.17504</v>
      </c>
      <c r="M94" s="485">
        <v>547</v>
      </c>
      <c r="N94" s="412">
        <f>O94/$O$93</f>
        <v>0.16259541984732825</v>
      </c>
      <c r="O94" s="485">
        <v>426</v>
      </c>
      <c r="P94" s="412">
        <f>Q94/$Q$93</f>
        <v>0.13857142857142857</v>
      </c>
      <c r="Q94" s="481">
        <v>679</v>
      </c>
      <c r="R94" s="412">
        <f t="shared" si="15"/>
        <v>7.3792834890965733E-2</v>
      </c>
      <c r="S94" s="485">
        <v>379</v>
      </c>
    </row>
    <row r="95" spans="1:19" ht="19.5" customHeight="1">
      <c r="A95" s="303" t="s">
        <v>17</v>
      </c>
      <c r="B95" s="304">
        <f>C95/$C$93</f>
        <v>0.18682152984010336</v>
      </c>
      <c r="C95" s="313">
        <v>44539</v>
      </c>
      <c r="D95" s="412">
        <f>E95/$E$93</f>
        <v>0.18109298109298108</v>
      </c>
      <c r="E95" s="481">
        <v>3496</v>
      </c>
      <c r="F95" s="412">
        <f>G95/$G$93</f>
        <v>0.18900602409638553</v>
      </c>
      <c r="G95" s="485">
        <v>251</v>
      </c>
      <c r="H95" s="412">
        <f>I95/$I$93</f>
        <v>0.20079129574678536</v>
      </c>
      <c r="I95" s="485">
        <v>406</v>
      </c>
      <c r="J95" s="412">
        <f>K95/$K$93</f>
        <v>0.19318181818181818</v>
      </c>
      <c r="K95" s="485">
        <v>527</v>
      </c>
      <c r="L95" s="412">
        <f>M95/$M$93</f>
        <v>0.18623999999999999</v>
      </c>
      <c r="M95" s="485">
        <v>582</v>
      </c>
      <c r="N95" s="412">
        <f>O95/$O$93</f>
        <v>0.18854961832061068</v>
      </c>
      <c r="O95" s="485">
        <v>494</v>
      </c>
      <c r="P95" s="412">
        <f>Q95/$Q$93</f>
        <v>0.16877551020408163</v>
      </c>
      <c r="Q95" s="481">
        <v>827</v>
      </c>
      <c r="R95" s="412">
        <f t="shared" si="15"/>
        <v>7.9633956386292837E-2</v>
      </c>
      <c r="S95" s="485">
        <v>409</v>
      </c>
    </row>
    <row r="96" spans="1:19" ht="19.5" customHeight="1">
      <c r="A96" s="303" t="s">
        <v>18</v>
      </c>
      <c r="B96" s="304">
        <f>C96/$C$93</f>
        <v>0.38463700273485346</v>
      </c>
      <c r="C96" s="305">
        <v>91699</v>
      </c>
      <c r="D96" s="412">
        <f>E96/$E$93</f>
        <v>0.3931105931105931</v>
      </c>
      <c r="E96" s="481">
        <v>7589</v>
      </c>
      <c r="F96" s="412">
        <f>G96/$G$93</f>
        <v>0.37048192771084337</v>
      </c>
      <c r="G96" s="485">
        <v>492</v>
      </c>
      <c r="H96" s="412">
        <f>I96/$I$93</f>
        <v>0.36943620178041542</v>
      </c>
      <c r="I96" s="485">
        <v>747</v>
      </c>
      <c r="J96" s="412">
        <f>K96/$K$93</f>
        <v>0.37609970674486803</v>
      </c>
      <c r="K96" s="485">
        <v>1026</v>
      </c>
      <c r="L96" s="412">
        <f>M96/$M$93</f>
        <v>0.37375999999999998</v>
      </c>
      <c r="M96" s="485">
        <v>1168</v>
      </c>
      <c r="N96" s="412">
        <f>O96/$O$93</f>
        <v>0.37633587786259542</v>
      </c>
      <c r="O96" s="485">
        <v>986</v>
      </c>
      <c r="P96" s="412">
        <f>Q96/$Q$93</f>
        <v>0.43387755102040815</v>
      </c>
      <c r="Q96" s="481">
        <v>2126</v>
      </c>
      <c r="R96" s="412">
        <f t="shared" si="15"/>
        <v>0.20327102803738317</v>
      </c>
      <c r="S96" s="485">
        <v>1044</v>
      </c>
    </row>
    <row r="97" spans="1:19" ht="19.5" customHeight="1">
      <c r="A97" s="303" t="s">
        <v>19</v>
      </c>
      <c r="B97" s="304">
        <f>C97/$C$93</f>
        <v>0.25075082632841733</v>
      </c>
      <c r="C97" s="308">
        <v>59780</v>
      </c>
      <c r="D97" s="478">
        <f>E97/$E$93</f>
        <v>0.26070966070966073</v>
      </c>
      <c r="E97" s="482">
        <v>5033</v>
      </c>
      <c r="F97" s="478">
        <f>G97/$G$93</f>
        <v>0.23192771084337349</v>
      </c>
      <c r="G97" s="486">
        <v>308</v>
      </c>
      <c r="H97" s="478">
        <f>I97/$I$93</f>
        <v>0.24035608308605341</v>
      </c>
      <c r="I97" s="486">
        <v>486</v>
      </c>
      <c r="J97" s="478">
        <f>K97/$K$93</f>
        <v>0.24890029325513197</v>
      </c>
      <c r="K97" s="486">
        <v>679</v>
      </c>
      <c r="L97" s="478">
        <f>M97/$M$93</f>
        <v>0.26495999999999997</v>
      </c>
      <c r="M97" s="486">
        <v>828</v>
      </c>
      <c r="N97" s="478">
        <f>O97/$O$93</f>
        <v>0.27251908396946567</v>
      </c>
      <c r="O97" s="486">
        <v>714</v>
      </c>
      <c r="P97" s="478">
        <f>Q97/$Q$93</f>
        <v>0.25877551020408163</v>
      </c>
      <c r="Q97" s="482">
        <v>1268</v>
      </c>
      <c r="R97" s="478">
        <f t="shared" si="15"/>
        <v>0.14602803738317757</v>
      </c>
      <c r="S97" s="486">
        <v>750</v>
      </c>
    </row>
    <row r="98" spans="1:19" ht="19.5" customHeight="1">
      <c r="A98" s="315" t="s">
        <v>178</v>
      </c>
      <c r="B98" s="239">
        <f>C98/$C$88</f>
        <v>0.48855818303903753</v>
      </c>
      <c r="C98" s="312">
        <v>227737</v>
      </c>
      <c r="D98" s="415">
        <f>E98/$E$88</f>
        <v>0.48981209862839925</v>
      </c>
      <c r="E98" s="483">
        <v>18534</v>
      </c>
      <c r="F98" s="415">
        <f>G98/$G$88</f>
        <v>0.48286604361370716</v>
      </c>
      <c r="G98" s="483">
        <v>1240</v>
      </c>
      <c r="H98" s="415">
        <f>I98/$I$88</f>
        <v>0.4963885429638854</v>
      </c>
      <c r="I98" s="483">
        <v>1993</v>
      </c>
      <c r="J98" s="415">
        <f>K98/$K$88</f>
        <v>0.48508871272178178</v>
      </c>
      <c r="K98" s="483">
        <v>2570</v>
      </c>
      <c r="L98" s="415">
        <f t="shared" si="13"/>
        <v>0.47838424303121346</v>
      </c>
      <c r="M98" s="483">
        <v>2866</v>
      </c>
      <c r="N98" s="415">
        <f t="shared" si="14"/>
        <v>0.50209045990117829</v>
      </c>
      <c r="O98" s="483">
        <v>2642</v>
      </c>
      <c r="P98" s="415">
        <f>Q98/Q$88</f>
        <v>0.48792977322604242</v>
      </c>
      <c r="Q98" s="483">
        <v>4669</v>
      </c>
      <c r="R98" s="415">
        <f>S98/S$88</f>
        <v>0.49727414330218067</v>
      </c>
      <c r="S98" s="483">
        <v>2554</v>
      </c>
    </row>
    <row r="99" spans="1:19" ht="19.5" customHeight="1">
      <c r="A99" s="303" t="s">
        <v>16</v>
      </c>
      <c r="B99" s="304">
        <f>C99/C$98</f>
        <v>0.17772693940817696</v>
      </c>
      <c r="C99" s="305">
        <v>40475</v>
      </c>
      <c r="D99" s="412">
        <f>E99/E$98</f>
        <v>0.16893277220243877</v>
      </c>
      <c r="E99" s="481">
        <v>3131</v>
      </c>
      <c r="F99" s="412">
        <f>G99/G$98</f>
        <v>0.20967741935483872</v>
      </c>
      <c r="G99" s="485">
        <v>260</v>
      </c>
      <c r="H99" s="412">
        <f>I99/I$98</f>
        <v>0.19417962870045158</v>
      </c>
      <c r="I99" s="485">
        <v>387</v>
      </c>
      <c r="J99" s="412">
        <f>K99/K$98</f>
        <v>0.17665369649805449</v>
      </c>
      <c r="K99" s="485">
        <v>454</v>
      </c>
      <c r="L99" s="412">
        <f>M99/M$98</f>
        <v>0.18108862526168876</v>
      </c>
      <c r="M99" s="485">
        <v>519</v>
      </c>
      <c r="N99" s="412">
        <f>O99/O$98</f>
        <v>0.1854655563966692</v>
      </c>
      <c r="O99" s="485">
        <v>490</v>
      </c>
      <c r="P99" s="412">
        <f>Q99/Q$98</f>
        <v>0.13686014135789248</v>
      </c>
      <c r="Q99" s="481">
        <v>639</v>
      </c>
      <c r="R99" s="412">
        <f>S99/S$98</f>
        <v>0.14956930305403288</v>
      </c>
      <c r="S99" s="485">
        <v>382</v>
      </c>
    </row>
    <row r="100" spans="1:19" ht="19.5" customHeight="1">
      <c r="A100" s="303" t="s">
        <v>17</v>
      </c>
      <c r="B100" s="304">
        <f>C100/C$98</f>
        <v>0.18772092369707163</v>
      </c>
      <c r="C100" s="305">
        <v>42751</v>
      </c>
      <c r="D100" s="412">
        <f>E100/E$98</f>
        <v>0.17551526923491961</v>
      </c>
      <c r="E100" s="481">
        <v>3253</v>
      </c>
      <c r="F100" s="412">
        <f>G100/G$98</f>
        <v>0.18548387096774194</v>
      </c>
      <c r="G100" s="485">
        <v>230</v>
      </c>
      <c r="H100" s="412">
        <f>I100/I$98</f>
        <v>0.17962870045158053</v>
      </c>
      <c r="I100" s="485">
        <v>358</v>
      </c>
      <c r="J100" s="412">
        <f>K100/K$98</f>
        <v>0.19066147859922178</v>
      </c>
      <c r="K100" s="485">
        <v>490</v>
      </c>
      <c r="L100" s="412">
        <f>M100/M$98</f>
        <v>0.18004187020237264</v>
      </c>
      <c r="M100" s="485">
        <v>516</v>
      </c>
      <c r="N100" s="412">
        <f>O100/O$98</f>
        <v>0.1627554882664648</v>
      </c>
      <c r="O100" s="485">
        <v>430</v>
      </c>
      <c r="P100" s="412">
        <f>Q100/Q$98</f>
        <v>0.16663097022917112</v>
      </c>
      <c r="Q100" s="481">
        <v>778</v>
      </c>
      <c r="R100" s="412">
        <f>S100/S$98</f>
        <v>0.17658574784651526</v>
      </c>
      <c r="S100" s="485">
        <v>451</v>
      </c>
    </row>
    <row r="101" spans="1:19" ht="19.5" customHeight="1">
      <c r="A101" s="303" t="s">
        <v>18</v>
      </c>
      <c r="B101" s="304">
        <f>C101/C$98</f>
        <v>0.38422390740195927</v>
      </c>
      <c r="C101" s="305">
        <v>87502</v>
      </c>
      <c r="D101" s="412">
        <f>E101/E$98</f>
        <v>0.3927916262004964</v>
      </c>
      <c r="E101" s="481">
        <v>7280</v>
      </c>
      <c r="F101" s="412">
        <f>G101/G$98</f>
        <v>0.37903225806451613</v>
      </c>
      <c r="G101" s="485">
        <v>470</v>
      </c>
      <c r="H101" s="412">
        <f>I101/I$98</f>
        <v>0.3632714500752634</v>
      </c>
      <c r="I101" s="485">
        <v>724</v>
      </c>
      <c r="J101" s="412">
        <f>K101/K$98</f>
        <v>0.36303501945525291</v>
      </c>
      <c r="K101" s="485">
        <v>933</v>
      </c>
      <c r="L101" s="412">
        <f>M101/M$98</f>
        <v>0.37683182135380322</v>
      </c>
      <c r="M101" s="485">
        <v>1080</v>
      </c>
      <c r="N101" s="412">
        <f>O101/O$98</f>
        <v>0.3894776684330053</v>
      </c>
      <c r="O101" s="485">
        <v>1029</v>
      </c>
      <c r="P101" s="412">
        <f>Q101/Q$98</f>
        <v>0.43499678732062541</v>
      </c>
      <c r="Q101" s="481">
        <v>2031</v>
      </c>
      <c r="R101" s="412">
        <f>S101/S$98</f>
        <v>0.39663273296789348</v>
      </c>
      <c r="S101" s="485">
        <v>1013</v>
      </c>
    </row>
    <row r="102" spans="1:19" ht="19.5" customHeight="1" thickBot="1">
      <c r="A102" s="303" t="s">
        <v>19</v>
      </c>
      <c r="B102" s="304">
        <f>C102/C$98</f>
        <v>0.2503282294927921</v>
      </c>
      <c r="C102" s="308">
        <v>57009</v>
      </c>
      <c r="D102" s="478">
        <f>E102/E$98</f>
        <v>0.26276033236214524</v>
      </c>
      <c r="E102" s="482">
        <v>4870</v>
      </c>
      <c r="F102" s="478">
        <f>G102/G$98</f>
        <v>0.22580645161290322</v>
      </c>
      <c r="G102" s="486">
        <v>280</v>
      </c>
      <c r="H102" s="478">
        <f>I102/I$98</f>
        <v>0.26292022077270444</v>
      </c>
      <c r="I102" s="486">
        <v>524</v>
      </c>
      <c r="J102" s="478">
        <f>K102/K$98</f>
        <v>0.2696498054474708</v>
      </c>
      <c r="K102" s="486">
        <v>693</v>
      </c>
      <c r="L102" s="478">
        <f>M102/M$98</f>
        <v>0.26203768318213538</v>
      </c>
      <c r="M102" s="486">
        <v>751</v>
      </c>
      <c r="N102" s="478">
        <f>O102/O$98</f>
        <v>0.26230128690386073</v>
      </c>
      <c r="O102" s="486">
        <v>693</v>
      </c>
      <c r="P102" s="478">
        <f>Q102/Q$98</f>
        <v>0.26151210109231099</v>
      </c>
      <c r="Q102" s="482">
        <v>1221</v>
      </c>
      <c r="R102" s="478">
        <f>S102/S$98</f>
        <v>0.27721221613155833</v>
      </c>
      <c r="S102" s="486">
        <v>708</v>
      </c>
    </row>
    <row r="103" spans="1:19" ht="19.5" customHeight="1" thickBot="1">
      <c r="A103" s="344" t="s">
        <v>634</v>
      </c>
      <c r="B103" s="300">
        <f>C103/$C$103</f>
        <v>1</v>
      </c>
      <c r="C103" s="301">
        <f>CENTRO!C103</f>
        <v>531839</v>
      </c>
      <c r="D103" s="411">
        <f>E103/$E$103</f>
        <v>1</v>
      </c>
      <c r="E103" s="487">
        <v>36091</v>
      </c>
      <c r="F103" s="488"/>
      <c r="G103" s="489" t="s">
        <v>482</v>
      </c>
      <c r="H103" s="490"/>
      <c r="I103" s="489" t="s">
        <v>482</v>
      </c>
      <c r="J103" s="490"/>
      <c r="K103" s="489" t="s">
        <v>482</v>
      </c>
      <c r="L103" s="490"/>
      <c r="M103" s="489" t="s">
        <v>482</v>
      </c>
      <c r="N103" s="490"/>
      <c r="O103" s="489" t="s">
        <v>482</v>
      </c>
      <c r="P103" s="490"/>
      <c r="Q103" s="491" t="s">
        <v>482</v>
      </c>
      <c r="R103" s="490"/>
      <c r="S103" s="489" t="s">
        <v>482</v>
      </c>
    </row>
    <row r="104" spans="1:19" ht="19.5" customHeight="1">
      <c r="A104" s="303" t="s">
        <v>20</v>
      </c>
      <c r="B104" s="304">
        <f>C104/$C$103</f>
        <v>0.42403058068325189</v>
      </c>
      <c r="C104" s="316">
        <f>CENTRO!C104</f>
        <v>225516</v>
      </c>
      <c r="D104" s="416">
        <f>E104/$E$103</f>
        <v>0.50943448505167488</v>
      </c>
      <c r="E104" s="492">
        <v>18386</v>
      </c>
      <c r="F104" s="493"/>
      <c r="G104" s="494" t="s">
        <v>482</v>
      </c>
      <c r="H104" s="495"/>
      <c r="I104" s="494" t="s">
        <v>482</v>
      </c>
      <c r="J104" s="495"/>
      <c r="K104" s="494" t="s">
        <v>482</v>
      </c>
      <c r="L104" s="495"/>
      <c r="M104" s="494" t="s">
        <v>482</v>
      </c>
      <c r="N104" s="495"/>
      <c r="O104" s="494" t="s">
        <v>482</v>
      </c>
      <c r="P104" s="495"/>
      <c r="Q104" s="496" t="s">
        <v>482</v>
      </c>
      <c r="R104" s="495"/>
      <c r="S104" s="494" t="s">
        <v>482</v>
      </c>
    </row>
    <row r="105" spans="1:19" ht="19.5" customHeight="1">
      <c r="A105" s="321" t="s">
        <v>21</v>
      </c>
      <c r="B105" s="262">
        <f>C105/$C$103</f>
        <v>0.18375485814315987</v>
      </c>
      <c r="C105" s="322">
        <f>CENTRO!C105</f>
        <v>97728</v>
      </c>
      <c r="D105" s="417">
        <f>E105/$E$103</f>
        <v>6.4060292039566646E-2</v>
      </c>
      <c r="E105" s="497">
        <v>2312</v>
      </c>
      <c r="F105" s="488"/>
      <c r="G105" s="489" t="s">
        <v>482</v>
      </c>
      <c r="H105" s="490"/>
      <c r="I105" s="489" t="s">
        <v>482</v>
      </c>
      <c r="J105" s="490"/>
      <c r="K105" s="489" t="s">
        <v>482</v>
      </c>
      <c r="L105" s="490"/>
      <c r="M105" s="489" t="s">
        <v>482</v>
      </c>
      <c r="N105" s="490"/>
      <c r="O105" s="489" t="s">
        <v>482</v>
      </c>
      <c r="P105" s="490"/>
      <c r="Q105" s="491" t="s">
        <v>482</v>
      </c>
      <c r="R105" s="490"/>
      <c r="S105" s="489" t="s">
        <v>482</v>
      </c>
    </row>
    <row r="106" spans="1:19" ht="19.5" customHeight="1">
      <c r="A106" s="321" t="s">
        <v>22</v>
      </c>
      <c r="B106" s="262">
        <f>C106/$C$103</f>
        <v>0.39221456117358827</v>
      </c>
      <c r="C106" s="322">
        <f>CENTRO!C106</f>
        <v>208595</v>
      </c>
      <c r="D106" s="417">
        <f>E106/$E$103</f>
        <v>0.42650522290875842</v>
      </c>
      <c r="E106" s="497">
        <v>15393</v>
      </c>
      <c r="F106" s="488"/>
      <c r="G106" s="489" t="s">
        <v>482</v>
      </c>
      <c r="H106" s="490"/>
      <c r="I106" s="489" t="s">
        <v>482</v>
      </c>
      <c r="J106" s="490"/>
      <c r="K106" s="489" t="s">
        <v>482</v>
      </c>
      <c r="L106" s="490"/>
      <c r="M106" s="489" t="s">
        <v>482</v>
      </c>
      <c r="N106" s="490"/>
      <c r="O106" s="489" t="s">
        <v>482</v>
      </c>
      <c r="P106" s="490"/>
      <c r="Q106" s="491" t="s">
        <v>482</v>
      </c>
      <c r="R106" s="490"/>
      <c r="S106" s="489" t="s">
        <v>482</v>
      </c>
    </row>
    <row r="107" spans="1:19" ht="19.5" customHeight="1">
      <c r="A107" s="327" t="s">
        <v>23</v>
      </c>
      <c r="B107" s="415">
        <f>C107/$C$103</f>
        <v>0.11678722320100632</v>
      </c>
      <c r="C107" s="328">
        <f>CENTRO!C107</f>
        <v>62112</v>
      </c>
      <c r="D107" s="415">
        <f>E107/$E$103</f>
        <v>0.17054113213820621</v>
      </c>
      <c r="E107" s="498">
        <v>6155</v>
      </c>
      <c r="F107" s="488"/>
      <c r="G107" s="489" t="s">
        <v>482</v>
      </c>
      <c r="H107" s="490"/>
      <c r="I107" s="489" t="s">
        <v>482</v>
      </c>
      <c r="J107" s="490"/>
      <c r="K107" s="489" t="s">
        <v>482</v>
      </c>
      <c r="L107" s="490"/>
      <c r="M107" s="489" t="s">
        <v>482</v>
      </c>
      <c r="N107" s="490"/>
      <c r="O107" s="489" t="s">
        <v>482</v>
      </c>
      <c r="P107" s="490"/>
      <c r="Q107" s="491" t="s">
        <v>482</v>
      </c>
      <c r="R107" s="490"/>
      <c r="S107" s="489" t="s">
        <v>482</v>
      </c>
    </row>
    <row r="108" spans="1:19" ht="19.5" customHeight="1">
      <c r="A108" s="321" t="s">
        <v>20</v>
      </c>
      <c r="B108" s="330">
        <f>C108/C$107</f>
        <v>0.34038511076764555</v>
      </c>
      <c r="C108" s="322">
        <f>CENTRO!C108</f>
        <v>21142</v>
      </c>
      <c r="D108" s="417">
        <f>E108/E$107</f>
        <v>0.35304630381803415</v>
      </c>
      <c r="E108" s="497">
        <v>2173</v>
      </c>
      <c r="F108" s="488"/>
      <c r="G108" s="489" t="s">
        <v>482</v>
      </c>
      <c r="H108" s="490"/>
      <c r="I108" s="489" t="s">
        <v>482</v>
      </c>
      <c r="J108" s="490"/>
      <c r="K108" s="489" t="s">
        <v>482</v>
      </c>
      <c r="L108" s="490"/>
      <c r="M108" s="489" t="s">
        <v>482</v>
      </c>
      <c r="N108" s="490"/>
      <c r="O108" s="489" t="s">
        <v>482</v>
      </c>
      <c r="P108" s="490"/>
      <c r="Q108" s="491" t="s">
        <v>482</v>
      </c>
      <c r="R108" s="490"/>
      <c r="S108" s="489" t="s">
        <v>482</v>
      </c>
    </row>
    <row r="109" spans="1:19" ht="19.5" customHeight="1">
      <c r="A109" s="321" t="s">
        <v>21</v>
      </c>
      <c r="B109" s="330">
        <f>C109/C$107</f>
        <v>9.9288382277176707E-2</v>
      </c>
      <c r="C109" s="322">
        <f>CENTRO!C109</f>
        <v>6167</v>
      </c>
      <c r="D109" s="417">
        <f>E109/E$107</f>
        <v>3.1194151096669374E-2</v>
      </c>
      <c r="E109" s="497">
        <v>192</v>
      </c>
      <c r="F109" s="488"/>
      <c r="G109" s="489" t="s">
        <v>482</v>
      </c>
      <c r="H109" s="490"/>
      <c r="I109" s="489" t="s">
        <v>482</v>
      </c>
      <c r="J109" s="490"/>
      <c r="K109" s="489" t="s">
        <v>482</v>
      </c>
      <c r="L109" s="490"/>
      <c r="M109" s="489" t="s">
        <v>482</v>
      </c>
      <c r="N109" s="490"/>
      <c r="O109" s="489" t="s">
        <v>482</v>
      </c>
      <c r="P109" s="490"/>
      <c r="Q109" s="491" t="s">
        <v>482</v>
      </c>
      <c r="R109" s="490"/>
      <c r="S109" s="489" t="s">
        <v>482</v>
      </c>
    </row>
    <row r="110" spans="1:19" ht="19.5" customHeight="1">
      <c r="A110" s="321" t="s">
        <v>22</v>
      </c>
      <c r="B110" s="330">
        <f>C110/C$107</f>
        <v>0.56032650695517772</v>
      </c>
      <c r="C110" s="322">
        <f>CENTRO!C110</f>
        <v>34803</v>
      </c>
      <c r="D110" s="417">
        <f>E110/E$107</f>
        <v>0.61575954508529651</v>
      </c>
      <c r="E110" s="497">
        <v>3790</v>
      </c>
      <c r="F110" s="488"/>
      <c r="G110" s="489" t="s">
        <v>482</v>
      </c>
      <c r="H110" s="490"/>
      <c r="I110" s="489" t="s">
        <v>482</v>
      </c>
      <c r="J110" s="490"/>
      <c r="K110" s="489" t="s">
        <v>482</v>
      </c>
      <c r="L110" s="490"/>
      <c r="M110" s="489" t="s">
        <v>482</v>
      </c>
      <c r="N110" s="490"/>
      <c r="O110" s="489" t="s">
        <v>482</v>
      </c>
      <c r="P110" s="490"/>
      <c r="Q110" s="491" t="s">
        <v>482</v>
      </c>
      <c r="R110" s="490"/>
      <c r="S110" s="489" t="s">
        <v>482</v>
      </c>
    </row>
    <row r="111" spans="1:19" ht="19.5" customHeight="1">
      <c r="A111" s="327" t="s">
        <v>24</v>
      </c>
      <c r="B111" s="415">
        <f>C111/$C$103</f>
        <v>4.7307549841211341E-2</v>
      </c>
      <c r="C111" s="328">
        <f>CENTRO!C111</f>
        <v>25160</v>
      </c>
      <c r="D111" s="415">
        <f>E111/$E$103</f>
        <v>6.1095563991022693E-2</v>
      </c>
      <c r="E111" s="498">
        <v>2205</v>
      </c>
      <c r="F111" s="488"/>
      <c r="G111" s="489" t="s">
        <v>482</v>
      </c>
      <c r="H111" s="490"/>
      <c r="I111" s="489" t="s">
        <v>482</v>
      </c>
      <c r="J111" s="490"/>
      <c r="K111" s="489" t="s">
        <v>482</v>
      </c>
      <c r="L111" s="490"/>
      <c r="M111" s="489" t="s">
        <v>482</v>
      </c>
      <c r="N111" s="490"/>
      <c r="O111" s="489" t="s">
        <v>482</v>
      </c>
      <c r="P111" s="490"/>
      <c r="Q111" s="491" t="s">
        <v>482</v>
      </c>
      <c r="R111" s="490"/>
      <c r="S111" s="489" t="s">
        <v>482</v>
      </c>
    </row>
    <row r="112" spans="1:19" ht="19.5" customHeight="1">
      <c r="A112" s="321" t="s">
        <v>20</v>
      </c>
      <c r="B112" s="262">
        <f>C112/C$111</f>
        <v>0.44360095389507154</v>
      </c>
      <c r="C112" s="322">
        <f>CENTRO!C112</f>
        <v>11161</v>
      </c>
      <c r="D112" s="413">
        <f>E112/E$111</f>
        <v>0.37052154195011339</v>
      </c>
      <c r="E112" s="497">
        <v>817</v>
      </c>
      <c r="F112" s="488"/>
      <c r="G112" s="499" t="s">
        <v>482</v>
      </c>
      <c r="H112" s="500"/>
      <c r="I112" s="499" t="s">
        <v>482</v>
      </c>
      <c r="J112" s="500"/>
      <c r="K112" s="499" t="s">
        <v>482</v>
      </c>
      <c r="L112" s="500"/>
      <c r="M112" s="499" t="s">
        <v>482</v>
      </c>
      <c r="N112" s="500"/>
      <c r="O112" s="499" t="s">
        <v>482</v>
      </c>
      <c r="P112" s="500"/>
      <c r="Q112" s="501" t="s">
        <v>482</v>
      </c>
      <c r="R112" s="500"/>
      <c r="S112" s="499" t="s">
        <v>482</v>
      </c>
    </row>
    <row r="113" spans="1:19" ht="19.5" customHeight="1">
      <c r="A113" s="321" t="s">
        <v>21</v>
      </c>
      <c r="B113" s="262">
        <f>C113/C$111</f>
        <v>4.300476947535771E-2</v>
      </c>
      <c r="C113" s="322">
        <f>CENTRO!C113</f>
        <v>1082</v>
      </c>
      <c r="D113" s="413">
        <f>E113/E$111</f>
        <v>4.5351473922902496E-3</v>
      </c>
      <c r="E113" s="497">
        <v>10</v>
      </c>
      <c r="F113" s="488"/>
      <c r="G113" s="499" t="s">
        <v>482</v>
      </c>
      <c r="H113" s="500"/>
      <c r="I113" s="499" t="s">
        <v>482</v>
      </c>
      <c r="J113" s="500"/>
      <c r="K113" s="499" t="s">
        <v>482</v>
      </c>
      <c r="L113" s="500"/>
      <c r="M113" s="499" t="s">
        <v>482</v>
      </c>
      <c r="N113" s="500"/>
      <c r="O113" s="499" t="s">
        <v>482</v>
      </c>
      <c r="P113" s="500"/>
      <c r="Q113" s="501" t="s">
        <v>482</v>
      </c>
      <c r="R113" s="500"/>
      <c r="S113" s="499" t="s">
        <v>482</v>
      </c>
    </row>
    <row r="114" spans="1:19" ht="19.5" customHeight="1" thickBot="1">
      <c r="A114" s="321" t="s">
        <v>22</v>
      </c>
      <c r="B114" s="262">
        <f>C114/C$111</f>
        <v>0.51339427662957071</v>
      </c>
      <c r="C114" s="322">
        <f>CENTRO!C114</f>
        <v>12917</v>
      </c>
      <c r="D114" s="479">
        <f>E114/E$111</f>
        <v>0.62494331065759634</v>
      </c>
      <c r="E114" s="502">
        <v>1378</v>
      </c>
      <c r="F114" s="503"/>
      <c r="G114" s="504" t="s">
        <v>482</v>
      </c>
      <c r="H114" s="505"/>
      <c r="I114" s="506" t="s">
        <v>482</v>
      </c>
      <c r="J114" s="505"/>
      <c r="K114" s="506" t="s">
        <v>482</v>
      </c>
      <c r="L114" s="505"/>
      <c r="M114" s="506" t="s">
        <v>482</v>
      </c>
      <c r="N114" s="505"/>
      <c r="O114" s="506" t="s">
        <v>482</v>
      </c>
      <c r="P114" s="505"/>
      <c r="Q114" s="507" t="s">
        <v>482</v>
      </c>
      <c r="R114" s="508"/>
      <c r="S114" s="504" t="s">
        <v>482</v>
      </c>
    </row>
    <row r="115" spans="1:19" ht="19.5" customHeight="1" thickBot="1">
      <c r="A115" s="243" t="s">
        <v>636</v>
      </c>
      <c r="B115" s="244"/>
      <c r="C115" s="244"/>
      <c r="D115" s="509"/>
      <c r="E115" s="509"/>
      <c r="F115" s="509"/>
      <c r="G115" s="509"/>
      <c r="H115" s="509"/>
      <c r="I115" s="509"/>
      <c r="J115" s="509"/>
      <c r="K115" s="509"/>
      <c r="L115" s="509"/>
      <c r="M115" s="509"/>
      <c r="N115" s="509"/>
      <c r="O115" s="509"/>
      <c r="P115" s="509"/>
      <c r="Q115" s="509"/>
      <c r="R115" s="509"/>
      <c r="S115" s="510"/>
    </row>
    <row r="116" spans="1:19" ht="19.5" customHeight="1">
      <c r="A116" s="336" t="s">
        <v>329</v>
      </c>
      <c r="B116" s="337">
        <f>IF(CENTRO!B116,CENTRO!B116,"")</f>
        <v>4.5368987216383251E-2</v>
      </c>
      <c r="C116" s="338">
        <f>IF(CENTRO!C116,CENTRO!C116,"")</f>
        <v>117021</v>
      </c>
      <c r="D116" s="422">
        <f>E116/E$123</f>
        <v>5.8011328132873755E-2</v>
      </c>
      <c r="E116" s="511">
        <v>11512</v>
      </c>
      <c r="F116" s="422">
        <f>G116/G$123</f>
        <v>4.6565212731754367E-2</v>
      </c>
      <c r="G116" s="511">
        <v>869</v>
      </c>
      <c r="H116" s="422">
        <f>I116/I$123</f>
        <v>4.8689421082406183E-2</v>
      </c>
      <c r="I116" s="511">
        <v>1291</v>
      </c>
      <c r="J116" s="422">
        <f>K116/K$123</f>
        <v>7.1647077765255196E-2</v>
      </c>
      <c r="K116" s="511">
        <v>2225</v>
      </c>
      <c r="L116" s="422">
        <f>M116/M$123</f>
        <v>5.5634501434431723E-2</v>
      </c>
      <c r="M116" s="511">
        <v>2075</v>
      </c>
      <c r="N116" s="422">
        <f>O116/O$123</f>
        <v>7.6849041237876656E-2</v>
      </c>
      <c r="O116" s="511">
        <v>2076</v>
      </c>
      <c r="P116" s="422">
        <f t="shared" ref="P116:P122" si="16">Q116/Q$123</f>
        <v>4.6600748888368827E-2</v>
      </c>
      <c r="Q116" s="511">
        <v>1593</v>
      </c>
      <c r="R116" s="422">
        <f t="shared" ref="R116:R122" si="17">S116/S$123</f>
        <v>5.8312602774381245E-2</v>
      </c>
      <c r="S116" s="512">
        <v>1383</v>
      </c>
    </row>
    <row r="117" spans="1:19" ht="19.5" customHeight="1">
      <c r="A117" s="336" t="s">
        <v>330</v>
      </c>
      <c r="B117" s="251">
        <f>IF(CENTRO!B117,CENTRO!B117,"")</f>
        <v>0.1099310398838142</v>
      </c>
      <c r="C117" s="339">
        <f>IF(CENTRO!C117,CENTRO!C117,"")</f>
        <v>283547</v>
      </c>
      <c r="D117" s="423">
        <f t="shared" ref="D117:D122" si="18">E117/E$123</f>
        <v>0.15145834593134588</v>
      </c>
      <c r="E117" s="513">
        <v>30056</v>
      </c>
      <c r="F117" s="423">
        <f t="shared" ref="F117:F122" si="19">G117/G$123</f>
        <v>0.13857035687493302</v>
      </c>
      <c r="G117" s="513">
        <v>2586</v>
      </c>
      <c r="H117" s="423">
        <f t="shared" ref="H117:H122" si="20">I117/I$123</f>
        <v>0.14599283424476711</v>
      </c>
      <c r="I117" s="513">
        <v>3871</v>
      </c>
      <c r="J117" s="423">
        <f t="shared" ref="J117:J122" si="21">K117/K$123</f>
        <v>0.16502978586379005</v>
      </c>
      <c r="K117" s="513">
        <v>5125</v>
      </c>
      <c r="L117" s="423">
        <f t="shared" ref="L117:L122" si="22">M117/M$123</f>
        <v>0.16261361503606189</v>
      </c>
      <c r="M117" s="513">
        <v>6065</v>
      </c>
      <c r="N117" s="423">
        <f t="shared" ref="N117:N122" si="23">O117/O$123</f>
        <v>0.16717257718220183</v>
      </c>
      <c r="O117" s="513">
        <v>4516</v>
      </c>
      <c r="P117" s="423">
        <f t="shared" si="16"/>
        <v>0.11993915282003276</v>
      </c>
      <c r="Q117" s="513">
        <v>4100</v>
      </c>
      <c r="R117" s="423">
        <f t="shared" si="17"/>
        <v>0.15992747818020828</v>
      </c>
      <c r="S117" s="514">
        <v>3793</v>
      </c>
    </row>
    <row r="118" spans="1:19" ht="19.5" customHeight="1">
      <c r="A118" s="336" t="s">
        <v>350</v>
      </c>
      <c r="B118" s="304">
        <f>IF(CENTRO!B118,CENTRO!B118,"")</f>
        <v>0.26295255682027452</v>
      </c>
      <c r="C118" s="339">
        <f>IF(CENTRO!C118,CENTRO!C118,"")</f>
        <v>678238</v>
      </c>
      <c r="D118" s="423">
        <f t="shared" si="18"/>
        <v>0.36041402108403381</v>
      </c>
      <c r="E118" s="513">
        <v>71522</v>
      </c>
      <c r="F118" s="423">
        <f t="shared" si="19"/>
        <v>0.32145536384096024</v>
      </c>
      <c r="G118" s="513">
        <v>5999</v>
      </c>
      <c r="H118" s="423">
        <f t="shared" si="20"/>
        <v>0.35187629643597962</v>
      </c>
      <c r="I118" s="513">
        <v>9330</v>
      </c>
      <c r="J118" s="423">
        <f t="shared" si="21"/>
        <v>0.3528900338109805</v>
      </c>
      <c r="K118" s="513">
        <v>10959</v>
      </c>
      <c r="L118" s="423">
        <f t="shared" si="22"/>
        <v>0.37836823336997616</v>
      </c>
      <c r="M118" s="513">
        <v>14112</v>
      </c>
      <c r="N118" s="423">
        <f t="shared" si="23"/>
        <v>0.38668838380099207</v>
      </c>
      <c r="O118" s="513">
        <v>10446</v>
      </c>
      <c r="P118" s="423">
        <f t="shared" si="16"/>
        <v>0.33793587643341916</v>
      </c>
      <c r="Q118" s="513">
        <v>11552</v>
      </c>
      <c r="R118" s="423">
        <f t="shared" si="17"/>
        <v>0.38470295568579499</v>
      </c>
      <c r="S118" s="513">
        <v>9124</v>
      </c>
    </row>
    <row r="119" spans="1:19" ht="19.5" customHeight="1">
      <c r="A119" s="336" t="s">
        <v>25</v>
      </c>
      <c r="B119" s="304">
        <f>IF(CENTRO!B119,CENTRO!B119,"")</f>
        <v>0.19185582850033556</v>
      </c>
      <c r="C119" s="339">
        <f>IF(CENTRO!C119,CENTRO!C119,"")</f>
        <v>494857</v>
      </c>
      <c r="D119" s="423">
        <f t="shared" si="18"/>
        <v>0.19999092943097296</v>
      </c>
      <c r="E119" s="513">
        <v>39687</v>
      </c>
      <c r="F119" s="423">
        <f t="shared" si="19"/>
        <v>0.20930232558139536</v>
      </c>
      <c r="G119" s="513">
        <v>3906</v>
      </c>
      <c r="H119" s="423">
        <f t="shared" si="20"/>
        <v>0.20267772958702621</v>
      </c>
      <c r="I119" s="513">
        <v>5374</v>
      </c>
      <c r="J119" s="423">
        <f t="shared" si="21"/>
        <v>0.18447914989534697</v>
      </c>
      <c r="K119" s="513">
        <v>5729</v>
      </c>
      <c r="L119" s="423">
        <f t="shared" si="22"/>
        <v>0.19773708341153445</v>
      </c>
      <c r="M119" s="513">
        <v>7375</v>
      </c>
      <c r="N119" s="423">
        <f t="shared" si="23"/>
        <v>0.18690308728807284</v>
      </c>
      <c r="O119" s="513">
        <v>5049</v>
      </c>
      <c r="P119" s="423">
        <f t="shared" si="16"/>
        <v>0.22475427100397846</v>
      </c>
      <c r="Q119" s="513">
        <v>7683</v>
      </c>
      <c r="R119" s="423">
        <f t="shared" si="17"/>
        <v>0.1927309524813425</v>
      </c>
      <c r="S119" s="513">
        <v>4571</v>
      </c>
    </row>
    <row r="120" spans="1:19" ht="19.5" customHeight="1">
      <c r="A120" s="336" t="s">
        <v>351</v>
      </c>
      <c r="B120" s="340">
        <f>IF(CENTRO!B120,CENTRO!B120,"")</f>
        <v>9.3593769203242569E-2</v>
      </c>
      <c r="C120" s="339">
        <f>IF(CENTRO!C120,CENTRO!C120,"")</f>
        <v>241408</v>
      </c>
      <c r="D120" s="423">
        <f t="shared" si="18"/>
        <v>7.7719658946604583E-2</v>
      </c>
      <c r="E120" s="513">
        <v>15423</v>
      </c>
      <c r="F120" s="423">
        <f t="shared" si="19"/>
        <v>8.6003643768084878E-2</v>
      </c>
      <c r="G120" s="513">
        <v>1605</v>
      </c>
      <c r="H120" s="423">
        <f t="shared" si="20"/>
        <v>8.0445031114463508E-2</v>
      </c>
      <c r="I120" s="513">
        <v>2133</v>
      </c>
      <c r="J120" s="423">
        <f t="shared" si="21"/>
        <v>7.1775881500563521E-2</v>
      </c>
      <c r="K120" s="513">
        <v>2229</v>
      </c>
      <c r="L120" s="423">
        <f t="shared" si="22"/>
        <v>7.1587527146955515E-2</v>
      </c>
      <c r="M120" s="513">
        <v>2670</v>
      </c>
      <c r="N120" s="423">
        <f t="shared" si="23"/>
        <v>6.000592285481602E-2</v>
      </c>
      <c r="O120" s="513">
        <v>1621</v>
      </c>
      <c r="P120" s="423">
        <f t="shared" si="16"/>
        <v>0.10098291598408612</v>
      </c>
      <c r="Q120" s="513">
        <v>3452</v>
      </c>
      <c r="R120" s="423">
        <f t="shared" si="17"/>
        <v>7.222667285069781E-2</v>
      </c>
      <c r="S120" s="513">
        <v>1713</v>
      </c>
    </row>
    <row r="121" spans="1:19" ht="22.5" customHeight="1">
      <c r="A121" s="336" t="s">
        <v>352</v>
      </c>
      <c r="B121" s="251">
        <f>IF(CENTRO!B121,CENTRO!B121,"")</f>
        <v>0.29511766099320091</v>
      </c>
      <c r="C121" s="339">
        <f>IF(CENTRO!C121,CENTRO!C121,"")</f>
        <v>761202</v>
      </c>
      <c r="D121" s="423">
        <f t="shared" si="18"/>
        <v>0.15096450383987423</v>
      </c>
      <c r="E121" s="513">
        <v>29958</v>
      </c>
      <c r="F121" s="423">
        <f t="shared" si="19"/>
        <v>0.19687064623298681</v>
      </c>
      <c r="G121" s="513">
        <v>3674</v>
      </c>
      <c r="H121" s="423">
        <f t="shared" si="20"/>
        <v>0.16952668300961721</v>
      </c>
      <c r="I121" s="513">
        <v>4495</v>
      </c>
      <c r="J121" s="423">
        <f t="shared" si="21"/>
        <v>0.15231041700209305</v>
      </c>
      <c r="K121" s="513">
        <v>4730</v>
      </c>
      <c r="L121" s="423">
        <f t="shared" si="22"/>
        <v>0.13218221304662572</v>
      </c>
      <c r="M121" s="513">
        <v>4930</v>
      </c>
      <c r="N121" s="423">
        <f t="shared" si="23"/>
        <v>0.12156659509883765</v>
      </c>
      <c r="O121" s="513">
        <v>3284</v>
      </c>
      <c r="P121" s="423">
        <f t="shared" si="16"/>
        <v>0.16908495202433887</v>
      </c>
      <c r="Q121" s="513">
        <v>5780</v>
      </c>
      <c r="R121" s="423">
        <f t="shared" si="17"/>
        <v>0.12923219631487962</v>
      </c>
      <c r="S121" s="513">
        <v>3065</v>
      </c>
    </row>
    <row r="122" spans="1:19" ht="19.5" customHeight="1" thickBot="1">
      <c r="A122" s="341" t="s">
        <v>353</v>
      </c>
      <c r="B122" s="342">
        <f>IF(CENTRO!B122,CENTRO!B122,"")</f>
        <v>1.180157382748999E-3</v>
      </c>
      <c r="C122" s="343">
        <f>IF(CENTRO!C122,CENTRO!C122,"")</f>
        <v>3044</v>
      </c>
      <c r="D122" s="424">
        <f t="shared" si="18"/>
        <v>1.4412126342948136E-3</v>
      </c>
      <c r="E122" s="515">
        <v>286</v>
      </c>
      <c r="F122" s="424">
        <f t="shared" si="19"/>
        <v>1.2324509698853285E-3</v>
      </c>
      <c r="G122" s="515">
        <v>23</v>
      </c>
      <c r="H122" s="424">
        <f t="shared" si="20"/>
        <v>7.9200452574014707E-4</v>
      </c>
      <c r="I122" s="515">
        <v>21</v>
      </c>
      <c r="J122" s="424">
        <f t="shared" si="21"/>
        <v>1.8676541619706971E-3</v>
      </c>
      <c r="K122" s="515">
        <v>58</v>
      </c>
      <c r="L122" s="424">
        <f t="shared" si="22"/>
        <v>1.8768265544145642E-3</v>
      </c>
      <c r="M122" s="515">
        <v>70</v>
      </c>
      <c r="N122" s="424">
        <f t="shared" si="23"/>
        <v>8.1439253720293182E-4</v>
      </c>
      <c r="O122" s="515">
        <v>22</v>
      </c>
      <c r="P122" s="424">
        <f t="shared" si="16"/>
        <v>7.0208284577580153E-4</v>
      </c>
      <c r="Q122" s="515">
        <v>24</v>
      </c>
      <c r="R122" s="424">
        <f t="shared" si="17"/>
        <v>2.8671417126955347E-3</v>
      </c>
      <c r="S122" s="515">
        <v>68</v>
      </c>
    </row>
    <row r="123" spans="1:19" ht="19.5" customHeight="1" thickBot="1">
      <c r="A123" s="243" t="s">
        <v>325</v>
      </c>
      <c r="B123" s="370" t="str">
        <f>IF(CENTRO!B123,CENTRO!B123,"")</f>
        <v/>
      </c>
      <c r="C123" s="370">
        <f>IF(CENTRO!C123,CENTRO!C123,"")</f>
        <v>2579317</v>
      </c>
      <c r="D123" s="370">
        <f t="shared" ref="D123:Q123" si="24">SUM(D116:D122)</f>
        <v>1</v>
      </c>
      <c r="E123" s="370">
        <f t="shared" si="24"/>
        <v>198444</v>
      </c>
      <c r="F123" s="370">
        <f t="shared" si="24"/>
        <v>1</v>
      </c>
      <c r="G123" s="370">
        <f t="shared" si="24"/>
        <v>18662</v>
      </c>
      <c r="H123" s="370">
        <f t="shared" si="24"/>
        <v>1</v>
      </c>
      <c r="I123" s="370">
        <f t="shared" si="24"/>
        <v>26515</v>
      </c>
      <c r="J123" s="370">
        <f t="shared" si="24"/>
        <v>1</v>
      </c>
      <c r="K123" s="370">
        <f t="shared" si="24"/>
        <v>31055</v>
      </c>
      <c r="L123" s="370">
        <f t="shared" si="24"/>
        <v>0.99999999999999989</v>
      </c>
      <c r="M123" s="370">
        <f t="shared" si="24"/>
        <v>37297</v>
      </c>
      <c r="N123" s="370">
        <f t="shared" si="24"/>
        <v>0.99999999999999989</v>
      </c>
      <c r="O123" s="370">
        <f t="shared" si="24"/>
        <v>27014</v>
      </c>
      <c r="P123" s="370">
        <f t="shared" si="24"/>
        <v>1</v>
      </c>
      <c r="Q123" s="370">
        <f t="shared" si="24"/>
        <v>34184</v>
      </c>
      <c r="R123" s="225">
        <f>SUM(R116:R122)</f>
        <v>1</v>
      </c>
      <c r="S123" s="226">
        <f>SUM(S116:S122)</f>
        <v>23717</v>
      </c>
    </row>
    <row r="124" spans="1:19" s="9" customFormat="1" ht="22.5" customHeight="1">
      <c r="A124" s="255" t="s">
        <v>450</v>
      </c>
      <c r="B124" s="573">
        <f>IF(CENTRO!B124,CENTRO!B124,"")</f>
        <v>1</v>
      </c>
      <c r="C124" s="312">
        <f>IF(CENTRO!C124,CENTRO!C124,"")</f>
        <v>3423</v>
      </c>
      <c r="D124" s="573">
        <f>E124/C$124</f>
        <v>0.14373356704645049</v>
      </c>
      <c r="E124" s="312">
        <v>492</v>
      </c>
      <c r="F124" s="162"/>
      <c r="G124" s="163"/>
      <c r="H124" s="164"/>
      <c r="I124" s="163"/>
      <c r="J124" s="164"/>
      <c r="K124" s="163"/>
      <c r="L124" s="164"/>
      <c r="M124" s="163"/>
      <c r="N124" s="164"/>
      <c r="O124" s="163"/>
      <c r="P124" s="164"/>
      <c r="Q124" s="165"/>
      <c r="R124" s="164"/>
      <c r="S124" s="163"/>
    </row>
    <row r="125" spans="1:19" ht="19.5" customHeight="1">
      <c r="A125" s="255" t="s">
        <v>346</v>
      </c>
      <c r="B125" s="262">
        <f>IF(CENTRO!B125,CENTRO!B125,"")</f>
        <v>0.51329243353783227</v>
      </c>
      <c r="C125" s="339">
        <f>IF(CENTRO!C125,CENTRO!C125,"")</f>
        <v>1757</v>
      </c>
      <c r="D125" s="262">
        <f>E125/$E$124</f>
        <v>0.49593495934959347</v>
      </c>
      <c r="E125" s="339">
        <v>244</v>
      </c>
      <c r="F125" s="51"/>
      <c r="G125" s="47"/>
      <c r="H125" s="48"/>
      <c r="I125" s="47"/>
      <c r="J125" s="48"/>
      <c r="K125" s="47"/>
      <c r="L125" s="48"/>
      <c r="M125" s="47"/>
      <c r="N125" s="48"/>
      <c r="O125" s="47"/>
      <c r="P125" s="48"/>
      <c r="Q125" s="53"/>
      <c r="R125" s="48"/>
      <c r="S125" s="47"/>
    </row>
    <row r="126" spans="1:19" ht="19.5" customHeight="1" thickBot="1">
      <c r="A126" s="574" t="s">
        <v>347</v>
      </c>
      <c r="B126" s="262">
        <f>IF(CENTRO!B126,CENTRO!B126,"")</f>
        <v>0.48670756646216767</v>
      </c>
      <c r="C126" s="343">
        <f>IF(CENTRO!C126,CENTRO!C126,"")</f>
        <v>1666</v>
      </c>
      <c r="D126" s="262">
        <f>E126/$E$124</f>
        <v>0.50406504065040647</v>
      </c>
      <c r="E126" s="343">
        <v>248</v>
      </c>
      <c r="F126" s="51"/>
      <c r="G126" s="47"/>
      <c r="H126" s="48"/>
      <c r="I126" s="47"/>
      <c r="J126" s="48"/>
      <c r="K126" s="47"/>
      <c r="L126" s="48"/>
      <c r="M126" s="47"/>
      <c r="N126" s="48"/>
      <c r="O126" s="47"/>
      <c r="P126" s="48"/>
      <c r="Q126" s="53"/>
      <c r="R126" s="48"/>
      <c r="S126" s="47"/>
    </row>
    <row r="127" spans="1:19" ht="24.75" customHeight="1" thickBot="1">
      <c r="A127" s="224" t="s">
        <v>26</v>
      </c>
      <c r="B127" s="240"/>
      <c r="C127" s="240"/>
      <c r="D127" s="240"/>
      <c r="E127" s="240"/>
      <c r="F127" s="39"/>
      <c r="G127" s="39"/>
      <c r="H127" s="39"/>
      <c r="I127" s="39"/>
      <c r="J127" s="39"/>
      <c r="K127" s="39"/>
      <c r="L127" s="39"/>
      <c r="M127" s="39"/>
      <c r="N127" s="39"/>
      <c r="O127" s="39"/>
      <c r="P127" s="39"/>
      <c r="Q127" s="39"/>
      <c r="R127" s="39"/>
      <c r="S127" s="40"/>
    </row>
    <row r="128" spans="1:19" ht="19.5" customHeight="1" thickBot="1">
      <c r="A128" s="243" t="s">
        <v>570</v>
      </c>
      <c r="B128" s="244"/>
      <c r="C128" s="244"/>
      <c r="D128" s="244"/>
      <c r="E128" s="244"/>
      <c r="F128" s="42"/>
      <c r="G128" s="42"/>
      <c r="H128" s="42"/>
      <c r="I128" s="42"/>
      <c r="J128" s="42"/>
      <c r="K128" s="42"/>
      <c r="L128" s="42"/>
      <c r="M128" s="42"/>
      <c r="N128" s="42"/>
      <c r="O128" s="42"/>
      <c r="P128" s="42"/>
      <c r="Q128" s="42"/>
      <c r="R128" s="42"/>
      <c r="S128" s="43"/>
    </row>
    <row r="129" spans="1:19" ht="19.5" customHeight="1">
      <c r="A129" s="768" t="s">
        <v>247</v>
      </c>
      <c r="B129" s="239">
        <v>0.29967280000000002</v>
      </c>
      <c r="C129" s="265"/>
      <c r="D129" s="239">
        <v>0.31826300000000002</v>
      </c>
      <c r="E129" s="265"/>
      <c r="F129" s="52"/>
      <c r="G129" s="61"/>
      <c r="H129" s="52"/>
      <c r="I129" s="61"/>
      <c r="J129" s="52"/>
      <c r="K129" s="61"/>
      <c r="L129" s="52"/>
      <c r="M129" s="61"/>
      <c r="N129" s="52"/>
      <c r="O129" s="61"/>
      <c r="P129" s="52"/>
      <c r="Q129" s="72"/>
      <c r="R129" s="52"/>
      <c r="S129" s="61"/>
    </row>
    <row r="130" spans="1:19" ht="19.5" customHeight="1">
      <c r="A130" s="255" t="s">
        <v>248</v>
      </c>
      <c r="B130" s="262">
        <v>0.2520676</v>
      </c>
      <c r="C130" s="265"/>
      <c r="D130" s="769"/>
      <c r="E130" s="265"/>
      <c r="F130" s="52"/>
      <c r="G130" s="61"/>
      <c r="H130" s="52"/>
      <c r="I130" s="61"/>
      <c r="J130" s="52"/>
      <c r="K130" s="61"/>
      <c r="L130" s="52"/>
      <c r="M130" s="61"/>
      <c r="N130" s="52"/>
      <c r="O130" s="61"/>
      <c r="P130" s="52"/>
      <c r="Q130" s="72"/>
      <c r="R130" s="52"/>
      <c r="S130" s="61"/>
    </row>
    <row r="131" spans="1:19" ht="19.5" customHeight="1">
      <c r="A131" s="574" t="s">
        <v>249</v>
      </c>
      <c r="B131" s="262">
        <v>0.33997309999999997</v>
      </c>
      <c r="C131" s="265"/>
      <c r="D131" s="769"/>
      <c r="E131" s="265"/>
      <c r="F131" s="52"/>
      <c r="G131" s="61"/>
      <c r="H131" s="52"/>
      <c r="I131" s="61"/>
      <c r="J131" s="52"/>
      <c r="K131" s="61"/>
      <c r="L131" s="52"/>
      <c r="M131" s="61"/>
      <c r="N131" s="52"/>
      <c r="O131" s="61"/>
      <c r="P131" s="52"/>
      <c r="Q131" s="72"/>
      <c r="R131" s="52"/>
      <c r="S131" s="61"/>
    </row>
    <row r="132" spans="1:19" ht="19.5" customHeight="1">
      <c r="A132" s="768" t="s">
        <v>269</v>
      </c>
      <c r="B132" s="239">
        <v>0.18914329999999999</v>
      </c>
      <c r="C132" s="265"/>
      <c r="D132" s="239">
        <v>0.1678789</v>
      </c>
      <c r="E132" s="265"/>
      <c r="F132" s="52"/>
      <c r="G132" s="61"/>
      <c r="H132" s="52"/>
      <c r="I132" s="61"/>
      <c r="J132" s="52"/>
      <c r="K132" s="61"/>
      <c r="L132" s="52"/>
      <c r="M132" s="61"/>
      <c r="N132" s="52"/>
      <c r="O132" s="61"/>
      <c r="P132" s="52"/>
      <c r="Q132" s="72"/>
      <c r="R132" s="52"/>
      <c r="S132" s="61"/>
    </row>
    <row r="133" spans="1:19" ht="19.5" customHeight="1">
      <c r="A133" s="255" t="s">
        <v>250</v>
      </c>
      <c r="B133" s="262">
        <v>0.20170299999999999</v>
      </c>
      <c r="C133" s="265"/>
      <c r="D133" s="769"/>
      <c r="E133" s="265"/>
      <c r="F133" s="52"/>
      <c r="G133" s="61"/>
      <c r="H133" s="52"/>
      <c r="I133" s="61"/>
      <c r="J133" s="52"/>
      <c r="K133" s="61"/>
      <c r="L133" s="52"/>
      <c r="M133" s="61"/>
      <c r="N133" s="52"/>
      <c r="O133" s="61"/>
      <c r="P133" s="52"/>
      <c r="Q133" s="72"/>
      <c r="R133" s="52"/>
      <c r="S133" s="61"/>
    </row>
    <row r="134" spans="1:19" ht="19.5" customHeight="1">
      <c r="A134" s="574" t="s">
        <v>270</v>
      </c>
      <c r="B134" s="262">
        <v>0.1785109</v>
      </c>
      <c r="C134" s="265"/>
      <c r="D134" s="769"/>
      <c r="E134" s="265"/>
      <c r="F134" s="52"/>
      <c r="G134" s="61"/>
      <c r="H134" s="52"/>
      <c r="I134" s="61"/>
      <c r="J134" s="52"/>
      <c r="K134" s="61"/>
      <c r="L134" s="52"/>
      <c r="M134" s="61"/>
      <c r="N134" s="52"/>
      <c r="O134" s="61"/>
      <c r="P134" s="52"/>
      <c r="Q134" s="72"/>
      <c r="R134" s="52"/>
      <c r="S134" s="61"/>
    </row>
    <row r="135" spans="1:19" ht="19.5" customHeight="1">
      <c r="A135" s="768" t="s">
        <v>251</v>
      </c>
      <c r="B135" s="760">
        <v>0.66344389999999998</v>
      </c>
      <c r="C135" s="265"/>
      <c r="D135" s="239">
        <v>0.63120169999999998</v>
      </c>
      <c r="E135" s="265"/>
      <c r="F135" s="52"/>
      <c r="G135" s="61"/>
      <c r="H135" s="52"/>
      <c r="I135" s="61"/>
      <c r="J135" s="52"/>
      <c r="K135" s="61"/>
      <c r="L135" s="52"/>
      <c r="M135" s="61"/>
      <c r="N135" s="52"/>
      <c r="O135" s="61"/>
      <c r="P135" s="52"/>
      <c r="Q135" s="72"/>
      <c r="R135" s="52"/>
      <c r="S135" s="61"/>
    </row>
    <row r="136" spans="1:19" ht="19.5" customHeight="1">
      <c r="A136" s="255" t="s">
        <v>252</v>
      </c>
      <c r="B136" s="262">
        <v>0.62373880000000004</v>
      </c>
      <c r="C136" s="265"/>
      <c r="D136" s="769"/>
      <c r="E136" s="265"/>
      <c r="F136" s="52"/>
      <c r="G136" s="61"/>
      <c r="H136" s="52"/>
      <c r="I136" s="61"/>
      <c r="J136" s="52"/>
      <c r="K136" s="61"/>
      <c r="L136" s="52"/>
      <c r="M136" s="61"/>
      <c r="N136" s="52"/>
      <c r="O136" s="61"/>
      <c r="P136" s="52"/>
      <c r="Q136" s="72"/>
      <c r="R136" s="52"/>
      <c r="S136" s="61"/>
    </row>
    <row r="137" spans="1:19" ht="19.5" customHeight="1" thickBot="1">
      <c r="A137" s="770" t="s">
        <v>253</v>
      </c>
      <c r="B137" s="307">
        <v>0.69705640000000002</v>
      </c>
      <c r="C137" s="771"/>
      <c r="D137" s="772"/>
      <c r="E137" s="771"/>
      <c r="F137" s="62"/>
      <c r="G137" s="63"/>
      <c r="H137" s="62"/>
      <c r="I137" s="63"/>
      <c r="J137" s="62"/>
      <c r="K137" s="63"/>
      <c r="L137" s="62"/>
      <c r="M137" s="63"/>
      <c r="N137" s="62"/>
      <c r="O137" s="63"/>
      <c r="P137" s="62"/>
      <c r="Q137" s="125"/>
      <c r="R137" s="62"/>
      <c r="S137" s="63"/>
    </row>
    <row r="138" spans="1:19" ht="19.5" customHeight="1" thickBot="1">
      <c r="A138" s="243" t="s">
        <v>569</v>
      </c>
      <c r="B138" s="244"/>
      <c r="C138" s="244"/>
      <c r="D138" s="244"/>
      <c r="E138" s="244"/>
      <c r="F138" s="42"/>
      <c r="G138" s="42"/>
      <c r="H138" s="42"/>
      <c r="I138" s="42"/>
      <c r="J138" s="42"/>
      <c r="K138" s="42"/>
      <c r="L138" s="42"/>
      <c r="M138" s="42"/>
      <c r="N138" s="42"/>
      <c r="O138" s="42"/>
      <c r="P138" s="42"/>
      <c r="Q138" s="42"/>
      <c r="R138" s="42"/>
      <c r="S138" s="43"/>
    </row>
    <row r="139" spans="1:19" ht="22.5" customHeight="1">
      <c r="A139" s="773" t="s">
        <v>335</v>
      </c>
      <c r="B139" s="774">
        <v>0.72318819999999995</v>
      </c>
      <c r="C139" s="775"/>
      <c r="D139" s="760">
        <v>0.68880470000000005</v>
      </c>
      <c r="E139" s="775"/>
      <c r="F139" s="52"/>
      <c r="G139" s="61"/>
      <c r="H139" s="52"/>
      <c r="I139" s="61"/>
      <c r="J139" s="52"/>
      <c r="K139" s="61"/>
      <c r="L139" s="52"/>
      <c r="M139" s="61"/>
      <c r="N139" s="52"/>
      <c r="O139" s="61"/>
      <c r="P139" s="52"/>
      <c r="Q139" s="72"/>
      <c r="R139" s="52"/>
      <c r="S139" s="61"/>
    </row>
    <row r="140" spans="1:19" ht="19.5" customHeight="1">
      <c r="A140" s="255" t="s">
        <v>254</v>
      </c>
      <c r="B140" s="776">
        <v>0.77402360000000003</v>
      </c>
      <c r="C140" s="265"/>
      <c r="D140" s="769"/>
      <c r="E140" s="265"/>
      <c r="F140" s="52"/>
      <c r="G140" s="61"/>
      <c r="H140" s="52"/>
      <c r="I140" s="61"/>
      <c r="J140" s="52"/>
      <c r="K140" s="61"/>
      <c r="L140" s="52"/>
      <c r="M140" s="61"/>
      <c r="N140" s="52"/>
      <c r="O140" s="61"/>
      <c r="P140" s="52"/>
      <c r="Q140" s="72"/>
      <c r="R140" s="52"/>
      <c r="S140" s="61"/>
    </row>
    <row r="141" spans="1:19" ht="19.5" customHeight="1">
      <c r="A141" s="574" t="s">
        <v>255</v>
      </c>
      <c r="B141" s="776">
        <v>0.68015320000000001</v>
      </c>
      <c r="C141" s="265"/>
      <c r="D141" s="769"/>
      <c r="E141" s="265"/>
      <c r="F141" s="52"/>
      <c r="G141" s="61"/>
      <c r="H141" s="52"/>
      <c r="I141" s="61"/>
      <c r="J141" s="52"/>
      <c r="K141" s="61"/>
      <c r="L141" s="52"/>
      <c r="M141" s="61"/>
      <c r="N141" s="52"/>
      <c r="O141" s="61"/>
      <c r="P141" s="52"/>
      <c r="Q141" s="72"/>
      <c r="R141" s="52"/>
      <c r="S141" s="61"/>
    </row>
    <row r="142" spans="1:19" ht="19.5" customHeight="1">
      <c r="A142" s="768" t="s">
        <v>256</v>
      </c>
      <c r="B142" s="777">
        <v>0.2018633</v>
      </c>
      <c r="C142" s="778"/>
      <c r="D142" s="239">
        <v>0.20419969999999998</v>
      </c>
      <c r="E142" s="779"/>
      <c r="F142" s="52"/>
      <c r="G142" s="61"/>
      <c r="H142" s="52"/>
      <c r="I142" s="61"/>
      <c r="J142" s="52"/>
      <c r="K142" s="61"/>
      <c r="L142" s="52"/>
      <c r="M142" s="61"/>
      <c r="N142" s="52"/>
      <c r="O142" s="61"/>
      <c r="P142" s="52"/>
      <c r="Q142" s="72"/>
      <c r="R142" s="52"/>
      <c r="S142" s="61"/>
    </row>
    <row r="143" spans="1:19" ht="19.5" customHeight="1">
      <c r="A143" s="255" t="s">
        <v>271</v>
      </c>
      <c r="B143" s="776">
        <v>0.1904894</v>
      </c>
      <c r="C143" s="778"/>
      <c r="D143" s="769"/>
      <c r="E143" s="265"/>
      <c r="F143" s="52"/>
      <c r="G143" s="61"/>
      <c r="H143" s="52"/>
      <c r="I143" s="61"/>
      <c r="J143" s="52"/>
      <c r="K143" s="61"/>
      <c r="L143" s="52"/>
      <c r="M143" s="61"/>
      <c r="N143" s="52"/>
      <c r="O143" s="61"/>
      <c r="P143" s="52"/>
      <c r="Q143" s="72"/>
      <c r="R143" s="52"/>
      <c r="S143" s="61"/>
    </row>
    <row r="144" spans="1:19" ht="19.5" customHeight="1">
      <c r="A144" s="574" t="s">
        <v>272</v>
      </c>
      <c r="B144" s="776">
        <v>0.21149190000000001</v>
      </c>
      <c r="C144" s="778"/>
      <c r="D144" s="769"/>
      <c r="E144" s="265"/>
      <c r="F144" s="52"/>
      <c r="G144" s="61"/>
      <c r="H144" s="52"/>
      <c r="I144" s="61"/>
      <c r="J144" s="52"/>
      <c r="K144" s="61"/>
      <c r="L144" s="52"/>
      <c r="M144" s="61"/>
      <c r="N144" s="52"/>
      <c r="O144" s="61"/>
      <c r="P144" s="52"/>
      <c r="Q144" s="72"/>
      <c r="R144" s="52"/>
      <c r="S144" s="61"/>
    </row>
    <row r="145" spans="1:19" ht="19.5" customHeight="1">
      <c r="A145" s="768" t="s">
        <v>257</v>
      </c>
      <c r="B145" s="777">
        <v>0.39776030000000001</v>
      </c>
      <c r="C145" s="265"/>
      <c r="D145" s="239">
        <v>0.39699030000000002</v>
      </c>
      <c r="E145" s="265"/>
      <c r="F145" s="52"/>
      <c r="G145" s="61"/>
      <c r="H145" s="52"/>
      <c r="I145" s="61"/>
      <c r="J145" s="52"/>
      <c r="K145" s="61"/>
      <c r="L145" s="52"/>
      <c r="M145" s="61"/>
      <c r="N145" s="52"/>
      <c r="O145" s="61"/>
      <c r="P145" s="52"/>
      <c r="Q145" s="72"/>
      <c r="R145" s="52"/>
      <c r="S145" s="61"/>
    </row>
    <row r="146" spans="1:19" ht="19.5" customHeight="1">
      <c r="A146" s="255" t="s">
        <v>258</v>
      </c>
      <c r="B146" s="776">
        <v>0.36643409999999998</v>
      </c>
      <c r="C146" s="265"/>
      <c r="D146" s="769"/>
      <c r="E146" s="265"/>
      <c r="F146" s="52"/>
      <c r="G146" s="61"/>
      <c r="H146" s="52"/>
      <c r="I146" s="61"/>
      <c r="J146" s="52"/>
      <c r="K146" s="61"/>
      <c r="L146" s="52"/>
      <c r="M146" s="61"/>
      <c r="N146" s="52"/>
      <c r="O146" s="61"/>
      <c r="P146" s="52"/>
      <c r="Q146" s="72"/>
      <c r="R146" s="52"/>
      <c r="S146" s="61"/>
    </row>
    <row r="147" spans="1:19" ht="19.5" customHeight="1">
      <c r="A147" s="574" t="s">
        <v>259</v>
      </c>
      <c r="B147" s="776">
        <v>0.42427969999999998</v>
      </c>
      <c r="C147" s="265"/>
      <c r="D147" s="769"/>
      <c r="E147" s="265"/>
      <c r="F147" s="52"/>
      <c r="G147" s="61"/>
      <c r="H147" s="52"/>
      <c r="I147" s="61"/>
      <c r="J147" s="52"/>
      <c r="K147" s="61"/>
      <c r="L147" s="52"/>
      <c r="M147" s="61"/>
      <c r="N147" s="52"/>
      <c r="O147" s="61"/>
      <c r="P147" s="52"/>
      <c r="Q147" s="72"/>
      <c r="R147" s="52"/>
      <c r="S147" s="61"/>
    </row>
    <row r="148" spans="1:19" ht="19.5" customHeight="1">
      <c r="A148" s="768" t="s">
        <v>260</v>
      </c>
      <c r="B148" s="777">
        <v>0.188167</v>
      </c>
      <c r="C148" s="265"/>
      <c r="D148" s="239">
        <v>0.18471129999999999</v>
      </c>
      <c r="E148" s="265"/>
      <c r="F148" s="52"/>
      <c r="G148" s="61"/>
      <c r="H148" s="52"/>
      <c r="I148" s="61"/>
      <c r="J148" s="52"/>
      <c r="K148" s="61"/>
      <c r="L148" s="52"/>
      <c r="M148" s="61"/>
      <c r="N148" s="52"/>
      <c r="O148" s="61"/>
      <c r="P148" s="52"/>
      <c r="Q148" s="72"/>
      <c r="R148" s="52"/>
      <c r="S148" s="61"/>
    </row>
    <row r="149" spans="1:19" ht="19.5" customHeight="1">
      <c r="A149" s="255" t="s">
        <v>261</v>
      </c>
      <c r="B149" s="776">
        <v>0.19712270000000001</v>
      </c>
      <c r="C149" s="265"/>
      <c r="D149" s="769"/>
      <c r="E149" s="265"/>
      <c r="F149" s="52"/>
      <c r="G149" s="61"/>
      <c r="H149" s="52"/>
      <c r="I149" s="61"/>
      <c r="J149" s="52"/>
      <c r="K149" s="61"/>
      <c r="L149" s="52"/>
      <c r="M149" s="61"/>
      <c r="N149" s="52"/>
      <c r="O149" s="61"/>
      <c r="P149" s="52"/>
      <c r="Q149" s="72"/>
      <c r="R149" s="52"/>
      <c r="S149" s="61"/>
    </row>
    <row r="150" spans="1:19" ht="19.5" customHeight="1">
      <c r="A150" s="574" t="s">
        <v>262</v>
      </c>
      <c r="B150" s="776">
        <v>0.18058550000000001</v>
      </c>
      <c r="C150" s="265"/>
      <c r="D150" s="769"/>
      <c r="E150" s="265"/>
      <c r="F150" s="52"/>
      <c r="G150" s="61"/>
      <c r="H150" s="52"/>
      <c r="I150" s="61"/>
      <c r="J150" s="52"/>
      <c r="K150" s="61"/>
      <c r="L150" s="52"/>
      <c r="M150" s="61"/>
      <c r="N150" s="52"/>
      <c r="O150" s="61"/>
      <c r="P150" s="52"/>
      <c r="Q150" s="72"/>
      <c r="R150" s="52"/>
      <c r="S150" s="61"/>
    </row>
    <row r="151" spans="1:19" ht="19.5" customHeight="1">
      <c r="A151" s="768" t="s">
        <v>263</v>
      </c>
      <c r="B151" s="777">
        <v>6.028994E-2</v>
      </c>
      <c r="C151" s="265"/>
      <c r="D151" s="239">
        <v>6.5401500000000001E-2</v>
      </c>
      <c r="E151" s="265"/>
      <c r="F151" s="52"/>
      <c r="G151" s="61"/>
      <c r="H151" s="52"/>
      <c r="I151" s="61"/>
      <c r="J151" s="52"/>
      <c r="K151" s="61"/>
      <c r="L151" s="52"/>
      <c r="M151" s="61"/>
      <c r="N151" s="52"/>
      <c r="O151" s="61"/>
      <c r="P151" s="52"/>
      <c r="Q151" s="72"/>
      <c r="R151" s="52"/>
      <c r="S151" s="61"/>
    </row>
    <row r="152" spans="1:19" ht="19.5" customHeight="1">
      <c r="A152" s="255" t="s">
        <v>264</v>
      </c>
      <c r="B152" s="776">
        <v>6.886225E-2</v>
      </c>
      <c r="C152" s="265"/>
      <c r="D152" s="769"/>
      <c r="E152" s="265"/>
      <c r="F152" s="52"/>
      <c r="G152" s="61"/>
      <c r="H152" s="52"/>
      <c r="I152" s="61"/>
      <c r="J152" s="52"/>
      <c r="K152" s="61"/>
      <c r="L152" s="52"/>
      <c r="M152" s="61"/>
      <c r="N152" s="52"/>
      <c r="O152" s="61"/>
      <c r="P152" s="52"/>
      <c r="Q152" s="72"/>
      <c r="R152" s="52"/>
      <c r="S152" s="61"/>
    </row>
    <row r="153" spans="1:19" ht="19.5" customHeight="1">
      <c r="A153" s="574" t="s">
        <v>265</v>
      </c>
      <c r="B153" s="776">
        <v>5.3033009999999998E-2</v>
      </c>
      <c r="C153" s="265"/>
      <c r="D153" s="769"/>
      <c r="E153" s="265"/>
      <c r="F153" s="52"/>
      <c r="G153" s="61"/>
      <c r="H153" s="52"/>
      <c r="I153" s="61"/>
      <c r="J153" s="52"/>
      <c r="K153" s="61"/>
      <c r="L153" s="52"/>
      <c r="M153" s="61"/>
      <c r="N153" s="52"/>
      <c r="O153" s="61"/>
      <c r="P153" s="52"/>
      <c r="Q153" s="72"/>
      <c r="R153" s="52"/>
      <c r="S153" s="61"/>
    </row>
    <row r="154" spans="1:19" ht="19.5" customHeight="1">
      <c r="A154" s="768" t="s">
        <v>273</v>
      </c>
      <c r="B154" s="777">
        <v>0.1217434</v>
      </c>
      <c r="C154" s="265"/>
      <c r="D154" s="239">
        <v>0.15889329999999999</v>
      </c>
      <c r="E154" s="265"/>
      <c r="F154" s="52"/>
      <c r="G154" s="61"/>
      <c r="H154" s="52"/>
      <c r="I154" s="61"/>
      <c r="J154" s="52"/>
      <c r="K154" s="61"/>
      <c r="L154" s="52"/>
      <c r="M154" s="61"/>
      <c r="N154" s="52"/>
      <c r="O154" s="61"/>
      <c r="P154" s="52"/>
      <c r="Q154" s="72"/>
      <c r="R154" s="52"/>
      <c r="S154" s="61"/>
    </row>
    <row r="155" spans="1:19" ht="19.5" customHeight="1">
      <c r="A155" s="255" t="s">
        <v>274</v>
      </c>
      <c r="B155" s="776">
        <v>0.13318360000000001</v>
      </c>
      <c r="C155" s="265"/>
      <c r="D155" s="769"/>
      <c r="E155" s="265"/>
      <c r="F155" s="52"/>
      <c r="G155" s="61"/>
      <c r="H155" s="52"/>
      <c r="I155" s="61"/>
      <c r="J155" s="52"/>
      <c r="K155" s="61"/>
      <c r="L155" s="52"/>
      <c r="M155" s="61"/>
      <c r="N155" s="52"/>
      <c r="O155" s="61"/>
      <c r="P155" s="52"/>
      <c r="Q155" s="72"/>
      <c r="R155" s="52"/>
      <c r="S155" s="61"/>
    </row>
    <row r="156" spans="1:19" ht="19.5" customHeight="1">
      <c r="A156" s="574" t="s">
        <v>275</v>
      </c>
      <c r="B156" s="776">
        <v>0.11205859999999999</v>
      </c>
      <c r="C156" s="265"/>
      <c r="D156" s="769"/>
      <c r="E156" s="265"/>
      <c r="F156" s="52"/>
      <c r="G156" s="61"/>
      <c r="H156" s="52"/>
      <c r="I156" s="61"/>
      <c r="J156" s="52"/>
      <c r="K156" s="61"/>
      <c r="L156" s="52"/>
      <c r="M156" s="61"/>
      <c r="N156" s="52"/>
      <c r="O156" s="61"/>
      <c r="P156" s="52"/>
      <c r="Q156" s="72"/>
      <c r="R156" s="52"/>
      <c r="S156" s="61"/>
    </row>
    <row r="157" spans="1:19" ht="19.5" customHeight="1">
      <c r="A157" s="768" t="s">
        <v>365</v>
      </c>
      <c r="B157" s="777">
        <v>0.33500069999999998</v>
      </c>
      <c r="C157" s="265"/>
      <c r="D157" s="239">
        <v>0.35225099999999998</v>
      </c>
      <c r="E157" s="265"/>
      <c r="F157" s="52"/>
      <c r="G157" s="61"/>
      <c r="H157" s="52"/>
      <c r="I157" s="61"/>
      <c r="J157" s="52"/>
      <c r="K157" s="61"/>
      <c r="L157" s="52"/>
      <c r="M157" s="61"/>
      <c r="N157" s="52"/>
      <c r="O157" s="61"/>
      <c r="P157" s="52"/>
      <c r="Q157" s="72"/>
      <c r="R157" s="52"/>
      <c r="S157" s="61"/>
    </row>
    <row r="158" spans="1:19" ht="19.5" customHeight="1">
      <c r="A158" s="255" t="s">
        <v>366</v>
      </c>
      <c r="B158" s="776">
        <v>0.411325</v>
      </c>
      <c r="C158" s="265"/>
      <c r="D158" s="769"/>
      <c r="E158" s="265"/>
      <c r="F158" s="52"/>
      <c r="G158" s="61"/>
      <c r="H158" s="52"/>
      <c r="I158" s="61"/>
      <c r="J158" s="52"/>
      <c r="K158" s="61"/>
      <c r="L158" s="52"/>
      <c r="M158" s="61"/>
      <c r="N158" s="52"/>
      <c r="O158" s="61"/>
      <c r="P158" s="52"/>
      <c r="Q158" s="72"/>
      <c r="R158" s="52"/>
      <c r="S158" s="61"/>
    </row>
    <row r="159" spans="1:19" ht="19.5" customHeight="1">
      <c r="A159" s="574" t="s">
        <v>367</v>
      </c>
      <c r="B159" s="776">
        <v>0.27038810000000002</v>
      </c>
      <c r="C159" s="265"/>
      <c r="D159" s="769"/>
      <c r="E159" s="265"/>
      <c r="F159" s="52"/>
      <c r="G159" s="61"/>
      <c r="H159" s="52"/>
      <c r="I159" s="61"/>
      <c r="J159" s="52"/>
      <c r="K159" s="61"/>
      <c r="L159" s="52"/>
      <c r="M159" s="61"/>
      <c r="N159" s="52"/>
      <c r="O159" s="61"/>
      <c r="P159" s="52"/>
      <c r="Q159" s="72"/>
      <c r="R159" s="52"/>
      <c r="S159" s="61"/>
    </row>
    <row r="160" spans="1:19" ht="19.5" customHeight="1">
      <c r="A160" s="768" t="s">
        <v>364</v>
      </c>
      <c r="B160" s="777">
        <v>0.32394840000000003</v>
      </c>
      <c r="C160" s="265"/>
      <c r="D160" s="239">
        <v>0.3576184</v>
      </c>
      <c r="E160" s="265"/>
      <c r="F160" s="52"/>
      <c r="G160" s="61"/>
      <c r="H160" s="52"/>
      <c r="I160" s="61"/>
      <c r="J160" s="52"/>
      <c r="K160" s="61"/>
      <c r="L160" s="52"/>
      <c r="M160" s="61"/>
      <c r="N160" s="52"/>
      <c r="O160" s="61"/>
      <c r="P160" s="52"/>
      <c r="Q160" s="72"/>
      <c r="R160" s="52"/>
      <c r="S160" s="61"/>
    </row>
    <row r="161" spans="1:19" ht="19.5" customHeight="1">
      <c r="A161" s="255" t="s">
        <v>362</v>
      </c>
      <c r="B161" s="776">
        <v>0.39061259999999998</v>
      </c>
      <c r="C161" s="265"/>
      <c r="D161" s="769"/>
      <c r="E161" s="265"/>
      <c r="F161" s="52"/>
      <c r="G161" s="61"/>
      <c r="H161" s="52"/>
      <c r="I161" s="61"/>
      <c r="J161" s="52"/>
      <c r="K161" s="61"/>
      <c r="L161" s="52"/>
      <c r="M161" s="61"/>
      <c r="N161" s="52"/>
      <c r="O161" s="61"/>
      <c r="P161" s="52"/>
      <c r="Q161" s="72"/>
      <c r="R161" s="52"/>
      <c r="S161" s="61"/>
    </row>
    <row r="162" spans="1:19" ht="19.5" customHeight="1">
      <c r="A162" s="574" t="s">
        <v>363</v>
      </c>
      <c r="B162" s="776">
        <v>0.48642829999999998</v>
      </c>
      <c r="C162" s="265"/>
      <c r="D162" s="769"/>
      <c r="E162" s="265"/>
      <c r="F162" s="52"/>
      <c r="G162" s="61"/>
      <c r="H162" s="52"/>
      <c r="I162" s="61"/>
      <c r="J162" s="52"/>
      <c r="K162" s="61"/>
      <c r="L162" s="52"/>
      <c r="M162" s="61"/>
      <c r="N162" s="52"/>
      <c r="O162" s="61"/>
      <c r="P162" s="52"/>
      <c r="Q162" s="72"/>
      <c r="R162" s="52"/>
      <c r="S162" s="61"/>
    </row>
    <row r="163" spans="1:19" ht="19.5" customHeight="1">
      <c r="A163" s="768" t="s">
        <v>345</v>
      </c>
      <c r="B163" s="777">
        <v>0.158</v>
      </c>
      <c r="C163" s="265"/>
      <c r="D163" s="239">
        <v>0.21</v>
      </c>
      <c r="E163" s="265"/>
      <c r="F163" s="52"/>
      <c r="G163" s="61"/>
      <c r="H163" s="52"/>
      <c r="I163" s="61"/>
      <c r="J163" s="52"/>
      <c r="K163" s="61"/>
      <c r="L163" s="52"/>
      <c r="M163" s="61"/>
      <c r="N163" s="52"/>
      <c r="O163" s="61"/>
      <c r="P163" s="52"/>
      <c r="Q163" s="72"/>
      <c r="R163" s="52"/>
      <c r="S163" s="61"/>
    </row>
    <row r="164" spans="1:19" ht="19.5" customHeight="1">
      <c r="A164" s="768" t="s">
        <v>266</v>
      </c>
      <c r="B164" s="777">
        <v>0.21081754999999999</v>
      </c>
      <c r="C164" s="265"/>
      <c r="D164" s="239">
        <v>0.22101124</v>
      </c>
      <c r="E164" s="265"/>
      <c r="F164" s="52"/>
      <c r="G164" s="61"/>
      <c r="H164" s="52"/>
      <c r="I164" s="61"/>
      <c r="J164" s="52"/>
      <c r="K164" s="61"/>
      <c r="L164" s="52"/>
      <c r="M164" s="61"/>
      <c r="N164" s="52"/>
      <c r="O164" s="61"/>
      <c r="P164" s="52"/>
      <c r="Q164" s="72"/>
      <c r="R164" s="52"/>
      <c r="S164" s="61"/>
    </row>
    <row r="165" spans="1:19" ht="19.5" customHeight="1">
      <c r="A165" s="255" t="s">
        <v>267</v>
      </c>
      <c r="B165" s="776">
        <v>0.16614635999999999</v>
      </c>
      <c r="C165" s="265"/>
      <c r="D165" s="769"/>
      <c r="E165" s="265"/>
      <c r="F165" s="52"/>
      <c r="G165" s="61"/>
      <c r="H165" s="52"/>
      <c r="I165" s="61"/>
      <c r="J165" s="52"/>
      <c r="K165" s="61"/>
      <c r="L165" s="52"/>
      <c r="M165" s="61"/>
      <c r="N165" s="52"/>
      <c r="O165" s="61"/>
      <c r="P165" s="52"/>
      <c r="Q165" s="72"/>
      <c r="R165" s="52"/>
      <c r="S165" s="61"/>
    </row>
    <row r="166" spans="1:19" ht="19.5" customHeight="1" thickBot="1">
      <c r="A166" s="255" t="s">
        <v>268</v>
      </c>
      <c r="B166" s="776">
        <v>0.2486342</v>
      </c>
      <c r="C166" s="265"/>
      <c r="D166" s="769"/>
      <c r="E166" s="265"/>
      <c r="F166" s="52"/>
      <c r="G166" s="61"/>
      <c r="H166" s="52"/>
      <c r="I166" s="61"/>
      <c r="J166" s="52"/>
      <c r="K166" s="61"/>
      <c r="L166" s="52"/>
      <c r="M166" s="61"/>
      <c r="N166" s="52"/>
      <c r="O166" s="61"/>
      <c r="P166" s="52"/>
      <c r="Q166" s="72"/>
      <c r="R166" s="52"/>
      <c r="S166" s="61"/>
    </row>
    <row r="167" spans="1:19" ht="19.5" customHeight="1" thickBot="1">
      <c r="A167" s="243" t="s">
        <v>552</v>
      </c>
      <c r="B167" s="244"/>
      <c r="C167" s="244"/>
      <c r="D167" s="244"/>
      <c r="E167" s="244"/>
      <c r="F167" s="42"/>
      <c r="G167" s="42"/>
      <c r="H167" s="42"/>
      <c r="I167" s="42"/>
      <c r="J167" s="42"/>
      <c r="K167" s="42"/>
      <c r="L167" s="42"/>
      <c r="M167" s="42"/>
      <c r="N167" s="42"/>
      <c r="O167" s="42"/>
      <c r="P167" s="42"/>
      <c r="Q167" s="42"/>
      <c r="R167" s="42"/>
      <c r="S167" s="43"/>
    </row>
    <row r="168" spans="1:19" ht="19.5" customHeight="1">
      <c r="A168" s="768" t="s">
        <v>534</v>
      </c>
      <c r="B168" s="777">
        <v>0.57599999999999996</v>
      </c>
      <c r="C168" s="265"/>
      <c r="D168" s="769"/>
      <c r="E168" s="265"/>
      <c r="F168" s="52"/>
      <c r="G168" s="61"/>
      <c r="H168" s="52"/>
      <c r="I168" s="61"/>
      <c r="J168" s="52"/>
      <c r="K168" s="61"/>
      <c r="L168" s="52"/>
      <c r="M168" s="61"/>
      <c r="N168" s="52"/>
      <c r="O168" s="61"/>
      <c r="P168" s="52"/>
      <c r="Q168" s="72"/>
      <c r="R168" s="52"/>
      <c r="S168" s="61"/>
    </row>
    <row r="169" spans="1:19" ht="19.5" customHeight="1">
      <c r="A169" s="255" t="s">
        <v>544</v>
      </c>
      <c r="B169" s="776">
        <v>0.55500000000000005</v>
      </c>
      <c r="C169" s="265"/>
      <c r="D169" s="769"/>
      <c r="E169" s="265"/>
      <c r="F169" s="52"/>
      <c r="G169" s="61"/>
      <c r="H169" s="52"/>
      <c r="I169" s="61"/>
      <c r="J169" s="52"/>
      <c r="K169" s="61"/>
      <c r="L169" s="52"/>
      <c r="M169" s="61"/>
      <c r="N169" s="52"/>
      <c r="O169" s="61"/>
      <c r="P169" s="52"/>
      <c r="Q169" s="72"/>
      <c r="R169" s="52"/>
      <c r="S169" s="61"/>
    </row>
    <row r="170" spans="1:19" ht="19.5" customHeight="1">
      <c r="A170" s="255" t="s">
        <v>546</v>
      </c>
      <c r="B170" s="776">
        <v>0.59499999999999997</v>
      </c>
      <c r="C170" s="265"/>
      <c r="D170" s="769"/>
      <c r="E170" s="265"/>
      <c r="F170" s="52"/>
      <c r="G170" s="61"/>
      <c r="H170" s="52"/>
      <c r="I170" s="61"/>
      <c r="J170" s="52"/>
      <c r="K170" s="61"/>
      <c r="L170" s="52"/>
      <c r="M170" s="61"/>
      <c r="N170" s="52"/>
      <c r="O170" s="61"/>
      <c r="P170" s="52"/>
      <c r="Q170" s="72"/>
      <c r="R170" s="52"/>
      <c r="S170" s="61"/>
    </row>
    <row r="171" spans="1:19" ht="19.5" customHeight="1">
      <c r="A171" s="768" t="s">
        <v>535</v>
      </c>
      <c r="B171" s="777">
        <v>0.498</v>
      </c>
      <c r="C171" s="265"/>
      <c r="D171" s="769"/>
      <c r="E171" s="265"/>
      <c r="F171" s="52"/>
      <c r="G171" s="61"/>
      <c r="H171" s="52"/>
      <c r="I171" s="61"/>
      <c r="J171" s="52"/>
      <c r="K171" s="61"/>
      <c r="L171" s="52"/>
      <c r="M171" s="61"/>
      <c r="N171" s="52"/>
      <c r="O171" s="61"/>
      <c r="P171" s="52"/>
      <c r="Q171" s="72"/>
      <c r="R171" s="52"/>
      <c r="S171" s="61"/>
    </row>
    <row r="172" spans="1:19" ht="19.5" customHeight="1">
      <c r="A172" s="255" t="s">
        <v>545</v>
      </c>
      <c r="B172" s="776">
        <v>0.39600000000000002</v>
      </c>
      <c r="C172" s="265"/>
      <c r="D172" s="769"/>
      <c r="E172" s="265"/>
      <c r="F172" s="52"/>
      <c r="G172" s="61"/>
      <c r="H172" s="52"/>
      <c r="I172" s="61"/>
      <c r="J172" s="52"/>
      <c r="K172" s="61"/>
      <c r="L172" s="52"/>
      <c r="M172" s="61"/>
      <c r="N172" s="52"/>
      <c r="O172" s="61"/>
      <c r="P172" s="52"/>
      <c r="Q172" s="72"/>
      <c r="R172" s="52"/>
      <c r="S172" s="61"/>
    </row>
    <row r="173" spans="1:19" ht="19.5" customHeight="1">
      <c r="A173" s="255" t="s">
        <v>547</v>
      </c>
      <c r="B173" s="776">
        <v>0.58599999999999997</v>
      </c>
      <c r="C173" s="265"/>
      <c r="D173" s="769"/>
      <c r="E173" s="265"/>
      <c r="F173" s="52"/>
      <c r="G173" s="61"/>
      <c r="H173" s="52"/>
      <c r="I173" s="61"/>
      <c r="J173" s="52"/>
      <c r="K173" s="61"/>
      <c r="L173" s="52"/>
      <c r="M173" s="61"/>
      <c r="N173" s="52"/>
      <c r="O173" s="61"/>
      <c r="P173" s="52"/>
      <c r="Q173" s="72"/>
      <c r="R173" s="52"/>
      <c r="S173" s="61"/>
    </row>
    <row r="174" spans="1:19" ht="19.5" customHeight="1">
      <c r="A174" s="768" t="s">
        <v>536</v>
      </c>
      <c r="B174" s="777">
        <v>0.13900000000000001</v>
      </c>
      <c r="C174" s="265"/>
      <c r="D174" s="769"/>
      <c r="E174" s="265"/>
      <c r="F174" s="52"/>
      <c r="G174" s="61"/>
      <c r="H174" s="52"/>
      <c r="I174" s="61"/>
      <c r="J174" s="52"/>
      <c r="K174" s="61"/>
      <c r="L174" s="52"/>
      <c r="M174" s="61"/>
      <c r="N174" s="52"/>
      <c r="O174" s="61"/>
      <c r="P174" s="52"/>
      <c r="Q174" s="72"/>
      <c r="R174" s="52"/>
      <c r="S174" s="61"/>
    </row>
    <row r="175" spans="1:19" ht="19.5" customHeight="1">
      <c r="A175" s="768" t="s">
        <v>537</v>
      </c>
      <c r="B175" s="777">
        <v>0.153</v>
      </c>
      <c r="C175" s="265"/>
      <c r="D175" s="769"/>
      <c r="E175" s="265"/>
      <c r="F175" s="52"/>
      <c r="G175" s="61"/>
      <c r="H175" s="52"/>
      <c r="I175" s="61"/>
      <c r="J175" s="52"/>
      <c r="K175" s="61"/>
      <c r="L175" s="52"/>
      <c r="M175" s="61"/>
      <c r="N175" s="52"/>
      <c r="O175" s="61"/>
      <c r="P175" s="52"/>
      <c r="Q175" s="72"/>
      <c r="R175" s="52"/>
      <c r="S175" s="61"/>
    </row>
    <row r="176" spans="1:19" ht="19.5" customHeight="1">
      <c r="A176" s="768" t="s">
        <v>538</v>
      </c>
      <c r="B176" s="777">
        <v>0.19600000000000001</v>
      </c>
      <c r="C176" s="265"/>
      <c r="D176" s="769"/>
      <c r="E176" s="265"/>
      <c r="F176" s="52"/>
      <c r="G176" s="61"/>
      <c r="H176" s="52"/>
      <c r="I176" s="61"/>
      <c r="J176" s="52"/>
      <c r="K176" s="61"/>
      <c r="L176" s="52"/>
      <c r="M176" s="61"/>
      <c r="N176" s="52"/>
      <c r="O176" s="61"/>
      <c r="P176" s="52"/>
      <c r="Q176" s="72"/>
      <c r="R176" s="52"/>
      <c r="S176" s="61"/>
    </row>
    <row r="177" spans="1:19" ht="19.5" customHeight="1">
      <c r="A177" s="768" t="s">
        <v>539</v>
      </c>
      <c r="B177" s="777">
        <v>0.22700000000000001</v>
      </c>
      <c r="C177" s="265"/>
      <c r="D177" s="769"/>
      <c r="E177" s="265"/>
      <c r="F177" s="52"/>
      <c r="G177" s="61"/>
      <c r="H177" s="52"/>
      <c r="I177" s="61"/>
      <c r="J177" s="52"/>
      <c r="K177" s="61"/>
      <c r="L177" s="52"/>
      <c r="M177" s="61"/>
      <c r="N177" s="52"/>
      <c r="O177" s="61"/>
      <c r="P177" s="52"/>
      <c r="Q177" s="72"/>
      <c r="R177" s="52"/>
      <c r="S177" s="61"/>
    </row>
    <row r="178" spans="1:19" ht="19.5" customHeight="1">
      <c r="A178" s="255" t="s">
        <v>548</v>
      </c>
      <c r="B178" s="776">
        <v>0.67400000000000004</v>
      </c>
      <c r="C178" s="265"/>
      <c r="D178" s="769"/>
      <c r="E178" s="265"/>
      <c r="F178" s="52"/>
      <c r="G178" s="61"/>
      <c r="H178" s="52"/>
      <c r="I178" s="61"/>
      <c r="J178" s="52"/>
      <c r="K178" s="61"/>
      <c r="L178" s="52"/>
      <c r="M178" s="61"/>
      <c r="N178" s="52"/>
      <c r="O178" s="61"/>
      <c r="P178" s="52"/>
      <c r="Q178" s="72"/>
      <c r="R178" s="52"/>
      <c r="S178" s="61"/>
    </row>
    <row r="179" spans="1:19" ht="19.5" customHeight="1">
      <c r="A179" s="255" t="s">
        <v>549</v>
      </c>
      <c r="B179" s="776">
        <v>0.66300000000000003</v>
      </c>
      <c r="C179" s="265"/>
      <c r="D179" s="769"/>
      <c r="E179" s="265"/>
      <c r="F179" s="52"/>
      <c r="G179" s="61"/>
      <c r="H179" s="52"/>
      <c r="I179" s="61"/>
      <c r="J179" s="52"/>
      <c r="K179" s="61"/>
      <c r="L179" s="52"/>
      <c r="M179" s="61"/>
      <c r="N179" s="52"/>
      <c r="O179" s="61"/>
      <c r="P179" s="52"/>
      <c r="Q179" s="72"/>
      <c r="R179" s="52"/>
      <c r="S179" s="61"/>
    </row>
    <row r="180" spans="1:19" ht="19.5" customHeight="1">
      <c r="A180" s="255" t="s">
        <v>550</v>
      </c>
      <c r="B180" s="776">
        <v>0.59099999999999997</v>
      </c>
      <c r="C180" s="265"/>
      <c r="D180" s="769"/>
      <c r="E180" s="265"/>
      <c r="F180" s="52"/>
      <c r="G180" s="61"/>
      <c r="H180" s="52"/>
      <c r="I180" s="61"/>
      <c r="J180" s="52"/>
      <c r="K180" s="61"/>
      <c r="L180" s="52"/>
      <c r="M180" s="61"/>
      <c r="N180" s="52"/>
      <c r="O180" s="61"/>
      <c r="P180" s="52"/>
      <c r="Q180" s="72"/>
      <c r="R180" s="52"/>
      <c r="S180" s="61"/>
    </row>
    <row r="181" spans="1:19" ht="19.5" customHeight="1">
      <c r="A181" s="255" t="s">
        <v>551</v>
      </c>
      <c r="B181" s="776">
        <v>0.376</v>
      </c>
      <c r="C181" s="265"/>
      <c r="D181" s="769"/>
      <c r="E181" s="265"/>
      <c r="F181" s="52"/>
      <c r="G181" s="61"/>
      <c r="H181" s="52"/>
      <c r="I181" s="61"/>
      <c r="J181" s="52"/>
      <c r="K181" s="61"/>
      <c r="L181" s="52"/>
      <c r="M181" s="61"/>
      <c r="N181" s="52"/>
      <c r="O181" s="61"/>
      <c r="P181" s="52"/>
      <c r="Q181" s="72"/>
      <c r="R181" s="52"/>
      <c r="S181" s="61"/>
    </row>
    <row r="182" spans="1:19" ht="19.5" customHeight="1">
      <c r="A182" s="255" t="s">
        <v>540</v>
      </c>
      <c r="B182" s="776">
        <v>0.52200000000000002</v>
      </c>
      <c r="C182" s="265"/>
      <c r="D182" s="769"/>
      <c r="E182" s="265"/>
      <c r="F182" s="52"/>
      <c r="G182" s="61"/>
      <c r="H182" s="52"/>
      <c r="I182" s="61"/>
      <c r="J182" s="52"/>
      <c r="K182" s="61"/>
      <c r="L182" s="52"/>
      <c r="M182" s="61"/>
      <c r="N182" s="52"/>
      <c r="O182" s="61"/>
      <c r="P182" s="52"/>
      <c r="Q182" s="72"/>
      <c r="R182" s="52"/>
      <c r="S182" s="61"/>
    </row>
    <row r="183" spans="1:19" ht="19.5" customHeight="1">
      <c r="A183" s="255" t="s">
        <v>541</v>
      </c>
      <c r="B183" s="776">
        <v>0.57099999999999995</v>
      </c>
      <c r="C183" s="265"/>
      <c r="D183" s="769"/>
      <c r="E183" s="265"/>
      <c r="F183" s="52"/>
      <c r="G183" s="61"/>
      <c r="H183" s="52"/>
      <c r="I183" s="61"/>
      <c r="J183" s="52"/>
      <c r="K183" s="61"/>
      <c r="L183" s="52"/>
      <c r="M183" s="61"/>
      <c r="N183" s="52"/>
      <c r="O183" s="61"/>
      <c r="P183" s="52"/>
      <c r="Q183" s="72"/>
      <c r="R183" s="52"/>
      <c r="S183" s="61"/>
    </row>
    <row r="184" spans="1:19" ht="19.5" customHeight="1">
      <c r="A184" s="255" t="s">
        <v>542</v>
      </c>
      <c r="B184" s="776">
        <v>0.5</v>
      </c>
      <c r="C184" s="265"/>
      <c r="D184" s="769"/>
      <c r="E184" s="265"/>
      <c r="F184" s="52"/>
      <c r="G184" s="61"/>
      <c r="H184" s="52"/>
      <c r="I184" s="61"/>
      <c r="J184" s="52"/>
      <c r="K184" s="61"/>
      <c r="L184" s="52"/>
      <c r="M184" s="61"/>
      <c r="N184" s="52"/>
      <c r="O184" s="61"/>
      <c r="P184" s="52"/>
      <c r="Q184" s="72"/>
      <c r="R184" s="52"/>
      <c r="S184" s="61"/>
    </row>
    <row r="185" spans="1:19" ht="19.5" customHeight="1" thickBot="1">
      <c r="A185" s="255" t="s">
        <v>543</v>
      </c>
      <c r="B185" s="776">
        <v>0.39400000000000002</v>
      </c>
      <c r="C185" s="265"/>
      <c r="D185" s="769"/>
      <c r="E185" s="265"/>
      <c r="F185" s="52"/>
      <c r="G185" s="61"/>
      <c r="H185" s="52"/>
      <c r="I185" s="61"/>
      <c r="J185" s="52"/>
      <c r="K185" s="61"/>
      <c r="L185" s="52"/>
      <c r="M185" s="61"/>
      <c r="N185" s="52"/>
      <c r="O185" s="61"/>
      <c r="P185" s="52"/>
      <c r="Q185" s="72"/>
      <c r="R185" s="52"/>
      <c r="S185" s="61"/>
    </row>
    <row r="186" spans="1:19" ht="19.5" customHeight="1" thickBot="1">
      <c r="A186" s="243" t="s">
        <v>583</v>
      </c>
      <c r="B186" s="244"/>
      <c r="C186" s="244"/>
      <c r="D186" s="244"/>
      <c r="E186" s="244"/>
      <c r="F186" s="42"/>
      <c r="G186" s="42"/>
      <c r="H186" s="42"/>
      <c r="I186" s="42"/>
      <c r="J186" s="42"/>
      <c r="K186" s="42"/>
      <c r="L186" s="42"/>
      <c r="M186" s="42"/>
      <c r="N186" s="42"/>
      <c r="O186" s="42"/>
      <c r="P186" s="42"/>
      <c r="Q186" s="42"/>
      <c r="R186" s="42"/>
      <c r="S186" s="43"/>
    </row>
    <row r="187" spans="1:19" ht="19.5" customHeight="1">
      <c r="A187" s="828" t="s">
        <v>245</v>
      </c>
      <c r="B187" s="573">
        <f>C187/$C$8</f>
        <v>6.0300456212250969E-2</v>
      </c>
      <c r="C187" s="829">
        <v>200604</v>
      </c>
      <c r="D187" s="573">
        <f>CENTRO!D187</f>
        <v>6.3453370820123228E-2</v>
      </c>
      <c r="E187" s="830">
        <v>16756</v>
      </c>
      <c r="F187" s="69"/>
      <c r="G187" s="70"/>
      <c r="H187" s="66"/>
      <c r="I187" s="65"/>
      <c r="J187" s="64"/>
      <c r="K187" s="71"/>
      <c r="L187" s="66"/>
      <c r="M187" s="65"/>
      <c r="N187" s="64"/>
      <c r="O187" s="71"/>
      <c r="P187" s="66"/>
      <c r="Q187" s="71"/>
      <c r="R187" s="95"/>
      <c r="S187" s="70"/>
    </row>
    <row r="188" spans="1:19" ht="19.5" customHeight="1">
      <c r="A188" s="255" t="s">
        <v>27</v>
      </c>
      <c r="B188" s="262">
        <f>C188/C$187</f>
        <v>0.48015991705050748</v>
      </c>
      <c r="C188" s="831">
        <v>96322</v>
      </c>
      <c r="D188" s="262">
        <f>E188/E$187</f>
        <v>0.482095965624254</v>
      </c>
      <c r="E188" s="313">
        <v>8078</v>
      </c>
      <c r="F188" s="51"/>
      <c r="G188" s="61"/>
      <c r="H188" s="52"/>
      <c r="I188" s="61"/>
      <c r="J188" s="51"/>
      <c r="K188" s="72"/>
      <c r="L188" s="52"/>
      <c r="M188" s="61"/>
      <c r="N188" s="51"/>
      <c r="O188" s="72"/>
      <c r="P188" s="52"/>
      <c r="Q188" s="72"/>
      <c r="R188" s="52"/>
      <c r="S188" s="61"/>
    </row>
    <row r="189" spans="1:19" ht="19.5" customHeight="1">
      <c r="A189" s="574" t="s">
        <v>11</v>
      </c>
      <c r="B189" s="262">
        <f>C189/C$187</f>
        <v>0.51984008294949258</v>
      </c>
      <c r="C189" s="832">
        <v>104282</v>
      </c>
      <c r="D189" s="262">
        <f>E189/E$187</f>
        <v>0.51790403437574595</v>
      </c>
      <c r="E189" s="833">
        <v>8678</v>
      </c>
      <c r="F189" s="73"/>
      <c r="G189" s="74"/>
      <c r="H189" s="75"/>
      <c r="I189" s="74"/>
      <c r="J189" s="76"/>
      <c r="K189" s="77"/>
      <c r="L189" s="75"/>
      <c r="M189" s="74"/>
      <c r="N189" s="76"/>
      <c r="O189" s="77"/>
      <c r="P189" s="75"/>
      <c r="Q189" s="77"/>
      <c r="R189" s="75"/>
      <c r="S189" s="74"/>
    </row>
    <row r="190" spans="1:19" ht="22.5" customHeight="1" thickBot="1">
      <c r="A190" s="834" t="s">
        <v>246</v>
      </c>
      <c r="B190" s="835"/>
      <c r="C190" s="836">
        <v>108.26</v>
      </c>
      <c r="D190" s="835"/>
      <c r="E190" s="1097">
        <v>107.43</v>
      </c>
      <c r="F190" s="78"/>
      <c r="G190" s="63"/>
      <c r="H190" s="62"/>
      <c r="I190" s="63"/>
      <c r="J190" s="79"/>
      <c r="K190" s="80"/>
      <c r="L190" s="62"/>
      <c r="M190" s="63"/>
      <c r="N190" s="79"/>
      <c r="O190" s="80"/>
      <c r="P190" s="62"/>
      <c r="Q190" s="125"/>
      <c r="R190" s="62"/>
      <c r="S190" s="63"/>
    </row>
    <row r="191" spans="1:19" ht="24.75" customHeight="1" thickBot="1">
      <c r="A191" s="224" t="s">
        <v>594</v>
      </c>
      <c r="B191" s="240"/>
      <c r="C191" s="240"/>
      <c r="D191" s="240"/>
      <c r="E191" s="240"/>
      <c r="F191" s="39"/>
      <c r="G191" s="39"/>
      <c r="H191" s="39"/>
      <c r="I191" s="39"/>
      <c r="J191" s="39"/>
      <c r="K191" s="39"/>
      <c r="L191" s="39"/>
      <c r="M191" s="39"/>
      <c r="N191" s="39"/>
      <c r="O191" s="39"/>
      <c r="P191" s="39"/>
      <c r="Q191" s="39"/>
      <c r="R191" s="39"/>
      <c r="S191" s="40"/>
    </row>
    <row r="192" spans="1:19" ht="19.5" customHeight="1" thickBot="1">
      <c r="A192" s="243" t="s">
        <v>311</v>
      </c>
      <c r="B192" s="244"/>
      <c r="C192" s="244"/>
      <c r="D192" s="244"/>
      <c r="E192" s="244"/>
      <c r="F192" s="42"/>
      <c r="G192" s="42"/>
      <c r="H192" s="42"/>
      <c r="I192" s="42"/>
      <c r="J192" s="42"/>
      <c r="K192" s="42"/>
      <c r="L192" s="42"/>
      <c r="M192" s="42"/>
      <c r="N192" s="42"/>
      <c r="O192" s="42"/>
      <c r="P192" s="42"/>
      <c r="Q192" s="42"/>
      <c r="R192" s="42"/>
      <c r="S192" s="43"/>
    </row>
    <row r="193" spans="1:19" ht="19.5" customHeight="1">
      <c r="A193" s="255" t="s">
        <v>157</v>
      </c>
      <c r="B193" s="641"/>
      <c r="C193" s="780">
        <v>72</v>
      </c>
      <c r="D193" s="641"/>
      <c r="E193" s="780">
        <v>68.400000000000006</v>
      </c>
      <c r="F193" s="51"/>
      <c r="G193" s="72"/>
      <c r="H193" s="52"/>
      <c r="I193" s="61"/>
      <c r="J193" s="51"/>
      <c r="K193" s="72"/>
      <c r="L193" s="52"/>
      <c r="M193" s="61"/>
      <c r="N193" s="51"/>
      <c r="O193" s="72"/>
      <c r="P193" s="52"/>
      <c r="Q193" s="72"/>
      <c r="R193" s="52"/>
      <c r="S193" s="61"/>
    </row>
    <row r="194" spans="1:19" ht="19.5" customHeight="1">
      <c r="A194" s="255" t="s">
        <v>156</v>
      </c>
      <c r="B194" s="298"/>
      <c r="C194" s="781">
        <v>71.3</v>
      </c>
      <c r="D194" s="298"/>
      <c r="E194" s="781">
        <v>66.2</v>
      </c>
      <c r="F194" s="51"/>
      <c r="G194" s="72"/>
      <c r="H194" s="52"/>
      <c r="I194" s="61"/>
      <c r="J194" s="51"/>
      <c r="K194" s="72"/>
      <c r="L194" s="52"/>
      <c r="M194" s="61"/>
      <c r="N194" s="51"/>
      <c r="O194" s="72"/>
      <c r="P194" s="52"/>
      <c r="Q194" s="72"/>
      <c r="R194" s="52"/>
      <c r="S194" s="61"/>
    </row>
    <row r="195" spans="1:19" ht="19.5" customHeight="1" thickBot="1">
      <c r="A195" s="255" t="s">
        <v>293</v>
      </c>
      <c r="B195" s="782"/>
      <c r="C195" s="783">
        <v>69.5</v>
      </c>
      <c r="D195" s="782"/>
      <c r="E195" s="783">
        <v>68.8</v>
      </c>
      <c r="F195" s="51"/>
      <c r="G195" s="72"/>
      <c r="H195" s="52"/>
      <c r="I195" s="61"/>
      <c r="J195" s="51"/>
      <c r="K195" s="72"/>
      <c r="L195" s="52"/>
      <c r="M195" s="61"/>
      <c r="N195" s="51"/>
      <c r="O195" s="72"/>
      <c r="P195" s="52"/>
      <c r="Q195" s="72"/>
      <c r="R195" s="52"/>
      <c r="S195" s="61"/>
    </row>
    <row r="196" spans="1:19" ht="19.5" customHeight="1" thickBot="1">
      <c r="A196" s="243" t="s">
        <v>294</v>
      </c>
      <c r="B196" s="244"/>
      <c r="C196" s="244"/>
      <c r="D196" s="244"/>
      <c r="E196" s="244"/>
      <c r="F196" s="42"/>
      <c r="G196" s="42"/>
      <c r="H196" s="42"/>
      <c r="I196" s="42"/>
      <c r="J196" s="42"/>
      <c r="K196" s="42"/>
      <c r="L196" s="42"/>
      <c r="M196" s="42"/>
      <c r="N196" s="42"/>
      <c r="O196" s="42"/>
      <c r="P196" s="42"/>
      <c r="Q196" s="42"/>
      <c r="R196" s="42"/>
      <c r="S196" s="43"/>
    </row>
    <row r="197" spans="1:19" ht="19.5" customHeight="1">
      <c r="A197" s="255" t="s">
        <v>295</v>
      </c>
      <c r="B197" s="298"/>
      <c r="C197" s="781">
        <v>6.9</v>
      </c>
      <c r="D197" s="784"/>
      <c r="E197" s="781">
        <v>7</v>
      </c>
      <c r="F197" s="64"/>
      <c r="G197" s="65"/>
      <c r="H197" s="66"/>
      <c r="I197" s="65"/>
      <c r="J197" s="64"/>
      <c r="K197" s="71"/>
      <c r="L197" s="66"/>
      <c r="M197" s="65"/>
      <c r="N197" s="64"/>
      <c r="O197" s="71"/>
      <c r="P197" s="66"/>
      <c r="Q197" s="71"/>
      <c r="R197" s="66"/>
      <c r="S197" s="65"/>
    </row>
    <row r="198" spans="1:19" ht="19.5" customHeight="1">
      <c r="A198" s="255" t="s">
        <v>296</v>
      </c>
      <c r="B198" s="298"/>
      <c r="C198" s="781">
        <v>6.4</v>
      </c>
      <c r="D198" s="784"/>
      <c r="E198" s="781">
        <v>6.3</v>
      </c>
      <c r="F198" s="64"/>
      <c r="G198" s="65"/>
      <c r="H198" s="66"/>
      <c r="I198" s="65"/>
      <c r="J198" s="64"/>
      <c r="K198" s="71"/>
      <c r="L198" s="66"/>
      <c r="M198" s="65"/>
      <c r="N198" s="64"/>
      <c r="O198" s="71"/>
      <c r="P198" s="66"/>
      <c r="Q198" s="71"/>
      <c r="R198" s="66"/>
      <c r="S198" s="65"/>
    </row>
    <row r="199" spans="1:19" ht="19.5" customHeight="1">
      <c r="A199" s="255" t="s">
        <v>297</v>
      </c>
      <c r="B199" s="298"/>
      <c r="C199" s="781">
        <v>7</v>
      </c>
      <c r="D199" s="784"/>
      <c r="E199" s="781">
        <v>7</v>
      </c>
      <c r="F199" s="64"/>
      <c r="G199" s="65"/>
      <c r="H199" s="66"/>
      <c r="I199" s="65"/>
      <c r="J199" s="64"/>
      <c r="K199" s="71"/>
      <c r="L199" s="66"/>
      <c r="M199" s="65"/>
      <c r="N199" s="64"/>
      <c r="O199" s="71"/>
      <c r="P199" s="66"/>
      <c r="Q199" s="71"/>
      <c r="R199" s="66"/>
      <c r="S199" s="65"/>
    </row>
    <row r="200" spans="1:19" ht="19.5" customHeight="1">
      <c r="A200" s="255" t="s">
        <v>298</v>
      </c>
      <c r="B200" s="298"/>
      <c r="C200" s="781">
        <v>6.7</v>
      </c>
      <c r="D200" s="784"/>
      <c r="E200" s="781">
        <v>6.7</v>
      </c>
      <c r="F200" s="64"/>
      <c r="G200" s="65"/>
      <c r="H200" s="66"/>
      <c r="I200" s="65"/>
      <c r="J200" s="64"/>
      <c r="K200" s="71"/>
      <c r="L200" s="66"/>
      <c r="M200" s="65"/>
      <c r="N200" s="64"/>
      <c r="O200" s="71"/>
      <c r="P200" s="66"/>
      <c r="Q200" s="71"/>
      <c r="R200" s="66"/>
      <c r="S200" s="65"/>
    </row>
    <row r="201" spans="1:19" ht="19.5" customHeight="1">
      <c r="A201" s="255" t="s">
        <v>299</v>
      </c>
      <c r="B201" s="298"/>
      <c r="C201" s="781">
        <v>6.7</v>
      </c>
      <c r="D201" s="784"/>
      <c r="E201" s="781">
        <v>6.8</v>
      </c>
      <c r="F201" s="64"/>
      <c r="G201" s="65"/>
      <c r="H201" s="66"/>
      <c r="I201" s="65"/>
      <c r="J201" s="64"/>
      <c r="K201" s="71"/>
      <c r="L201" s="66"/>
      <c r="M201" s="65"/>
      <c r="N201" s="64"/>
      <c r="O201" s="71"/>
      <c r="P201" s="66"/>
      <c r="Q201" s="71"/>
      <c r="R201" s="66"/>
      <c r="S201" s="65"/>
    </row>
    <row r="202" spans="1:19" ht="19.5" customHeight="1">
      <c r="A202" s="255" t="s">
        <v>300</v>
      </c>
      <c r="B202" s="298"/>
      <c r="C202" s="781">
        <v>6.5</v>
      </c>
      <c r="D202" s="784"/>
      <c r="E202" s="781">
        <v>6.7</v>
      </c>
      <c r="F202" s="64"/>
      <c r="G202" s="65"/>
      <c r="H202" s="66"/>
      <c r="I202" s="65"/>
      <c r="J202" s="64"/>
      <c r="K202" s="71"/>
      <c r="L202" s="66"/>
      <c r="M202" s="65"/>
      <c r="N202" s="64"/>
      <c r="O202" s="71"/>
      <c r="P202" s="66"/>
      <c r="Q202" s="71"/>
      <c r="R202" s="66"/>
      <c r="S202" s="65"/>
    </row>
    <row r="203" spans="1:19" ht="19.5" customHeight="1" thickBot="1">
      <c r="A203" s="785" t="s">
        <v>306</v>
      </c>
      <c r="B203" s="786">
        <v>0.78400000000000003</v>
      </c>
      <c r="C203" s="787"/>
      <c r="D203" s="786">
        <v>0.871</v>
      </c>
      <c r="E203" s="787"/>
      <c r="F203" s="51"/>
      <c r="G203" s="61"/>
      <c r="H203" s="52"/>
      <c r="I203" s="61"/>
      <c r="J203" s="51"/>
      <c r="K203" s="72"/>
      <c r="L203" s="52"/>
      <c r="M203" s="61"/>
      <c r="N203" s="51"/>
      <c r="O203" s="72"/>
      <c r="P203" s="52"/>
      <c r="Q203" s="72"/>
      <c r="R203" s="52"/>
      <c r="S203" s="61"/>
    </row>
    <row r="204" spans="1:19" ht="19.5" customHeight="1" thickBot="1">
      <c r="A204" s="243" t="s">
        <v>313</v>
      </c>
      <c r="B204" s="244"/>
      <c r="C204" s="244"/>
      <c r="D204" s="244"/>
      <c r="E204" s="244"/>
      <c r="F204" s="42"/>
      <c r="G204" s="42"/>
      <c r="H204" s="42"/>
      <c r="I204" s="42"/>
      <c r="J204" s="42"/>
      <c r="K204" s="42"/>
      <c r="L204" s="42"/>
      <c r="M204" s="42"/>
      <c r="N204" s="42"/>
      <c r="O204" s="42"/>
      <c r="P204" s="42"/>
      <c r="Q204" s="42"/>
      <c r="R204" s="42"/>
      <c r="S204" s="43"/>
    </row>
    <row r="205" spans="1:19" ht="19.5" customHeight="1">
      <c r="A205" s="255" t="s">
        <v>301</v>
      </c>
      <c r="B205" s="788">
        <v>0.29099999999999998</v>
      </c>
      <c r="C205" s="789"/>
      <c r="D205" s="788">
        <v>0.32400000000000001</v>
      </c>
      <c r="E205" s="789"/>
      <c r="F205" s="66"/>
      <c r="G205" s="65"/>
      <c r="H205" s="66"/>
      <c r="I205" s="65"/>
      <c r="J205" s="64"/>
      <c r="K205" s="71"/>
      <c r="L205" s="66"/>
      <c r="M205" s="65"/>
      <c r="N205" s="64"/>
      <c r="O205" s="71"/>
      <c r="P205" s="66"/>
      <c r="Q205" s="71"/>
      <c r="R205" s="66"/>
      <c r="S205" s="65"/>
    </row>
    <row r="206" spans="1:19" ht="19.5" customHeight="1">
      <c r="A206" s="255" t="s">
        <v>368</v>
      </c>
      <c r="B206" s="790">
        <v>0.187</v>
      </c>
      <c r="C206" s="266"/>
      <c r="D206" s="790">
        <v>0.24299999999999999</v>
      </c>
      <c r="E206" s="266"/>
      <c r="F206" s="52"/>
      <c r="G206" s="61"/>
      <c r="H206" s="52"/>
      <c r="I206" s="61"/>
      <c r="J206" s="51"/>
      <c r="K206" s="72"/>
      <c r="L206" s="52"/>
      <c r="M206" s="61"/>
      <c r="N206" s="51"/>
      <c r="O206" s="72"/>
      <c r="P206" s="52"/>
      <c r="Q206" s="72"/>
      <c r="R206" s="52"/>
      <c r="S206" s="61"/>
    </row>
    <row r="207" spans="1:19" ht="19.5" customHeight="1" thickBot="1">
      <c r="A207" s="785" t="s">
        <v>369</v>
      </c>
      <c r="B207" s="786">
        <v>0.11799999999999999</v>
      </c>
      <c r="C207" s="787"/>
      <c r="D207" s="786">
        <v>0.59</v>
      </c>
      <c r="E207" s="787"/>
      <c r="F207" s="52"/>
      <c r="G207" s="61"/>
      <c r="H207" s="52"/>
      <c r="I207" s="61"/>
      <c r="J207" s="51"/>
      <c r="K207" s="72"/>
      <c r="L207" s="52"/>
      <c r="M207" s="61"/>
      <c r="N207" s="51"/>
      <c r="O207" s="72"/>
      <c r="P207" s="52"/>
      <c r="Q207" s="72"/>
      <c r="R207" s="52"/>
      <c r="S207" s="61"/>
    </row>
    <row r="208" spans="1:19" ht="19.5" customHeight="1" thickBot="1">
      <c r="A208" s="243" t="s">
        <v>310</v>
      </c>
      <c r="B208" s="244"/>
      <c r="C208" s="244"/>
      <c r="D208" s="244"/>
      <c r="E208" s="244"/>
      <c r="F208" s="42"/>
      <c r="G208" s="42"/>
      <c r="H208" s="42"/>
      <c r="I208" s="42"/>
      <c r="J208" s="42"/>
      <c r="K208" s="42"/>
      <c r="L208" s="42"/>
      <c r="M208" s="42"/>
      <c r="N208" s="42"/>
      <c r="O208" s="42"/>
      <c r="P208" s="42"/>
      <c r="Q208" s="42"/>
      <c r="R208" s="42"/>
      <c r="S208" s="43"/>
    </row>
    <row r="209" spans="1:19" ht="19.5" customHeight="1">
      <c r="A209" s="255" t="s">
        <v>302</v>
      </c>
      <c r="B209" s="298"/>
      <c r="C209" s="781">
        <v>67.599999999999994</v>
      </c>
      <c r="D209" s="791"/>
      <c r="E209" s="792">
        <v>66.5</v>
      </c>
      <c r="F209" s="64"/>
      <c r="G209" s="65"/>
      <c r="H209" s="66"/>
      <c r="I209" s="65"/>
      <c r="J209" s="64"/>
      <c r="K209" s="71"/>
      <c r="L209" s="66"/>
      <c r="M209" s="65"/>
      <c r="N209" s="64"/>
      <c r="O209" s="71"/>
      <c r="P209" s="66"/>
      <c r="Q209" s="71"/>
      <c r="R209" s="66"/>
      <c r="S209" s="65"/>
    </row>
    <row r="210" spans="1:19" ht="19.5" customHeight="1">
      <c r="A210" s="255" t="s">
        <v>303</v>
      </c>
      <c r="B210" s="298"/>
      <c r="C210" s="781">
        <v>76</v>
      </c>
      <c r="D210" s="791"/>
      <c r="E210" s="792">
        <v>71.3</v>
      </c>
      <c r="F210" s="64"/>
      <c r="G210" s="65"/>
      <c r="H210" s="66"/>
      <c r="I210" s="65"/>
      <c r="J210" s="64"/>
      <c r="K210" s="71"/>
      <c r="L210" s="66"/>
      <c r="M210" s="65"/>
      <c r="N210" s="64"/>
      <c r="O210" s="71"/>
      <c r="P210" s="66"/>
      <c r="Q210" s="71"/>
      <c r="R210" s="66"/>
      <c r="S210" s="65"/>
    </row>
    <row r="211" spans="1:19" ht="19.5" customHeight="1" thickBot="1">
      <c r="A211" s="785" t="s">
        <v>304</v>
      </c>
      <c r="B211" s="793"/>
      <c r="C211" s="794">
        <v>60.2</v>
      </c>
      <c r="D211" s="795"/>
      <c r="E211" s="796">
        <v>49.1</v>
      </c>
      <c r="F211" s="64"/>
      <c r="G211" s="65"/>
      <c r="H211" s="66"/>
      <c r="I211" s="65"/>
      <c r="J211" s="64"/>
      <c r="K211" s="71"/>
      <c r="L211" s="66"/>
      <c r="M211" s="65"/>
      <c r="N211" s="64"/>
      <c r="O211" s="71"/>
      <c r="P211" s="66"/>
      <c r="Q211" s="71"/>
      <c r="R211" s="66"/>
      <c r="S211" s="65"/>
    </row>
    <row r="212" spans="1:19" ht="19.5" customHeight="1" thickBot="1">
      <c r="A212" s="243" t="s">
        <v>309</v>
      </c>
      <c r="B212" s="244"/>
      <c r="C212" s="244"/>
      <c r="D212" s="244"/>
      <c r="E212" s="244"/>
      <c r="F212" s="42"/>
      <c r="G212" s="42"/>
      <c r="H212" s="42"/>
      <c r="I212" s="42"/>
      <c r="J212" s="42"/>
      <c r="K212" s="42"/>
      <c r="L212" s="42"/>
      <c r="M212" s="42"/>
      <c r="N212" s="42"/>
      <c r="O212" s="42"/>
      <c r="P212" s="42"/>
      <c r="Q212" s="42"/>
      <c r="R212" s="42"/>
      <c r="S212" s="43"/>
    </row>
    <row r="213" spans="1:19" ht="19.5" customHeight="1">
      <c r="A213" s="797" t="s">
        <v>584</v>
      </c>
      <c r="B213" s="298"/>
      <c r="C213" s="781">
        <v>6.6</v>
      </c>
      <c r="D213" s="791"/>
      <c r="E213" s="792">
        <v>7.7</v>
      </c>
      <c r="F213" s="64"/>
      <c r="G213" s="65"/>
      <c r="H213" s="66"/>
      <c r="I213" s="65"/>
      <c r="J213" s="64"/>
      <c r="K213" s="71"/>
      <c r="L213" s="66"/>
      <c r="M213" s="65"/>
      <c r="N213" s="64"/>
      <c r="O213" s="71"/>
      <c r="P213" s="66"/>
      <c r="Q213" s="71"/>
      <c r="R213" s="66"/>
      <c r="S213" s="65"/>
    </row>
    <row r="214" spans="1:19" ht="19.5" customHeight="1">
      <c r="A214" s="797" t="s">
        <v>599</v>
      </c>
      <c r="B214" s="298"/>
      <c r="C214" s="781">
        <v>4.0999999999999996</v>
      </c>
      <c r="D214" s="791"/>
      <c r="E214" s="792">
        <v>5.7</v>
      </c>
      <c r="F214" s="64"/>
      <c r="G214" s="65"/>
      <c r="H214" s="66"/>
      <c r="I214" s="65"/>
      <c r="J214" s="64"/>
      <c r="K214" s="71"/>
      <c r="L214" s="66"/>
      <c r="M214" s="65"/>
      <c r="N214" s="64"/>
      <c r="O214" s="71"/>
      <c r="P214" s="66"/>
      <c r="Q214" s="71"/>
      <c r="R214" s="66"/>
      <c r="S214" s="65"/>
    </row>
    <row r="215" spans="1:19" ht="19.5" customHeight="1" thickBot="1">
      <c r="A215" s="798" t="s">
        <v>595</v>
      </c>
      <c r="B215" s="793"/>
      <c r="C215" s="794">
        <v>4</v>
      </c>
      <c r="D215" s="799"/>
      <c r="E215" s="794">
        <v>5.3</v>
      </c>
      <c r="F215" s="64"/>
      <c r="G215" s="65"/>
      <c r="H215" s="66"/>
      <c r="I215" s="65"/>
      <c r="J215" s="64"/>
      <c r="K215" s="71"/>
      <c r="L215" s="66"/>
      <c r="M215" s="65"/>
      <c r="N215" s="64"/>
      <c r="O215" s="71"/>
      <c r="P215" s="66"/>
      <c r="Q215" s="71"/>
      <c r="R215" s="66"/>
      <c r="S215" s="65"/>
    </row>
    <row r="216" spans="1:19" ht="19.5" customHeight="1" thickBot="1">
      <c r="A216" s="243" t="s">
        <v>592</v>
      </c>
      <c r="B216" s="244"/>
      <c r="C216" s="244"/>
      <c r="D216" s="244"/>
      <c r="E216" s="244"/>
      <c r="F216" s="42"/>
      <c r="G216" s="42"/>
      <c r="H216" s="42"/>
      <c r="I216" s="42"/>
      <c r="J216" s="42"/>
      <c r="K216" s="42"/>
      <c r="L216" s="42"/>
      <c r="M216" s="42"/>
      <c r="N216" s="42"/>
      <c r="O216" s="42"/>
      <c r="P216" s="42"/>
      <c r="Q216" s="42"/>
      <c r="R216" s="42"/>
      <c r="S216" s="43"/>
    </row>
    <row r="217" spans="1:19" ht="19.5" customHeight="1">
      <c r="A217" s="255" t="s">
        <v>308</v>
      </c>
      <c r="B217" s="788">
        <v>0.20899999999999999</v>
      </c>
      <c r="C217" s="789"/>
      <c r="D217" s="788">
        <v>0.36599999999999999</v>
      </c>
      <c r="E217" s="789"/>
      <c r="F217" s="64"/>
      <c r="G217" s="65"/>
      <c r="H217" s="66"/>
      <c r="I217" s="65"/>
      <c r="J217" s="64"/>
      <c r="K217" s="71"/>
      <c r="L217" s="66"/>
      <c r="M217" s="65"/>
      <c r="N217" s="64"/>
      <c r="O217" s="71"/>
      <c r="P217" s="66"/>
      <c r="Q217" s="71"/>
      <c r="R217" s="66"/>
      <c r="S217" s="65"/>
    </row>
    <row r="218" spans="1:19" ht="19.5" customHeight="1">
      <c r="A218" s="255" t="s">
        <v>307</v>
      </c>
      <c r="B218" s="790">
        <v>0.46</v>
      </c>
      <c r="C218" s="266"/>
      <c r="D218" s="790">
        <v>0.495</v>
      </c>
      <c r="E218" s="266"/>
      <c r="F218" s="64"/>
      <c r="G218" s="65"/>
      <c r="H218" s="66"/>
      <c r="I218" s="65"/>
      <c r="J218" s="64"/>
      <c r="K218" s="71"/>
      <c r="L218" s="66"/>
      <c r="M218" s="65"/>
      <c r="N218" s="64"/>
      <c r="O218" s="71"/>
      <c r="P218" s="66"/>
      <c r="Q218" s="71"/>
      <c r="R218" s="66"/>
      <c r="S218" s="65"/>
    </row>
    <row r="219" spans="1:19" ht="22.5" customHeight="1">
      <c r="A219" s="255" t="s">
        <v>312</v>
      </c>
      <c r="B219" s="790">
        <v>0.38600000000000001</v>
      </c>
      <c r="C219" s="266"/>
      <c r="D219" s="790">
        <v>0.443</v>
      </c>
      <c r="E219" s="266"/>
      <c r="F219" s="64"/>
      <c r="G219" s="65"/>
      <c r="H219" s="66"/>
      <c r="I219" s="65"/>
      <c r="J219" s="64"/>
      <c r="K219" s="71"/>
      <c r="L219" s="66"/>
      <c r="M219" s="65"/>
      <c r="N219" s="64"/>
      <c r="O219" s="71"/>
      <c r="P219" s="66"/>
      <c r="Q219" s="71"/>
      <c r="R219" s="66"/>
      <c r="S219" s="65"/>
    </row>
    <row r="220" spans="1:19" ht="22.5" customHeight="1" thickBot="1">
      <c r="A220" s="255" t="s">
        <v>305</v>
      </c>
      <c r="B220" s="800">
        <v>0.16600000000000001</v>
      </c>
      <c r="C220" s="801"/>
      <c r="D220" s="800">
        <v>0.17599999999999999</v>
      </c>
      <c r="E220" s="801"/>
      <c r="F220" s="64"/>
      <c r="G220" s="65"/>
      <c r="H220" s="66"/>
      <c r="I220" s="65"/>
      <c r="J220" s="64"/>
      <c r="K220" s="71"/>
      <c r="L220" s="66"/>
      <c r="M220" s="65"/>
      <c r="N220" s="64"/>
      <c r="O220" s="71"/>
      <c r="P220" s="66"/>
      <c r="Q220" s="71"/>
      <c r="R220" s="66"/>
      <c r="S220" s="65"/>
    </row>
    <row r="221" spans="1:19" ht="19.5" customHeight="1" thickBot="1">
      <c r="A221" s="243" t="s">
        <v>593</v>
      </c>
      <c r="B221" s="244"/>
      <c r="C221" s="244"/>
      <c r="D221" s="244"/>
      <c r="E221" s="244"/>
      <c r="F221" s="42"/>
      <c r="G221" s="42"/>
      <c r="H221" s="42"/>
      <c r="I221" s="42"/>
      <c r="J221" s="42"/>
      <c r="K221" s="42"/>
      <c r="L221" s="42"/>
      <c r="M221" s="42"/>
      <c r="N221" s="42"/>
      <c r="O221" s="42"/>
      <c r="P221" s="42"/>
      <c r="Q221" s="42"/>
      <c r="R221" s="42"/>
      <c r="S221" s="43"/>
    </row>
    <row r="222" spans="1:19" ht="22.5" customHeight="1" thickBot="1">
      <c r="A222" s="255" t="s">
        <v>348</v>
      </c>
      <c r="B222" s="790">
        <v>0.76900000000000002</v>
      </c>
      <c r="C222" s="266"/>
      <c r="D222" s="790">
        <v>0.75700000000000001</v>
      </c>
      <c r="E222" s="266"/>
      <c r="F222" s="64"/>
      <c r="G222" s="65"/>
      <c r="H222" s="66"/>
      <c r="I222" s="65"/>
      <c r="J222" s="64"/>
      <c r="K222" s="71"/>
      <c r="L222" s="66"/>
      <c r="M222" s="65"/>
      <c r="N222" s="64"/>
      <c r="O222" s="71"/>
      <c r="P222" s="66"/>
      <c r="Q222" s="71"/>
      <c r="R222" s="66"/>
      <c r="S222" s="65"/>
    </row>
    <row r="223" spans="1:19"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2"/>
    </row>
    <row r="224" spans="1:19"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244"/>
      <c r="S224" s="245"/>
    </row>
    <row r="225" spans="1:37" ht="19.5" customHeight="1">
      <c r="A225" s="986" t="s">
        <v>372</v>
      </c>
      <c r="B225" s="256" t="str">
        <f>IF(CENTRO!B225,CENTRO!B225,"")</f>
        <v/>
      </c>
      <c r="C225" s="265" t="str">
        <f>IF(CENTRO!C225,CENTRO!C225,"")</f>
        <v/>
      </c>
      <c r="D225" s="642"/>
      <c r="E225" s="997">
        <v>9.5894995514198157E-3</v>
      </c>
      <c r="F225" s="988" t="s">
        <v>482</v>
      </c>
      <c r="G225" s="998">
        <v>9.4329207252862243E-3</v>
      </c>
      <c r="H225" s="988" t="s">
        <v>482</v>
      </c>
      <c r="I225" s="998">
        <v>9.4882173700672444E-3</v>
      </c>
      <c r="J225" s="988" t="s">
        <v>482</v>
      </c>
      <c r="K225" s="998">
        <v>1.0080311715621074E-2</v>
      </c>
      <c r="L225" s="988" t="s">
        <v>482</v>
      </c>
      <c r="M225" s="998">
        <v>9.7200756769624842E-3</v>
      </c>
      <c r="N225" s="988" t="s">
        <v>482</v>
      </c>
      <c r="O225" s="998">
        <v>9.9682256364620192E-3</v>
      </c>
      <c r="P225" s="988" t="s">
        <v>482</v>
      </c>
      <c r="Q225" s="1020">
        <v>8.7379460353691971E-3</v>
      </c>
      <c r="R225" s="988" t="s">
        <v>482</v>
      </c>
      <c r="S225" s="1021">
        <v>9.6987997001704712E-3</v>
      </c>
    </row>
    <row r="226" spans="1:37" ht="19.5" customHeight="1" thickBot="1">
      <c r="A226" s="986" t="s">
        <v>370</v>
      </c>
      <c r="B226" s="256" t="str">
        <f>IF(CENTRO!B226,CENTRO!B226,"")</f>
        <v/>
      </c>
      <c r="C226" s="265" t="str">
        <f>IF(CENTRO!C226,CENTRO!C226,"")</f>
        <v/>
      </c>
      <c r="D226" s="642"/>
      <c r="E226" s="999">
        <v>4</v>
      </c>
      <c r="F226" s="995" t="s">
        <v>482</v>
      </c>
      <c r="G226" s="1000">
        <v>26</v>
      </c>
      <c r="H226" s="995" t="s">
        <v>482</v>
      </c>
      <c r="I226" s="1000">
        <v>25</v>
      </c>
      <c r="J226" s="995" t="s">
        <v>482</v>
      </c>
      <c r="K226" s="1000">
        <v>13</v>
      </c>
      <c r="L226" s="995" t="s">
        <v>482</v>
      </c>
      <c r="M226" s="1000">
        <v>21</v>
      </c>
      <c r="N226" s="995" t="s">
        <v>482</v>
      </c>
      <c r="O226" s="1000">
        <v>16</v>
      </c>
      <c r="P226" s="995" t="s">
        <v>482</v>
      </c>
      <c r="Q226" s="1022">
        <v>32</v>
      </c>
      <c r="R226" s="995" t="s">
        <v>482</v>
      </c>
      <c r="S226" s="1023">
        <v>22</v>
      </c>
    </row>
    <row r="227" spans="1:37"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42"/>
      <c r="S227" s="43"/>
    </row>
    <row r="228" spans="1:37" ht="19.5" customHeight="1">
      <c r="A228" s="631" t="s">
        <v>373</v>
      </c>
      <c r="B228" s="251" t="str">
        <f>CENTRO!B228</f>
        <v>26.2%</v>
      </c>
      <c r="C228" s="265"/>
      <c r="D228" s="48"/>
      <c r="E228" s="53"/>
      <c r="F228" s="45"/>
      <c r="G228" s="47"/>
      <c r="H228" s="48"/>
      <c r="I228" s="47"/>
      <c r="J228" s="48"/>
      <c r="K228" s="47"/>
      <c r="L228" s="48"/>
      <c r="M228" s="47"/>
      <c r="N228" s="48"/>
      <c r="O228" s="47"/>
      <c r="P228" s="48"/>
      <c r="Q228" s="53"/>
      <c r="R228" s="48"/>
      <c r="S228" s="47"/>
    </row>
    <row r="229" spans="1:37" s="3" customFormat="1" ht="19.5" customHeight="1">
      <c r="A229" s="631" t="s">
        <v>340</v>
      </c>
      <c r="B229" s="251" t="str">
        <f>CENTRO!B229</f>
        <v>24.3%</v>
      </c>
      <c r="C229" s="265"/>
      <c r="D229" s="45"/>
      <c r="E229" s="46"/>
      <c r="F229" s="45"/>
      <c r="G229" s="47"/>
      <c r="H229" s="48"/>
      <c r="I229" s="47"/>
      <c r="J229" s="48"/>
      <c r="K229" s="47"/>
      <c r="L229" s="48"/>
      <c r="M229" s="47"/>
      <c r="N229" s="48"/>
      <c r="O229" s="47"/>
      <c r="P229" s="48"/>
      <c r="Q229" s="53"/>
      <c r="R229" s="48"/>
      <c r="S229" s="47"/>
      <c r="T229" s="2"/>
      <c r="U229" s="2"/>
      <c r="V229" s="2"/>
      <c r="W229" s="2"/>
      <c r="X229" s="2"/>
      <c r="Y229" s="2"/>
      <c r="Z229" s="2"/>
      <c r="AA229" s="2"/>
      <c r="AB229" s="2"/>
      <c r="AC229" s="2"/>
      <c r="AD229" s="2"/>
      <c r="AE229" s="2"/>
      <c r="AF229" s="2"/>
      <c r="AG229" s="2"/>
      <c r="AH229" s="2"/>
      <c r="AI229" s="2"/>
      <c r="AJ229" s="2"/>
      <c r="AK229" s="2"/>
    </row>
    <row r="230" spans="1:37" s="3" customFormat="1" ht="19.5" customHeight="1">
      <c r="A230" s="631" t="s">
        <v>341</v>
      </c>
      <c r="B230" s="251" t="str">
        <f>CENTRO!B230</f>
        <v>27.9%</v>
      </c>
      <c r="C230" s="265"/>
      <c r="D230" s="45"/>
      <c r="E230" s="46"/>
      <c r="F230" s="45"/>
      <c r="G230" s="47"/>
      <c r="H230" s="48"/>
      <c r="I230" s="47"/>
      <c r="J230" s="48"/>
      <c r="K230" s="47"/>
      <c r="L230" s="48"/>
      <c r="M230" s="47"/>
      <c r="N230" s="48"/>
      <c r="O230" s="47"/>
      <c r="P230" s="48"/>
      <c r="Q230" s="53"/>
      <c r="R230" s="48"/>
      <c r="S230" s="47"/>
      <c r="T230" s="2"/>
      <c r="U230" s="2"/>
      <c r="V230" s="2"/>
      <c r="W230" s="2"/>
      <c r="X230" s="2"/>
      <c r="Y230" s="2"/>
      <c r="Z230" s="2"/>
      <c r="AA230" s="2"/>
      <c r="AB230" s="2"/>
      <c r="AC230" s="2"/>
      <c r="AD230" s="2"/>
      <c r="AE230" s="2"/>
      <c r="AF230" s="2"/>
      <c r="AG230" s="2"/>
      <c r="AH230" s="2"/>
      <c r="AI230" s="2"/>
      <c r="AJ230" s="2"/>
      <c r="AK230" s="2"/>
    </row>
    <row r="231" spans="1:37"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53"/>
      <c r="R231" s="48"/>
      <c r="S231" s="47"/>
      <c r="T231" s="2"/>
      <c r="U231" s="2"/>
      <c r="V231" s="2"/>
      <c r="W231" s="2"/>
      <c r="X231" s="2"/>
      <c r="Y231" s="2"/>
      <c r="Z231" s="2"/>
      <c r="AA231" s="2"/>
      <c r="AB231" s="2"/>
      <c r="AC231" s="2"/>
      <c r="AD231" s="2"/>
      <c r="AE231" s="2"/>
      <c r="AF231" s="2"/>
      <c r="AG231" s="2"/>
      <c r="AH231" s="2"/>
      <c r="AI231" s="2"/>
      <c r="AJ231" s="2"/>
      <c r="AK231" s="2"/>
    </row>
    <row r="232" spans="1:37" s="3" customFormat="1" ht="19.5" customHeight="1">
      <c r="A232" s="1058" t="s">
        <v>343</v>
      </c>
      <c r="B232" s="251">
        <f>CENTRO!B232</f>
        <v>0.371</v>
      </c>
      <c r="C232" s="265"/>
      <c r="D232" s="45"/>
      <c r="E232" s="46"/>
      <c r="F232" s="45"/>
      <c r="G232" s="47"/>
      <c r="H232" s="48"/>
      <c r="I232" s="47"/>
      <c r="J232" s="48"/>
      <c r="K232" s="47"/>
      <c r="L232" s="48"/>
      <c r="M232" s="47"/>
      <c r="N232" s="48"/>
      <c r="O232" s="47"/>
      <c r="P232" s="48"/>
      <c r="Q232" s="53"/>
      <c r="R232" s="48"/>
      <c r="S232" s="47"/>
      <c r="T232" s="2"/>
      <c r="U232" s="2"/>
      <c r="V232" s="2"/>
      <c r="W232" s="2"/>
      <c r="X232" s="2"/>
      <c r="Y232" s="2"/>
      <c r="Z232" s="2"/>
      <c r="AA232" s="2"/>
      <c r="AB232" s="2"/>
      <c r="AC232" s="2"/>
      <c r="AD232" s="2"/>
      <c r="AE232" s="2"/>
      <c r="AF232" s="2"/>
      <c r="AG232" s="2"/>
      <c r="AH232" s="2"/>
      <c r="AI232" s="2"/>
      <c r="AJ232" s="2"/>
      <c r="AK232" s="2"/>
    </row>
    <row r="233" spans="1:37" s="3" customFormat="1" ht="22.5" customHeight="1" thickBot="1">
      <c r="A233" s="1058" t="s">
        <v>344</v>
      </c>
      <c r="B233" s="251">
        <f>CENTRO!B233</f>
        <v>0.61699999999999999</v>
      </c>
      <c r="C233" s="265"/>
      <c r="D233" s="45"/>
      <c r="E233" s="46"/>
      <c r="F233" s="45"/>
      <c r="G233" s="47"/>
      <c r="H233" s="48"/>
      <c r="I233" s="47"/>
      <c r="J233" s="48"/>
      <c r="K233" s="47"/>
      <c r="L233" s="48"/>
      <c r="M233" s="47"/>
      <c r="N233" s="48"/>
      <c r="O233" s="47"/>
      <c r="P233" s="48"/>
      <c r="Q233" s="53"/>
      <c r="R233" s="48"/>
      <c r="S233" s="47"/>
      <c r="T233" s="2"/>
      <c r="U233" s="2"/>
      <c r="V233" s="2"/>
      <c r="W233" s="2"/>
      <c r="X233" s="2"/>
      <c r="Y233" s="2"/>
      <c r="Z233" s="2"/>
      <c r="AA233" s="2"/>
      <c r="AB233" s="2"/>
      <c r="AC233" s="2"/>
      <c r="AD233" s="2"/>
      <c r="AE233" s="2"/>
      <c r="AF233" s="2"/>
      <c r="AG233" s="2"/>
      <c r="AH233" s="2"/>
      <c r="AI233" s="2"/>
      <c r="AJ233" s="2"/>
      <c r="AK233" s="2"/>
    </row>
    <row r="234" spans="1:37" ht="19.5" customHeight="1" thickBot="1">
      <c r="A234" s="243" t="s">
        <v>568</v>
      </c>
      <c r="B234" s="244"/>
      <c r="C234" s="244"/>
      <c r="D234" s="42"/>
      <c r="E234" s="42"/>
      <c r="F234" s="42"/>
      <c r="G234" s="42"/>
      <c r="H234" s="42"/>
      <c r="I234" s="42"/>
      <c r="J234" s="42"/>
      <c r="K234" s="42"/>
      <c r="L234" s="42"/>
      <c r="M234" s="42"/>
      <c r="N234" s="42"/>
      <c r="O234" s="42"/>
      <c r="P234" s="42"/>
      <c r="Q234" s="42"/>
      <c r="R234" s="42"/>
      <c r="S234" s="43"/>
    </row>
    <row r="235" spans="1:37" ht="19.5" customHeight="1">
      <c r="A235" s="321" t="s">
        <v>554</v>
      </c>
      <c r="B235" s="256"/>
      <c r="C235" s="1059">
        <v>0.65900000000000003</v>
      </c>
      <c r="D235" s="52"/>
      <c r="E235" s="61"/>
      <c r="F235" s="52"/>
      <c r="G235" s="61"/>
      <c r="H235" s="52"/>
      <c r="I235" s="61"/>
      <c r="J235" s="52"/>
      <c r="K235" s="61"/>
      <c r="L235" s="52"/>
      <c r="M235" s="61"/>
      <c r="N235" s="52"/>
      <c r="O235" s="61"/>
      <c r="P235" s="52"/>
      <c r="Q235" s="72"/>
      <c r="R235" s="52"/>
      <c r="S235" s="61"/>
    </row>
    <row r="236" spans="1:37" ht="19.5" customHeight="1">
      <c r="A236" s="321" t="s">
        <v>555</v>
      </c>
      <c r="B236" s="256"/>
      <c r="C236" s="1059">
        <v>0</v>
      </c>
      <c r="D236" s="52"/>
      <c r="E236" s="61"/>
      <c r="F236" s="52"/>
      <c r="G236" s="61"/>
      <c r="H236" s="52"/>
      <c r="I236" s="61"/>
      <c r="J236" s="52"/>
      <c r="K236" s="61"/>
      <c r="L236" s="52"/>
      <c r="M236" s="61"/>
      <c r="N236" s="52"/>
      <c r="O236" s="61"/>
      <c r="P236" s="52"/>
      <c r="Q236" s="72"/>
      <c r="R236" s="52"/>
      <c r="S236" s="61"/>
    </row>
    <row r="237" spans="1:37" ht="19.5" customHeight="1">
      <c r="A237" s="321" t="s">
        <v>556</v>
      </c>
      <c r="B237" s="256"/>
      <c r="C237" s="1059">
        <v>0.33700000000000002</v>
      </c>
      <c r="D237" s="52"/>
      <c r="E237" s="61"/>
      <c r="F237" s="52"/>
      <c r="G237" s="61"/>
      <c r="H237" s="52"/>
      <c r="I237" s="61"/>
      <c r="J237" s="52"/>
      <c r="K237" s="61"/>
      <c r="L237" s="52"/>
      <c r="M237" s="61"/>
      <c r="N237" s="52"/>
      <c r="O237" s="61"/>
      <c r="P237" s="52"/>
      <c r="Q237" s="72"/>
      <c r="R237" s="52"/>
      <c r="S237" s="61"/>
    </row>
    <row r="238" spans="1:37" ht="19.5" customHeight="1">
      <c r="A238" s="321" t="s">
        <v>553</v>
      </c>
      <c r="B238" s="256"/>
      <c r="C238" s="1059">
        <v>0.89800000000000002</v>
      </c>
      <c r="D238" s="52"/>
      <c r="E238" s="61"/>
      <c r="F238" s="52"/>
      <c r="G238" s="61"/>
      <c r="H238" s="52"/>
      <c r="I238" s="61"/>
      <c r="J238" s="52"/>
      <c r="K238" s="61"/>
      <c r="L238" s="52"/>
      <c r="M238" s="61"/>
      <c r="N238" s="52"/>
      <c r="O238" s="61"/>
      <c r="P238" s="52"/>
      <c r="Q238" s="72"/>
      <c r="R238" s="52"/>
      <c r="S238" s="61"/>
    </row>
    <row r="239" spans="1:37" ht="19.5" customHeight="1">
      <c r="A239" s="321" t="s">
        <v>557</v>
      </c>
      <c r="B239" s="256"/>
      <c r="C239" s="1059">
        <v>0</v>
      </c>
      <c r="D239" s="52"/>
      <c r="E239" s="61"/>
      <c r="F239" s="52"/>
      <c r="G239" s="61"/>
      <c r="H239" s="52"/>
      <c r="I239" s="61"/>
      <c r="J239" s="52"/>
      <c r="K239" s="61"/>
      <c r="L239" s="52"/>
      <c r="M239" s="61"/>
      <c r="N239" s="52"/>
      <c r="O239" s="61"/>
      <c r="P239" s="52"/>
      <c r="Q239" s="72"/>
      <c r="R239" s="52"/>
      <c r="S239" s="61"/>
    </row>
    <row r="240" spans="1:37" ht="19.5" customHeight="1">
      <c r="A240" s="321" t="s">
        <v>558</v>
      </c>
      <c r="B240" s="256"/>
      <c r="C240" s="1059">
        <v>8.6999999999999994E-2</v>
      </c>
      <c r="D240" s="52"/>
      <c r="E240" s="61"/>
      <c r="F240" s="52"/>
      <c r="G240" s="61"/>
      <c r="H240" s="52"/>
      <c r="I240" s="61"/>
      <c r="J240" s="52"/>
      <c r="K240" s="61"/>
      <c r="L240" s="52"/>
      <c r="M240" s="61"/>
      <c r="N240" s="52"/>
      <c r="O240" s="61"/>
      <c r="P240" s="52"/>
      <c r="Q240" s="72"/>
      <c r="R240" s="52"/>
      <c r="S240" s="61"/>
    </row>
    <row r="241" spans="1:19" ht="19.5" customHeight="1">
      <c r="A241" s="321" t="s">
        <v>559</v>
      </c>
      <c r="B241" s="256"/>
      <c r="C241" s="1059">
        <v>0.5</v>
      </c>
      <c r="D241" s="52"/>
      <c r="E241" s="61"/>
      <c r="F241" s="52"/>
      <c r="G241" s="61"/>
      <c r="H241" s="52"/>
      <c r="I241" s="61"/>
      <c r="J241" s="52"/>
      <c r="K241" s="61"/>
      <c r="L241" s="52"/>
      <c r="M241" s="61"/>
      <c r="N241" s="52"/>
      <c r="O241" s="61"/>
      <c r="P241" s="52"/>
      <c r="Q241" s="72"/>
      <c r="R241" s="52"/>
      <c r="S241" s="61"/>
    </row>
    <row r="242" spans="1:19" ht="19.5" customHeight="1">
      <c r="A242" s="321" t="s">
        <v>560</v>
      </c>
      <c r="B242" s="256"/>
      <c r="C242" s="1059">
        <v>1.9E-2</v>
      </c>
      <c r="D242" s="52"/>
      <c r="E242" s="61"/>
      <c r="F242" s="52"/>
      <c r="G242" s="61"/>
      <c r="H242" s="52"/>
      <c r="I242" s="61"/>
      <c r="J242" s="52"/>
      <c r="K242" s="61"/>
      <c r="L242" s="52"/>
      <c r="M242" s="61"/>
      <c r="N242" s="52"/>
      <c r="O242" s="61"/>
      <c r="P242" s="52"/>
      <c r="Q242" s="72"/>
      <c r="R242" s="52"/>
      <c r="S242" s="61"/>
    </row>
    <row r="243" spans="1:19" ht="19.5" customHeight="1">
      <c r="A243" s="321" t="s">
        <v>561</v>
      </c>
      <c r="B243" s="256"/>
      <c r="C243" s="1059">
        <v>0.46800000000000003</v>
      </c>
      <c r="D243" s="52"/>
      <c r="E243" s="61"/>
      <c r="F243" s="52"/>
      <c r="G243" s="61"/>
      <c r="H243" s="52"/>
      <c r="I243" s="61"/>
      <c r="J243" s="52"/>
      <c r="K243" s="61"/>
      <c r="L243" s="52"/>
      <c r="M243" s="61"/>
      <c r="N243" s="52"/>
      <c r="O243" s="61"/>
      <c r="P243" s="52"/>
      <c r="Q243" s="72"/>
      <c r="R243" s="52"/>
      <c r="S243" s="61"/>
    </row>
    <row r="244" spans="1:19" ht="19.5" customHeight="1">
      <c r="A244" s="321" t="s">
        <v>562</v>
      </c>
      <c r="B244" s="256"/>
      <c r="C244" s="1059">
        <v>0.67800000000000005</v>
      </c>
      <c r="D244" s="52"/>
      <c r="E244" s="61"/>
      <c r="F244" s="52"/>
      <c r="G244" s="61"/>
      <c r="H244" s="52"/>
      <c r="I244" s="61"/>
      <c r="J244" s="52"/>
      <c r="K244" s="61"/>
      <c r="L244" s="52"/>
      <c r="M244" s="61"/>
      <c r="N244" s="52"/>
      <c r="O244" s="61"/>
      <c r="P244" s="52"/>
      <c r="Q244" s="72"/>
      <c r="R244" s="52"/>
      <c r="S244" s="61"/>
    </row>
    <row r="245" spans="1:19" ht="19.5" customHeight="1">
      <c r="A245" s="321" t="s">
        <v>563</v>
      </c>
      <c r="B245" s="256"/>
      <c r="C245" s="1059">
        <v>8.9999999999999993E-3</v>
      </c>
      <c r="D245" s="52"/>
      <c r="E245" s="61"/>
      <c r="F245" s="52"/>
      <c r="G245" s="61"/>
      <c r="H245" s="52"/>
      <c r="I245" s="61"/>
      <c r="J245" s="52"/>
      <c r="K245" s="61"/>
      <c r="L245" s="52"/>
      <c r="M245" s="61"/>
      <c r="N245" s="52"/>
      <c r="O245" s="61"/>
      <c r="P245" s="52"/>
      <c r="Q245" s="72"/>
      <c r="R245" s="52"/>
      <c r="S245" s="61"/>
    </row>
    <row r="246" spans="1:19" ht="19.5" customHeight="1">
      <c r="A246" s="321" t="s">
        <v>564</v>
      </c>
      <c r="B246" s="256"/>
      <c r="C246" s="1059">
        <v>0.30599999999999999</v>
      </c>
      <c r="D246" s="52"/>
      <c r="E246" s="61"/>
      <c r="F246" s="52"/>
      <c r="G246" s="61"/>
      <c r="H246" s="52"/>
      <c r="I246" s="61"/>
      <c r="J246" s="52"/>
      <c r="K246" s="61"/>
      <c r="L246" s="52"/>
      <c r="M246" s="61"/>
      <c r="N246" s="52"/>
      <c r="O246" s="61"/>
      <c r="P246" s="52"/>
      <c r="Q246" s="72"/>
      <c r="R246" s="52"/>
      <c r="S246" s="61"/>
    </row>
    <row r="247" spans="1:19" ht="19.5" customHeight="1">
      <c r="A247" s="321" t="s">
        <v>565</v>
      </c>
      <c r="B247" s="256"/>
      <c r="C247" s="1059">
        <v>0.53500000000000003</v>
      </c>
      <c r="D247" s="52"/>
      <c r="E247" s="61"/>
      <c r="F247" s="52"/>
      <c r="G247" s="61"/>
      <c r="H247" s="52"/>
      <c r="I247" s="61"/>
      <c r="J247" s="52"/>
      <c r="K247" s="61"/>
      <c r="L247" s="52"/>
      <c r="M247" s="61"/>
      <c r="N247" s="52"/>
      <c r="O247" s="61"/>
      <c r="P247" s="52"/>
      <c r="Q247" s="72"/>
      <c r="R247" s="52"/>
      <c r="S247" s="61"/>
    </row>
    <row r="248" spans="1:19" ht="19.5" customHeight="1">
      <c r="A248" s="321" t="s">
        <v>566</v>
      </c>
      <c r="B248" s="256"/>
      <c r="C248" s="1059">
        <v>2.7E-2</v>
      </c>
      <c r="D248" s="52"/>
      <c r="E248" s="61"/>
      <c r="F248" s="52"/>
      <c r="G248" s="61"/>
      <c r="H248" s="52"/>
      <c r="I248" s="61"/>
      <c r="J248" s="52"/>
      <c r="K248" s="61"/>
      <c r="L248" s="52"/>
      <c r="M248" s="61"/>
      <c r="N248" s="52"/>
      <c r="O248" s="61"/>
      <c r="P248" s="52"/>
      <c r="Q248" s="72"/>
      <c r="R248" s="52"/>
      <c r="S248" s="61"/>
    </row>
    <row r="249" spans="1:19" ht="22.5" customHeight="1" thickBot="1">
      <c r="A249" s="321" t="s">
        <v>567</v>
      </c>
      <c r="B249" s="256"/>
      <c r="C249" s="1059">
        <v>0.42499999999999999</v>
      </c>
      <c r="D249" s="52"/>
      <c r="E249" s="61"/>
      <c r="F249" s="52"/>
      <c r="G249" s="61"/>
      <c r="H249" s="52"/>
      <c r="I249" s="61"/>
      <c r="J249" s="52"/>
      <c r="K249" s="61"/>
      <c r="L249" s="52"/>
      <c r="M249" s="61"/>
      <c r="N249" s="52"/>
      <c r="O249" s="61"/>
      <c r="P249" s="52"/>
      <c r="Q249" s="72"/>
      <c r="R249" s="52"/>
      <c r="S249" s="61"/>
    </row>
    <row r="250" spans="1:19"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40"/>
    </row>
    <row r="251" spans="1:19"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42"/>
      <c r="S251" s="43"/>
    </row>
    <row r="252" spans="1:19" ht="22.5" customHeight="1">
      <c r="A252" s="574" t="s">
        <v>291</v>
      </c>
      <c r="B252" s="87" t="str">
        <f>IF(CENTRO!B252,CENTRO!B252,"")</f>
        <v/>
      </c>
      <c r="C252" s="1170">
        <f>IF(CENTRO!C252,CENTRO!C252,"")</f>
        <v>105584</v>
      </c>
      <c r="D252" s="760">
        <f>E252/C252</f>
        <v>9.0780800121230493E-2</v>
      </c>
      <c r="E252" s="566">
        <v>9585</v>
      </c>
      <c r="F252" s="64"/>
      <c r="G252" s="65"/>
      <c r="H252" s="66"/>
      <c r="I252" s="65"/>
      <c r="J252" s="66"/>
      <c r="K252" s="65"/>
      <c r="L252" s="66"/>
      <c r="M252" s="65"/>
      <c r="N252" s="66"/>
      <c r="O252" s="65"/>
      <c r="P252" s="66"/>
      <c r="Q252" s="71"/>
      <c r="R252" s="66"/>
      <c r="S252" s="65"/>
    </row>
    <row r="253" spans="1:19" ht="19.5" customHeight="1">
      <c r="A253" s="574" t="s">
        <v>530</v>
      </c>
      <c r="B253" s="87" t="str">
        <f>IF(CENTRO!B253,CENTRO!B253,"")</f>
        <v/>
      </c>
      <c r="C253" s="1171">
        <f>IF(CENTRO!C253,CENTRO!C253,"")</f>
        <v>5474</v>
      </c>
      <c r="D253" s="239">
        <f>E253/C253</f>
        <v>0.10759956156375594</v>
      </c>
      <c r="E253" s="355">
        <v>589</v>
      </c>
      <c r="F253" s="51"/>
      <c r="G253" s="61"/>
      <c r="H253" s="52"/>
      <c r="I253" s="61"/>
      <c r="J253" s="52"/>
      <c r="K253" s="61"/>
      <c r="L253" s="52"/>
      <c r="M253" s="61"/>
      <c r="N253" s="52"/>
      <c r="O253" s="61"/>
      <c r="P253" s="52"/>
      <c r="Q253" s="72"/>
      <c r="R253" s="52"/>
      <c r="S253" s="61"/>
    </row>
    <row r="254" spans="1:19" ht="19.5" customHeight="1">
      <c r="A254" s="336" t="s">
        <v>613</v>
      </c>
      <c r="B254" s="87" t="str">
        <f>IF(CENTRO!B254,CENTRO!B254,"")</f>
        <v/>
      </c>
      <c r="C254" s="1062">
        <f>IF(CENTRO!C254,CENTRO!C254,"")</f>
        <v>16314</v>
      </c>
      <c r="D254" s="340">
        <f>E254/C254</f>
        <v>0.11045727595929876</v>
      </c>
      <c r="E254" s="1089">
        <v>1802</v>
      </c>
      <c r="F254" s="66"/>
      <c r="G254" s="65"/>
      <c r="H254" s="66"/>
      <c r="I254" s="65"/>
      <c r="J254" s="66"/>
      <c r="K254" s="65"/>
      <c r="L254" s="66"/>
      <c r="M254" s="65"/>
      <c r="N254" s="64"/>
      <c r="O254" s="71"/>
      <c r="P254" s="66"/>
      <c r="Q254" s="71"/>
      <c r="R254" s="66"/>
      <c r="S254" s="65"/>
    </row>
    <row r="255" spans="1:19" ht="19.5" customHeight="1">
      <c r="A255" s="574" t="s">
        <v>612</v>
      </c>
      <c r="B255" s="87" t="str">
        <f>IF(CENTRO!B255,CENTRO!B255,"")</f>
        <v/>
      </c>
      <c r="C255" s="1171">
        <f>IF(CENTRO!C255,CENTRO!C255,"")</f>
        <v>13316</v>
      </c>
      <c r="D255" s="239">
        <f>E255/C255</f>
        <v>9.8753379393211174E-2</v>
      </c>
      <c r="E255" s="355">
        <v>1315</v>
      </c>
      <c r="F255" s="51"/>
      <c r="G255" s="61"/>
      <c r="H255" s="52"/>
      <c r="I255" s="61"/>
      <c r="J255" s="52"/>
      <c r="K255" s="61"/>
      <c r="L255" s="52"/>
      <c r="M255" s="61"/>
      <c r="N255" s="52"/>
      <c r="O255" s="61"/>
      <c r="P255" s="52"/>
      <c r="Q255" s="72"/>
      <c r="R255" s="52"/>
      <c r="S255" s="61"/>
    </row>
    <row r="256" spans="1:19" ht="19.5" customHeight="1" thickBot="1">
      <c r="A256" s="336" t="s">
        <v>286</v>
      </c>
      <c r="B256" s="87" t="str">
        <f>IF(CENTRO!B256,CENTRO!B256,"")</f>
        <v/>
      </c>
      <c r="C256" s="1063">
        <f>IF(CENTRO!C256,CENTRO!C256,"")</f>
        <v>7617332</v>
      </c>
      <c r="D256" s="251">
        <f>E256/C256</f>
        <v>5.6760030939966906E-2</v>
      </c>
      <c r="E256" s="518">
        <v>432360</v>
      </c>
      <c r="F256" s="66"/>
      <c r="G256" s="65"/>
      <c r="H256" s="66"/>
      <c r="I256" s="65"/>
      <c r="J256" s="66"/>
      <c r="K256" s="65"/>
      <c r="L256" s="66"/>
      <c r="M256" s="65"/>
      <c r="N256" s="64"/>
      <c r="O256" s="71"/>
      <c r="P256" s="66"/>
      <c r="Q256" s="71"/>
      <c r="R256" s="66"/>
      <c r="S256" s="65"/>
    </row>
    <row r="257" spans="1:19"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42"/>
      <c r="S257" s="43"/>
    </row>
    <row r="258" spans="1:19" ht="19.5" customHeight="1">
      <c r="A258" s="327" t="s">
        <v>287</v>
      </c>
      <c r="B258" s="87" t="str">
        <f>IF(CENTRO!B258,CENTRO!B258,"")</f>
        <v/>
      </c>
      <c r="C258" s="839">
        <f>IF(CENTRO!C258,CENTRO!C258,"")</f>
        <v>78375</v>
      </c>
      <c r="D258" s="239">
        <f t="shared" ref="D258:D263" si="25">E258/C258</f>
        <v>0.10939712918660287</v>
      </c>
      <c r="E258" s="329">
        <v>8574</v>
      </c>
      <c r="F258" s="51"/>
      <c r="G258" s="61"/>
      <c r="H258" s="52"/>
      <c r="I258" s="61"/>
      <c r="J258" s="52"/>
      <c r="K258" s="61"/>
      <c r="L258" s="52"/>
      <c r="M258" s="61"/>
      <c r="N258" s="52"/>
      <c r="O258" s="61"/>
      <c r="P258" s="52"/>
      <c r="Q258" s="72"/>
      <c r="R258" s="52"/>
      <c r="S258" s="61"/>
    </row>
    <row r="259" spans="1:19" ht="19.5" customHeight="1">
      <c r="A259" s="336" t="s">
        <v>27</v>
      </c>
      <c r="B259" s="87" t="str">
        <f>IF(CENTRO!B259,CENTRO!B259,"")</f>
        <v/>
      </c>
      <c r="C259" s="1064">
        <f>IF(CENTRO!C259,CENTRO!C259,"")</f>
        <v>19317</v>
      </c>
      <c r="D259" s="565">
        <f t="shared" si="25"/>
        <v>0.11280219495780919</v>
      </c>
      <c r="E259" s="861">
        <v>2179</v>
      </c>
      <c r="F259" s="66"/>
      <c r="G259" s="65"/>
      <c r="H259" s="66"/>
      <c r="I259" s="65"/>
      <c r="J259" s="66"/>
      <c r="K259" s="65"/>
      <c r="L259" s="66"/>
      <c r="M259" s="65"/>
      <c r="N259" s="64"/>
      <c r="O259" s="71"/>
      <c r="P259" s="66"/>
      <c r="Q259" s="71"/>
      <c r="R259" s="66"/>
      <c r="S259" s="65"/>
    </row>
    <row r="260" spans="1:19" ht="19.5" customHeight="1">
      <c r="A260" s="336" t="s">
        <v>11</v>
      </c>
      <c r="B260" s="87" t="str">
        <f>IF(CENTRO!B260,CENTRO!B260,"")</f>
        <v/>
      </c>
      <c r="C260" s="1064">
        <f>IF(CENTRO!C260,CENTRO!C260,"")</f>
        <v>59058</v>
      </c>
      <c r="D260" s="565">
        <f t="shared" si="25"/>
        <v>0.10828338243760371</v>
      </c>
      <c r="E260" s="861">
        <v>6395</v>
      </c>
      <c r="F260" s="66"/>
      <c r="G260" s="65"/>
      <c r="H260" s="66"/>
      <c r="I260" s="65"/>
      <c r="J260" s="66"/>
      <c r="K260" s="65"/>
      <c r="L260" s="66"/>
      <c r="M260" s="65"/>
      <c r="N260" s="64"/>
      <c r="O260" s="71"/>
      <c r="P260" s="66"/>
      <c r="Q260" s="71"/>
      <c r="R260" s="66"/>
      <c r="S260" s="65"/>
    </row>
    <row r="261" spans="1:19" ht="19.5" customHeight="1">
      <c r="A261" s="327" t="s">
        <v>292</v>
      </c>
      <c r="B261" s="87" t="str">
        <f>IF(CENTRO!B261,CENTRO!B261,"")</f>
        <v/>
      </c>
      <c r="C261" s="839">
        <f>IF(CENTRO!C261,CENTRO!C261,"")</f>
        <v>333941</v>
      </c>
      <c r="D261" s="239">
        <f t="shared" si="25"/>
        <v>7.0734051823525712E-2</v>
      </c>
      <c r="E261" s="329">
        <v>23621</v>
      </c>
      <c r="F261" s="51"/>
      <c r="G261" s="61"/>
      <c r="H261" s="52"/>
      <c r="I261" s="61"/>
      <c r="J261" s="52"/>
      <c r="K261" s="61"/>
      <c r="L261" s="52"/>
      <c r="M261" s="61"/>
      <c r="N261" s="52"/>
      <c r="O261" s="61"/>
      <c r="P261" s="52"/>
      <c r="Q261" s="72"/>
      <c r="R261" s="52"/>
      <c r="S261" s="61"/>
    </row>
    <row r="262" spans="1:19" ht="19.5" customHeight="1">
      <c r="A262" s="336" t="s">
        <v>27</v>
      </c>
      <c r="B262" s="87" t="str">
        <f>IF(CENTRO!B262,CENTRO!B262,"")</f>
        <v/>
      </c>
      <c r="C262" s="1064">
        <f>IF(CENTRO!C262,CENTRO!C262,"")</f>
        <v>123632</v>
      </c>
      <c r="D262" s="565">
        <f t="shared" si="25"/>
        <v>7.2893749191147925E-2</v>
      </c>
      <c r="E262" s="861">
        <v>9012</v>
      </c>
      <c r="F262" s="66"/>
      <c r="G262" s="65"/>
      <c r="H262" s="66"/>
      <c r="I262" s="65"/>
      <c r="J262" s="66"/>
      <c r="K262" s="65"/>
      <c r="L262" s="66"/>
      <c r="M262" s="65"/>
      <c r="N262" s="64"/>
      <c r="O262" s="71"/>
      <c r="P262" s="66"/>
      <c r="Q262" s="71"/>
      <c r="R262" s="66"/>
      <c r="S262" s="65"/>
    </row>
    <row r="263" spans="1:19" ht="19.5" customHeight="1" thickBot="1">
      <c r="A263" s="336" t="s">
        <v>166</v>
      </c>
      <c r="B263" s="87" t="str">
        <f>IF(CENTRO!B263,CENTRO!B263,"")</f>
        <v/>
      </c>
      <c r="C263" s="1064">
        <f>IF(CENTRO!C263,CENTRO!C263,"")</f>
        <v>210309</v>
      </c>
      <c r="D263" s="565">
        <f t="shared" si="25"/>
        <v>6.9464454683346888E-2</v>
      </c>
      <c r="E263" s="861">
        <v>14609</v>
      </c>
      <c r="F263" s="66"/>
      <c r="G263" s="65"/>
      <c r="H263" s="66"/>
      <c r="I263" s="65"/>
      <c r="J263" s="66"/>
      <c r="K263" s="65"/>
      <c r="L263" s="66"/>
      <c r="M263" s="65"/>
      <c r="N263" s="64"/>
      <c r="O263" s="71"/>
      <c r="P263" s="66"/>
      <c r="Q263" s="71"/>
      <c r="R263" s="66"/>
      <c r="S263" s="65"/>
    </row>
    <row r="264" spans="1:19"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42"/>
      <c r="S264" s="43"/>
    </row>
    <row r="265" spans="1:19" ht="19.5" customHeight="1">
      <c r="A265" s="336" t="s">
        <v>288</v>
      </c>
      <c r="B265" s="87" t="str">
        <f>IF(CENTRO!B265,CENTRO!B265,"")</f>
        <v/>
      </c>
      <c r="C265" s="1027">
        <f>IF(CENTRO!C265,CENTRO!C265,"")</f>
        <v>7883</v>
      </c>
      <c r="D265" s="340">
        <f>E265/C265</f>
        <v>0.10884181149308639</v>
      </c>
      <c r="E265" s="861">
        <v>858</v>
      </c>
      <c r="F265" s="66"/>
      <c r="G265" s="65"/>
      <c r="H265" s="66"/>
      <c r="I265" s="65"/>
      <c r="J265" s="66"/>
      <c r="K265" s="65"/>
      <c r="L265" s="66"/>
      <c r="M265" s="65"/>
      <c r="N265" s="64"/>
      <c r="O265" s="71"/>
      <c r="P265" s="66"/>
      <c r="Q265" s="71"/>
      <c r="R265" s="66"/>
      <c r="S265" s="65"/>
    </row>
    <row r="266" spans="1:19" ht="19.5" customHeight="1">
      <c r="A266" s="336" t="s">
        <v>289</v>
      </c>
      <c r="B266" s="859" t="str">
        <f>IF(CENTRO!B266,CENTRO!B266,"")</f>
        <v/>
      </c>
      <c r="C266" s="1027">
        <f>IF(CENTRO!C266,CENTRO!C266,"")</f>
        <v>2285</v>
      </c>
      <c r="D266" s="340">
        <f>E266/C266</f>
        <v>0.10809628008752735</v>
      </c>
      <c r="E266" s="861">
        <v>247</v>
      </c>
      <c r="F266" s="66"/>
      <c r="G266" s="65"/>
      <c r="H266" s="66"/>
      <c r="I266" s="65"/>
      <c r="J266" s="66"/>
      <c r="K266" s="65"/>
      <c r="L266" s="66"/>
      <c r="M266" s="65"/>
      <c r="N266" s="64"/>
      <c r="O266" s="71"/>
      <c r="P266" s="66"/>
      <c r="Q266" s="71"/>
      <c r="R266" s="66"/>
      <c r="S266" s="65"/>
    </row>
    <row r="267" spans="1:19" ht="22.5" customHeight="1" thickBot="1">
      <c r="A267" s="336" t="s">
        <v>290</v>
      </c>
      <c r="B267" s="859" t="str">
        <f>IF(CENTRO!B267,CENTRO!B267,"")</f>
        <v/>
      </c>
      <c r="C267" s="1027">
        <f>IF(CENTRO!C267,CENTRO!C267,"")</f>
        <v>1356</v>
      </c>
      <c r="D267" s="340">
        <f>E267/C267</f>
        <v>8.9233038348082591E-2</v>
      </c>
      <c r="E267" s="861">
        <v>121</v>
      </c>
      <c r="F267" s="66"/>
      <c r="G267" s="65"/>
      <c r="H267" s="66"/>
      <c r="I267" s="65"/>
      <c r="J267" s="66"/>
      <c r="K267" s="65"/>
      <c r="L267" s="66"/>
      <c r="M267" s="65"/>
      <c r="N267" s="64"/>
      <c r="O267" s="71"/>
      <c r="P267" s="66"/>
      <c r="Q267" s="71"/>
      <c r="R267" s="66"/>
      <c r="S267" s="65"/>
    </row>
    <row r="268" spans="1:19"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40"/>
    </row>
    <row r="269" spans="1:19"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2"/>
      <c r="R269" s="102"/>
      <c r="S269" s="103"/>
    </row>
    <row r="270" spans="1:19" ht="19.5" customHeight="1">
      <c r="A270" s="574" t="str">
        <f>CENTRO!A270</f>
        <v>Número de inmuebles de uso residencial (2019)</v>
      </c>
      <c r="B270" s="256"/>
      <c r="C270" s="1111">
        <f>CENTRO!C270</f>
        <v>1487537</v>
      </c>
      <c r="D270" s="337">
        <f>E270/C270</f>
        <v>7.3282210795428959E-2</v>
      </c>
      <c r="E270" s="571">
        <v>109010</v>
      </c>
      <c r="F270" s="354">
        <f>G270/$E$270</f>
        <v>0.10065131639299146</v>
      </c>
      <c r="G270" s="571">
        <v>10972</v>
      </c>
      <c r="H270" s="354">
        <f>I270/$E$270</f>
        <v>0.13837262636455372</v>
      </c>
      <c r="I270" s="571">
        <v>15084</v>
      </c>
      <c r="J270" s="354">
        <f>K270/$E$270</f>
        <v>0.15813228144206953</v>
      </c>
      <c r="K270" s="571">
        <v>17238</v>
      </c>
      <c r="L270" s="354">
        <f>M270/$E$270</f>
        <v>0.17843317126869093</v>
      </c>
      <c r="M270" s="571">
        <v>19451</v>
      </c>
      <c r="N270" s="354">
        <f>O270/$E$270</f>
        <v>0.12992386019631227</v>
      </c>
      <c r="O270" s="571">
        <v>14163</v>
      </c>
      <c r="P270" s="354">
        <f>Q270/$E$270</f>
        <v>0.18061645720576094</v>
      </c>
      <c r="Q270" s="571">
        <v>19689</v>
      </c>
      <c r="R270" s="357">
        <f>S270/$E$270</f>
        <v>0.11387028712962113</v>
      </c>
      <c r="S270" s="269">
        <v>12413</v>
      </c>
    </row>
    <row r="271" spans="1:19" ht="19.5" customHeight="1">
      <c r="A271" s="574" t="str">
        <f>CENTRO!A271</f>
        <v>Superficie media construida (m2) inmuebles de uso residencial (2019)</v>
      </c>
      <c r="B271" s="256"/>
      <c r="C271" s="1111">
        <f>CENTRO!C271</f>
        <v>114.93342781557067</v>
      </c>
      <c r="D271" s="252">
        <f t="shared" ref="D271" si="26">E271/C271</f>
        <v>0.74950220123154532</v>
      </c>
      <c r="E271" s="1112">
        <v>86.142857142857139</v>
      </c>
      <c r="F271" s="357">
        <f>G271/$E$271</f>
        <v>0.96351575456053073</v>
      </c>
      <c r="G271" s="1112">
        <v>83</v>
      </c>
      <c r="H271" s="357">
        <f>I271/$E$271</f>
        <v>0.98673300165837485</v>
      </c>
      <c r="I271" s="1112">
        <v>85</v>
      </c>
      <c r="J271" s="357">
        <f>K271/$E$271</f>
        <v>0.96351575456053073</v>
      </c>
      <c r="K271" s="1112">
        <v>83</v>
      </c>
      <c r="L271" s="357">
        <f>M271/$E$271</f>
        <v>0.97512437810945274</v>
      </c>
      <c r="M271" s="1112">
        <v>84</v>
      </c>
      <c r="N271" s="357">
        <f>O271/$E$271</f>
        <v>0.94029850746268662</v>
      </c>
      <c r="O271" s="1112">
        <v>81</v>
      </c>
      <c r="P271" s="357">
        <f>Q271/$E$271</f>
        <v>1.1956882255389718</v>
      </c>
      <c r="Q271" s="1112">
        <v>103</v>
      </c>
      <c r="R271" s="357">
        <f>S271/$E$271</f>
        <v>0.97512437810945274</v>
      </c>
      <c r="S271" s="1098">
        <v>84</v>
      </c>
    </row>
    <row r="272" spans="1:19" ht="19.5" customHeight="1">
      <c r="A272" s="574" t="str">
        <f>CENTRO!A272</f>
        <v>Año medio de construcción de inmuebles de uso residencial (2019)</v>
      </c>
      <c r="B272" s="256"/>
      <c r="C272" s="1106">
        <f>CENTRO!C272</f>
        <v>1973.5332766439908</v>
      </c>
      <c r="D272" s="256"/>
      <c r="E272" s="269">
        <v>1974.4285714285713</v>
      </c>
      <c r="F272" s="298"/>
      <c r="G272" s="269">
        <v>1966</v>
      </c>
      <c r="H272" s="298"/>
      <c r="I272" s="269">
        <v>1972</v>
      </c>
      <c r="J272" s="298"/>
      <c r="K272" s="269">
        <v>1975</v>
      </c>
      <c r="L272" s="298"/>
      <c r="M272" s="269">
        <v>1970</v>
      </c>
      <c r="N272" s="298"/>
      <c r="O272" s="269">
        <v>1974</v>
      </c>
      <c r="P272" s="298"/>
      <c r="Q272" s="269">
        <v>1990</v>
      </c>
      <c r="R272" s="298"/>
      <c r="S272" s="269">
        <v>1974</v>
      </c>
    </row>
    <row r="273" spans="1:19" ht="19.5" customHeight="1">
      <c r="A273" s="1090" t="s">
        <v>524</v>
      </c>
      <c r="B273" s="256" t="str">
        <f>IF(CENTRO!B273,CENTRO!B273,"")</f>
        <v/>
      </c>
      <c r="C273" s="1107">
        <f>IF(CENTRO!C273,CENTRO!C273,"")</f>
        <v>90.67</v>
      </c>
      <c r="D273" s="252">
        <f>E273/C273</f>
        <v>0.58144921142605044</v>
      </c>
      <c r="E273" s="1091">
        <v>52.72</v>
      </c>
      <c r="F273" s="357">
        <f>G273/$E$273</f>
        <v>1.1106322078907436</v>
      </c>
      <c r="G273" s="1093">
        <v>58.552529999999997</v>
      </c>
      <c r="H273" s="357">
        <f>I273/$E$273</f>
        <v>1.0181128603945373</v>
      </c>
      <c r="I273" s="1093">
        <v>53.674910000000004</v>
      </c>
      <c r="J273" s="357">
        <f>K273/$E$273</f>
        <v>0.95110337632776942</v>
      </c>
      <c r="K273" s="1093">
        <v>50.14217</v>
      </c>
      <c r="L273" s="357">
        <f>M273/$E$273</f>
        <v>1.01202124430956</v>
      </c>
      <c r="M273" s="1093">
        <v>53.353760000000001</v>
      </c>
      <c r="N273" s="357">
        <f>O273/$E$273</f>
        <v>0.95051194992412746</v>
      </c>
      <c r="O273" s="1093">
        <v>50.110990000000001</v>
      </c>
      <c r="P273" s="357">
        <f>Q273/$E$273</f>
        <v>1.0178044385432474</v>
      </c>
      <c r="Q273" s="1093">
        <v>53.658650000000002</v>
      </c>
      <c r="R273" s="357">
        <f>S273/$E$273</f>
        <v>0.96674203338391496</v>
      </c>
      <c r="S273" s="712">
        <v>50.966639999999998</v>
      </c>
    </row>
    <row r="274" spans="1:19" ht="19.5" customHeight="1">
      <c r="A274" s="1090" t="s">
        <v>525</v>
      </c>
      <c r="B274" s="256" t="str">
        <f>IF(CENTRO!B274,CENTRO!B274,"")</f>
        <v/>
      </c>
      <c r="C274" s="1107">
        <f>IF(CENTRO!C274,CENTRO!C274,"")</f>
        <v>367.95</v>
      </c>
      <c r="D274" s="252">
        <f>E274/C274</f>
        <v>0.3787471123793994</v>
      </c>
      <c r="E274" s="1091">
        <v>139.36000000000001</v>
      </c>
      <c r="F274" s="357">
        <f>G274/$E$274</f>
        <v>0.85069302525832369</v>
      </c>
      <c r="G274" s="1093">
        <v>118.55258000000001</v>
      </c>
      <c r="H274" s="357">
        <f>I274/$E$274</f>
        <v>0.79217982204362791</v>
      </c>
      <c r="I274" s="1093">
        <v>110.39818</v>
      </c>
      <c r="J274" s="357">
        <f>K274/$E$274</f>
        <v>0.62798435706084943</v>
      </c>
      <c r="K274" s="1093">
        <v>87.515899999999988</v>
      </c>
      <c r="L274" s="357">
        <f>M274/$E$274</f>
        <v>1.2468539753157291</v>
      </c>
      <c r="M274" s="1093">
        <v>173.76157000000001</v>
      </c>
      <c r="N274" s="357">
        <f>O274/$E$274</f>
        <v>1.0411333237657865</v>
      </c>
      <c r="O274" s="1093">
        <v>145.09234000000001</v>
      </c>
      <c r="P274" s="357">
        <f>Q274/$E$274</f>
        <v>1.5014945464982776</v>
      </c>
      <c r="Q274" s="1093">
        <v>209.24827999999999</v>
      </c>
      <c r="R274" s="357">
        <f>S274/$E$274</f>
        <v>1.2643771526980481</v>
      </c>
      <c r="S274" s="712">
        <v>176.20359999999999</v>
      </c>
    </row>
    <row r="275" spans="1:19" ht="19.5" customHeight="1">
      <c r="A275" s="1090" t="s">
        <v>457</v>
      </c>
      <c r="B275" s="256" t="str">
        <f>IF(CENTRO!B275,CENTRO!B275,"")</f>
        <v/>
      </c>
      <c r="C275" s="1108">
        <f>IF(CENTRO!C275,CENTRO!C275,"")</f>
        <v>83.4</v>
      </c>
      <c r="D275" s="252">
        <f>E275/$C275</f>
        <v>0.80419664268585123</v>
      </c>
      <c r="E275" s="1093">
        <v>67.069999999999993</v>
      </c>
      <c r="F275" s="357">
        <f>G275/$E275</f>
        <v>0.9700313105710453</v>
      </c>
      <c r="G275" s="1093">
        <v>65.06</v>
      </c>
      <c r="H275" s="357">
        <f>I275/$E275</f>
        <v>0.94617563739376787</v>
      </c>
      <c r="I275" s="1093">
        <v>63.46</v>
      </c>
      <c r="J275" s="357">
        <f>K275/$E275</f>
        <v>1.0092440733561951</v>
      </c>
      <c r="K275" s="1093">
        <v>67.69</v>
      </c>
      <c r="L275" s="357">
        <f>M275/$E275</f>
        <v>0.96794393916803356</v>
      </c>
      <c r="M275" s="1093">
        <v>64.92</v>
      </c>
      <c r="N275" s="357">
        <f>O275/$E275</f>
        <v>0.93037125391382147</v>
      </c>
      <c r="O275" s="1093">
        <v>62.4</v>
      </c>
      <c r="P275" s="357">
        <f>Q275/$E275</f>
        <v>1.1119725659758462</v>
      </c>
      <c r="Q275" s="1093">
        <v>74.58</v>
      </c>
      <c r="R275" s="357">
        <f>S275/$E275</f>
        <v>1.0457730729089012</v>
      </c>
      <c r="S275" s="1093">
        <v>70.14</v>
      </c>
    </row>
    <row r="276" spans="1:19" ht="19.5" customHeight="1" thickBot="1">
      <c r="A276" s="1090" t="s">
        <v>458</v>
      </c>
      <c r="B276" s="256" t="str">
        <f>IF(CENTRO!B276,CENTRO!B276,"")</f>
        <v/>
      </c>
      <c r="C276" s="1106">
        <f>IF(CENTRO!C276,CENTRO!C276,"")</f>
        <v>257</v>
      </c>
      <c r="D276" s="1110">
        <f>E276/$C276</f>
        <v>0.86381322957198448</v>
      </c>
      <c r="E276" s="1100">
        <v>222</v>
      </c>
      <c r="F276" s="1099">
        <f>G276/$E276</f>
        <v>1.4234234234234233</v>
      </c>
      <c r="G276" s="1100">
        <v>316</v>
      </c>
      <c r="H276" s="1099">
        <f>I276/$E276</f>
        <v>1.3963963963963963</v>
      </c>
      <c r="I276" s="1100">
        <v>310</v>
      </c>
      <c r="J276" s="1099">
        <f>K276/$E276</f>
        <v>1.3603603603603605</v>
      </c>
      <c r="K276" s="1100">
        <v>302</v>
      </c>
      <c r="L276" s="1099">
        <f>M276/$E276</f>
        <v>1.4054054054054055</v>
      </c>
      <c r="M276" s="1100">
        <v>312</v>
      </c>
      <c r="N276" s="1099">
        <f>O276/$E276</f>
        <v>1.4909909909909911</v>
      </c>
      <c r="O276" s="1100">
        <v>331</v>
      </c>
      <c r="P276" s="1099">
        <f>Q276/$E276</f>
        <v>0.58108108108108103</v>
      </c>
      <c r="Q276" s="1100">
        <v>129</v>
      </c>
      <c r="R276" s="357">
        <f>S276/$E276</f>
        <v>1.4414414414414414</v>
      </c>
      <c r="S276" s="1023">
        <v>320</v>
      </c>
    </row>
    <row r="277" spans="1:19"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3"/>
    </row>
    <row r="278" spans="1:19" ht="19.5" customHeight="1">
      <c r="A278" s="843" t="s">
        <v>328</v>
      </c>
      <c r="B278" s="844">
        <f>IF(CENTRO!B278,CENTRO!B278,"")</f>
        <v>1</v>
      </c>
      <c r="C278" s="845">
        <f>IF(CENTRO!C278,CENTRO!C278,"")</f>
        <v>5020</v>
      </c>
      <c r="D278" s="95"/>
      <c r="E278" s="70"/>
      <c r="F278" s="51"/>
      <c r="G278" s="61"/>
      <c r="H278" s="52"/>
      <c r="I278" s="61"/>
      <c r="J278" s="52"/>
      <c r="K278" s="61"/>
      <c r="L278" s="52"/>
      <c r="M278" s="61"/>
      <c r="N278" s="52"/>
      <c r="O278" s="61"/>
      <c r="P278" s="52"/>
      <c r="Q278" s="72"/>
      <c r="R278" s="52"/>
      <c r="S278" s="61"/>
    </row>
    <row r="279" spans="1:19"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72"/>
      <c r="R279" s="52"/>
      <c r="S279" s="61"/>
    </row>
    <row r="280" spans="1:19"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72"/>
      <c r="R280" s="52"/>
      <c r="S280" s="61"/>
    </row>
    <row r="281" spans="1:19"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72"/>
      <c r="R281" s="52"/>
      <c r="S281" s="61"/>
    </row>
    <row r="282" spans="1:19"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72"/>
      <c r="R282" s="52"/>
      <c r="S282" s="61"/>
    </row>
    <row r="283" spans="1:19"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80"/>
      <c r="R283" s="52"/>
      <c r="S283" s="61"/>
    </row>
    <row r="284" spans="1:19"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39"/>
      <c r="R284" s="39"/>
      <c r="S284" s="40"/>
    </row>
    <row r="285" spans="1:19"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99"/>
      <c r="R285" s="42"/>
      <c r="S285" s="43"/>
    </row>
    <row r="286" spans="1:19"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72"/>
      <c r="R286" s="52"/>
      <c r="S286" s="61"/>
    </row>
    <row r="287" spans="1:19"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72"/>
      <c r="R287" s="52"/>
      <c r="S287" s="61"/>
    </row>
    <row r="288" spans="1:19"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72"/>
      <c r="R288" s="52"/>
      <c r="S288" s="61"/>
    </row>
    <row r="289" spans="1:19"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72"/>
      <c r="R289" s="52"/>
      <c r="S289" s="61"/>
    </row>
    <row r="290" spans="1:19"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72"/>
      <c r="R290" s="52"/>
      <c r="S290" s="61"/>
    </row>
    <row r="291" spans="1:19"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72"/>
      <c r="R291" s="52"/>
      <c r="S291" s="61"/>
    </row>
    <row r="292" spans="1:19"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72"/>
      <c r="R292" s="52"/>
      <c r="S292" s="61"/>
    </row>
    <row r="293" spans="1:19"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72"/>
      <c r="R293" s="52"/>
      <c r="S293" s="61"/>
    </row>
    <row r="294" spans="1:19"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72"/>
      <c r="R294" s="52"/>
      <c r="S294" s="61"/>
    </row>
    <row r="295" spans="1:19"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2"/>
      <c r="R295" s="42"/>
      <c r="S295" s="43"/>
    </row>
    <row r="296" spans="1:19" ht="19.5" customHeight="1">
      <c r="A296" s="1038" t="s">
        <v>276</v>
      </c>
      <c r="B296" s="1039" t="str">
        <f>IF(CENTRO!B296,CENTRO!B296,"")</f>
        <v/>
      </c>
      <c r="C296" s="1032">
        <f>IF(CENTRO!C296,CENTRO!C296,"")</f>
        <v>317</v>
      </c>
      <c r="D296" s="886"/>
      <c r="E296" s="1032">
        <v>279</v>
      </c>
      <c r="F296" s="64"/>
      <c r="G296" s="71"/>
      <c r="H296" s="66"/>
      <c r="I296" s="65"/>
      <c r="J296" s="66"/>
      <c r="K296" s="65"/>
      <c r="L296" s="64"/>
      <c r="M296" s="71"/>
      <c r="N296" s="66"/>
      <c r="O296" s="65"/>
      <c r="P296" s="66"/>
      <c r="Q296" s="71"/>
      <c r="R296" s="66"/>
      <c r="S296" s="65"/>
    </row>
    <row r="297" spans="1:19" ht="19.5" customHeight="1" thickBot="1">
      <c r="A297" s="336" t="s">
        <v>277</v>
      </c>
      <c r="B297" s="859" t="str">
        <f>IF(CENTRO!B297,CENTRO!B297,"")</f>
        <v/>
      </c>
      <c r="C297" s="1033">
        <f>IF(CENTRO!C297,CENTRO!C297,"")</f>
        <v>0.87</v>
      </c>
      <c r="D297" s="1054"/>
      <c r="E297" s="1033">
        <v>0.76</v>
      </c>
      <c r="F297" s="79"/>
      <c r="G297" s="80"/>
      <c r="H297" s="67"/>
      <c r="I297" s="68"/>
      <c r="J297" s="67"/>
      <c r="K297" s="68"/>
      <c r="L297" s="79"/>
      <c r="M297" s="80"/>
      <c r="N297" s="67"/>
      <c r="O297" s="68"/>
      <c r="P297" s="67"/>
      <c r="Q297" s="80"/>
      <c r="R297" s="62"/>
      <c r="S297" s="63"/>
    </row>
    <row r="298" spans="1:19" ht="24.75" customHeight="1" thickBot="1">
      <c r="A298" s="224" t="s">
        <v>282</v>
      </c>
      <c r="B298" s="240"/>
      <c r="C298" s="240"/>
      <c r="D298" s="240"/>
      <c r="E298" s="240"/>
      <c r="F298" s="39"/>
      <c r="G298" s="39"/>
      <c r="H298" s="39"/>
      <c r="I298" s="39"/>
      <c r="J298" s="39"/>
      <c r="K298" s="39"/>
      <c r="L298" s="39"/>
      <c r="M298" s="39"/>
      <c r="N298" s="39"/>
      <c r="O298" s="39"/>
      <c r="P298" s="39"/>
      <c r="Q298" s="39"/>
      <c r="R298" s="39"/>
      <c r="S298" s="40"/>
    </row>
    <row r="299" spans="1:19" ht="19.5" customHeight="1" thickBot="1">
      <c r="A299" s="243" t="s">
        <v>575</v>
      </c>
      <c r="B299" s="244"/>
      <c r="C299" s="244"/>
      <c r="D299" s="244"/>
      <c r="E299" s="244"/>
      <c r="F299" s="42"/>
      <c r="G299" s="42"/>
      <c r="H299" s="42"/>
      <c r="I299" s="42"/>
      <c r="J299" s="42"/>
      <c r="K299" s="42"/>
      <c r="L299" s="42"/>
      <c r="M299" s="42"/>
      <c r="N299" s="42"/>
      <c r="O299" s="42"/>
      <c r="P299" s="42"/>
      <c r="Q299" s="42"/>
      <c r="R299" s="42"/>
      <c r="S299" s="43"/>
    </row>
    <row r="300" spans="1:19" ht="19.5" customHeight="1">
      <c r="A300" s="327" t="s">
        <v>28</v>
      </c>
      <c r="B300" s="859"/>
      <c r="C300" s="1028">
        <v>3618</v>
      </c>
      <c r="D300" s="1031">
        <f>E300/C300</f>
        <v>0.10972913211719182</v>
      </c>
      <c r="E300" s="1028">
        <v>397</v>
      </c>
      <c r="F300" s="51"/>
      <c r="G300" s="61"/>
      <c r="H300" s="52"/>
      <c r="I300" s="61"/>
      <c r="J300" s="52"/>
      <c r="K300" s="61"/>
      <c r="L300" s="52"/>
      <c r="M300" s="61"/>
      <c r="N300" s="52"/>
      <c r="O300" s="61"/>
      <c r="P300" s="52"/>
      <c r="Q300" s="72"/>
      <c r="R300" s="52"/>
      <c r="S300" s="61"/>
    </row>
    <row r="301" spans="1:19" ht="19.5" customHeight="1">
      <c r="A301" s="327" t="s">
        <v>316</v>
      </c>
      <c r="B301" s="859"/>
      <c r="C301" s="1028">
        <v>858</v>
      </c>
      <c r="D301" s="1031">
        <f t="shared" ref="D301:D308" si="27">E301/C301</f>
        <v>5.3613053613053616E-2</v>
      </c>
      <c r="E301" s="1028">
        <v>46</v>
      </c>
      <c r="F301" s="51"/>
      <c r="G301" s="61"/>
      <c r="H301" s="52"/>
      <c r="I301" s="61"/>
      <c r="J301" s="52"/>
      <c r="K301" s="61"/>
      <c r="L301" s="52"/>
      <c r="M301" s="61"/>
      <c r="N301" s="52"/>
      <c r="O301" s="61"/>
      <c r="P301" s="52"/>
      <c r="Q301" s="72"/>
      <c r="R301" s="52"/>
      <c r="S301" s="61"/>
    </row>
    <row r="302" spans="1:19" ht="19.5" customHeight="1">
      <c r="A302" s="327" t="s">
        <v>30</v>
      </c>
      <c r="B302" s="859"/>
      <c r="C302" s="1028">
        <v>5051</v>
      </c>
      <c r="D302" s="1031">
        <f t="shared" si="27"/>
        <v>8.37457929122946E-2</v>
      </c>
      <c r="E302" s="1028">
        <v>423</v>
      </c>
      <c r="F302" s="51"/>
      <c r="G302" s="61"/>
      <c r="H302" s="52"/>
      <c r="I302" s="61"/>
      <c r="J302" s="52"/>
      <c r="K302" s="61"/>
      <c r="L302" s="52"/>
      <c r="M302" s="61"/>
      <c r="N302" s="52"/>
      <c r="O302" s="61"/>
      <c r="P302" s="52"/>
      <c r="Q302" s="72"/>
      <c r="R302" s="52"/>
      <c r="S302" s="61"/>
    </row>
    <row r="303" spans="1:19" ht="19.5" customHeight="1">
      <c r="A303" s="327" t="s">
        <v>317</v>
      </c>
      <c r="B303" s="859"/>
      <c r="C303" s="1028">
        <v>7787</v>
      </c>
      <c r="D303" s="1031">
        <f t="shared" si="27"/>
        <v>6.7805316553229744E-2</v>
      </c>
      <c r="E303" s="1028">
        <v>528</v>
      </c>
      <c r="F303" s="51"/>
      <c r="G303" s="61"/>
      <c r="H303" s="52"/>
      <c r="I303" s="61"/>
      <c r="J303" s="52"/>
      <c r="K303" s="61"/>
      <c r="L303" s="52"/>
      <c r="M303" s="61"/>
      <c r="N303" s="52"/>
      <c r="O303" s="61"/>
      <c r="P303" s="52"/>
      <c r="Q303" s="72"/>
      <c r="R303" s="52"/>
      <c r="S303" s="61"/>
    </row>
    <row r="304" spans="1:19" ht="19.5" customHeight="1">
      <c r="A304" s="336" t="s">
        <v>523</v>
      </c>
      <c r="B304" s="859"/>
      <c r="C304" s="518">
        <v>24724</v>
      </c>
      <c r="D304" s="1172">
        <f>E304/C304</f>
        <v>3.1669632745510434E-2</v>
      </c>
      <c r="E304" s="518">
        <v>783</v>
      </c>
      <c r="F304" s="52"/>
      <c r="G304" s="61"/>
      <c r="H304" s="52"/>
      <c r="I304" s="61"/>
      <c r="J304" s="52"/>
      <c r="K304" s="61"/>
      <c r="L304" s="52"/>
      <c r="M304" s="61"/>
      <c r="N304" s="51"/>
      <c r="O304" s="72"/>
      <c r="P304" s="52"/>
      <c r="Q304" s="72"/>
      <c r="R304" s="52"/>
      <c r="S304" s="61"/>
    </row>
    <row r="305" spans="1:37" ht="19.5" customHeight="1">
      <c r="A305" s="336" t="s">
        <v>318</v>
      </c>
      <c r="B305" s="859"/>
      <c r="C305" s="518">
        <v>374</v>
      </c>
      <c r="D305" s="1172">
        <f t="shared" si="27"/>
        <v>7.7540106951871662E-2</v>
      </c>
      <c r="E305" s="518">
        <v>29</v>
      </c>
      <c r="F305" s="52"/>
      <c r="G305" s="61"/>
      <c r="H305" s="52"/>
      <c r="I305" s="61"/>
      <c r="J305" s="52"/>
      <c r="K305" s="61"/>
      <c r="L305" s="52"/>
      <c r="M305" s="61"/>
      <c r="N305" s="51"/>
      <c r="O305" s="72"/>
      <c r="P305" s="52"/>
      <c r="Q305" s="72"/>
      <c r="R305" s="52"/>
      <c r="S305" s="61"/>
    </row>
    <row r="306" spans="1:37" ht="19.5" customHeight="1" thickBot="1">
      <c r="A306" s="336" t="s">
        <v>319</v>
      </c>
      <c r="B306" s="859"/>
      <c r="C306" s="518">
        <v>14170</v>
      </c>
      <c r="D306" s="1172">
        <f t="shared" si="27"/>
        <v>5.878616796047989E-2</v>
      </c>
      <c r="E306" s="518">
        <v>833</v>
      </c>
      <c r="F306" s="52"/>
      <c r="G306" s="61"/>
      <c r="H306" s="52"/>
      <c r="I306" s="61"/>
      <c r="J306" s="52"/>
      <c r="K306" s="61"/>
      <c r="L306" s="52"/>
      <c r="M306" s="61"/>
      <c r="N306" s="51"/>
      <c r="O306" s="72"/>
      <c r="P306" s="52"/>
      <c r="Q306" s="72"/>
      <c r="R306" s="52"/>
      <c r="S306" s="61"/>
    </row>
    <row r="307" spans="1:37" ht="19.5" customHeight="1" thickBot="1">
      <c r="A307" s="243" t="s">
        <v>576</v>
      </c>
      <c r="B307" s="244"/>
      <c r="C307" s="244"/>
      <c r="D307" s="244"/>
      <c r="E307" s="244"/>
      <c r="F307" s="42"/>
      <c r="G307" s="42"/>
      <c r="H307" s="42"/>
      <c r="I307" s="42"/>
      <c r="J307" s="42"/>
      <c r="K307" s="42"/>
      <c r="L307" s="42"/>
      <c r="M307" s="42"/>
      <c r="N307" s="42"/>
      <c r="O307" s="42"/>
      <c r="P307" s="42"/>
      <c r="Q307" s="42"/>
      <c r="R307" s="42"/>
      <c r="S307" s="43"/>
    </row>
    <row r="308" spans="1:37" ht="19.5" customHeight="1">
      <c r="A308" s="327" t="s">
        <v>320</v>
      </c>
      <c r="B308" s="1029">
        <v>1</v>
      </c>
      <c r="C308" s="1030">
        <v>7479</v>
      </c>
      <c r="D308" s="1031">
        <f t="shared" si="27"/>
        <v>6.7789811472121944E-2</v>
      </c>
      <c r="E308" s="1028">
        <v>507</v>
      </c>
      <c r="F308" s="51"/>
      <c r="G308" s="61"/>
      <c r="H308" s="52"/>
      <c r="I308" s="61"/>
      <c r="J308" s="52"/>
      <c r="K308" s="61"/>
      <c r="L308" s="52"/>
      <c r="M308" s="61"/>
      <c r="N308" s="52"/>
      <c r="O308" s="61"/>
      <c r="P308" s="52"/>
      <c r="Q308" s="72"/>
      <c r="R308" s="52"/>
      <c r="S308" s="61"/>
    </row>
    <row r="309" spans="1:37" ht="19.5" customHeight="1">
      <c r="A309" s="336" t="s">
        <v>321</v>
      </c>
      <c r="B309" s="251">
        <v>4.3200000000000002E-2</v>
      </c>
      <c r="C309" s="518">
        <v>323</v>
      </c>
      <c r="D309" s="326"/>
      <c r="E309" s="61"/>
      <c r="F309" s="52"/>
      <c r="G309" s="61"/>
      <c r="H309" s="52"/>
      <c r="I309" s="61"/>
      <c r="J309" s="52"/>
      <c r="K309" s="61"/>
      <c r="L309" s="52"/>
      <c r="M309" s="61"/>
      <c r="N309" s="51"/>
      <c r="O309" s="72"/>
      <c r="P309" s="52"/>
      <c r="Q309" s="72"/>
      <c r="R309" s="52"/>
      <c r="S309" s="61"/>
    </row>
    <row r="310" spans="1:37" ht="19.5" customHeight="1">
      <c r="A310" s="336" t="s">
        <v>432</v>
      </c>
      <c r="B310" s="251">
        <v>7.1099999999999997E-2</v>
      </c>
      <c r="C310" s="518">
        <v>532</v>
      </c>
      <c r="D310" s="326"/>
      <c r="E310" s="61"/>
      <c r="F310" s="52"/>
      <c r="G310" s="61"/>
      <c r="H310" s="52"/>
      <c r="I310" s="61"/>
      <c r="J310" s="52"/>
      <c r="K310" s="61"/>
      <c r="L310" s="52"/>
      <c r="M310" s="61"/>
      <c r="N310" s="51"/>
      <c r="O310" s="72"/>
      <c r="P310" s="52"/>
      <c r="Q310" s="72"/>
      <c r="R310" s="52"/>
      <c r="S310" s="61"/>
    </row>
    <row r="311" spans="1:37" ht="19.5" customHeight="1">
      <c r="A311" s="336" t="s">
        <v>29</v>
      </c>
      <c r="B311" s="251">
        <v>5.7000000000000002E-3</v>
      </c>
      <c r="C311" s="518">
        <v>43</v>
      </c>
      <c r="D311" s="326"/>
      <c r="E311" s="61"/>
      <c r="F311" s="52"/>
      <c r="G311" s="61"/>
      <c r="H311" s="52"/>
      <c r="I311" s="61"/>
      <c r="J311" s="52"/>
      <c r="K311" s="61"/>
      <c r="L311" s="52"/>
      <c r="M311" s="61"/>
      <c r="N311" s="51"/>
      <c r="O311" s="72"/>
      <c r="P311" s="52"/>
      <c r="Q311" s="72"/>
      <c r="R311" s="52"/>
      <c r="S311" s="61"/>
    </row>
    <row r="312" spans="1:37" ht="19.5" customHeight="1">
      <c r="A312" s="336" t="s">
        <v>322</v>
      </c>
      <c r="B312" s="251">
        <v>6.0000000000000001E-3</v>
      </c>
      <c r="C312" s="518">
        <v>45</v>
      </c>
      <c r="D312" s="326"/>
      <c r="E312" s="61"/>
      <c r="F312" s="52"/>
      <c r="G312" s="61"/>
      <c r="H312" s="52"/>
      <c r="I312" s="61"/>
      <c r="J312" s="52"/>
      <c r="K312" s="61"/>
      <c r="L312" s="52"/>
      <c r="M312" s="61"/>
      <c r="N312" s="51"/>
      <c r="O312" s="72"/>
      <c r="P312" s="52"/>
      <c r="Q312" s="72"/>
      <c r="R312" s="52"/>
      <c r="S312" s="61"/>
    </row>
    <row r="313" spans="1:37" ht="19.5" customHeight="1">
      <c r="A313" s="336" t="s">
        <v>31</v>
      </c>
      <c r="B313" s="251">
        <v>0.1096</v>
      </c>
      <c r="C313" s="518">
        <v>820</v>
      </c>
      <c r="D313" s="326"/>
      <c r="E313" s="61"/>
      <c r="F313" s="52"/>
      <c r="G313" s="61"/>
      <c r="H313" s="52"/>
      <c r="I313" s="61"/>
      <c r="J313" s="52"/>
      <c r="K313" s="61"/>
      <c r="L313" s="52"/>
      <c r="M313" s="61"/>
      <c r="N313" s="51"/>
      <c r="O313" s="72"/>
      <c r="P313" s="52"/>
      <c r="Q313" s="72"/>
      <c r="R313" s="52"/>
      <c r="S313" s="61"/>
    </row>
    <row r="314" spans="1:37" ht="19.5" customHeight="1">
      <c r="A314" s="336" t="s">
        <v>433</v>
      </c>
      <c r="B314" s="251">
        <v>2.0199999999999999E-2</v>
      </c>
      <c r="C314" s="518">
        <v>151</v>
      </c>
      <c r="D314" s="326"/>
      <c r="E314" s="61"/>
      <c r="F314" s="52"/>
      <c r="G314" s="61"/>
      <c r="H314" s="52"/>
      <c r="I314" s="61"/>
      <c r="J314" s="52"/>
      <c r="K314" s="61"/>
      <c r="L314" s="52"/>
      <c r="M314" s="61"/>
      <c r="N314" s="51"/>
      <c r="O314" s="72"/>
      <c r="P314" s="52"/>
      <c r="Q314" s="72"/>
      <c r="R314" s="52"/>
      <c r="S314" s="61"/>
    </row>
    <row r="315" spans="1:37" ht="19.5" customHeight="1">
      <c r="A315" s="336" t="s">
        <v>323</v>
      </c>
      <c r="B315" s="251">
        <v>4.5999999999999999E-2</v>
      </c>
      <c r="C315" s="518">
        <v>344</v>
      </c>
      <c r="D315" s="326"/>
      <c r="E315" s="61"/>
      <c r="F315" s="52"/>
      <c r="G315" s="61"/>
      <c r="H315" s="52"/>
      <c r="I315" s="61"/>
      <c r="J315" s="52"/>
      <c r="K315" s="61"/>
      <c r="L315" s="52"/>
      <c r="M315" s="61"/>
      <c r="N315" s="51"/>
      <c r="O315" s="72"/>
      <c r="P315" s="52"/>
      <c r="Q315" s="72"/>
      <c r="R315" s="52"/>
      <c r="S315" s="61"/>
    </row>
    <row r="316" spans="1:37" ht="19.5" customHeight="1" thickBot="1">
      <c r="A316" s="336" t="s">
        <v>324</v>
      </c>
      <c r="B316" s="251">
        <v>0.37719999999999998</v>
      </c>
      <c r="C316" s="518">
        <v>2821</v>
      </c>
      <c r="D316" s="326"/>
      <c r="E316" s="61"/>
      <c r="F316" s="52"/>
      <c r="G316" s="61"/>
      <c r="H316" s="52"/>
      <c r="I316" s="61"/>
      <c r="J316" s="52"/>
      <c r="K316" s="61"/>
      <c r="L316" s="52"/>
      <c r="M316" s="61"/>
      <c r="N316" s="51"/>
      <c r="O316" s="72"/>
      <c r="P316" s="52"/>
      <c r="Q316" s="72"/>
      <c r="R316" s="52"/>
      <c r="S316" s="61"/>
    </row>
    <row r="317" spans="1:37"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39"/>
      <c r="S317" s="40"/>
    </row>
    <row r="318" spans="1:37" s="3" customFormat="1" ht="19.5" customHeight="1">
      <c r="A318" s="350" t="s">
        <v>32</v>
      </c>
      <c r="B318" s="337">
        <f>IF(CENTRO!B318,CENTRO!B318,"")</f>
        <v>1</v>
      </c>
      <c r="C318" s="351">
        <f>IF(CENTRO!C318,CENTRO!C318,"")</f>
        <v>2397881</v>
      </c>
      <c r="D318" s="542">
        <f t="shared" ref="D318:D321" si="28">E318/E$318</f>
        <v>1</v>
      </c>
      <c r="E318" s="269">
        <v>172660</v>
      </c>
      <c r="F318" s="353">
        <f>G318/G$318</f>
        <v>1</v>
      </c>
      <c r="G318" s="269">
        <v>16427</v>
      </c>
      <c r="H318" s="353">
        <f t="shared" ref="H318:H321" si="29">I318/I$318</f>
        <v>1</v>
      </c>
      <c r="I318" s="269">
        <v>22927</v>
      </c>
      <c r="J318" s="353">
        <f t="shared" ref="J318:J321" si="30">K318/K$318</f>
        <v>1</v>
      </c>
      <c r="K318" s="269">
        <v>26964</v>
      </c>
      <c r="L318" s="353">
        <f t="shared" ref="L318:L320" si="31">M318/M$318</f>
        <v>1</v>
      </c>
      <c r="M318" s="269">
        <v>31345</v>
      </c>
      <c r="N318" s="353">
        <f t="shared" ref="N318" si="32">O318/O$318</f>
        <v>1</v>
      </c>
      <c r="O318" s="269">
        <v>22846</v>
      </c>
      <c r="P318" s="354">
        <f t="shared" ref="P318" si="33">Q318/Q$318</f>
        <v>1</v>
      </c>
      <c r="Q318" s="269">
        <v>31833</v>
      </c>
      <c r="R318" s="354">
        <f t="shared" ref="R318:R321" si="34">S318/S$318</f>
        <v>1</v>
      </c>
      <c r="S318" s="269">
        <v>20318</v>
      </c>
      <c r="T318" s="19"/>
      <c r="U318" s="2"/>
      <c r="V318" s="2"/>
      <c r="W318" s="2"/>
      <c r="X318" s="2"/>
      <c r="Y318" s="2"/>
      <c r="Z318" s="2"/>
      <c r="AA318" s="2"/>
      <c r="AB318" s="2"/>
      <c r="AC318" s="2"/>
      <c r="AD318" s="2"/>
      <c r="AE318" s="2"/>
      <c r="AF318" s="2"/>
      <c r="AG318" s="2"/>
      <c r="AH318" s="2"/>
      <c r="AI318" s="2"/>
      <c r="AJ318" s="2"/>
      <c r="AK318" s="2"/>
    </row>
    <row r="319" spans="1:37" s="3" customFormat="1" ht="19.5" customHeight="1">
      <c r="A319" s="350" t="s">
        <v>33</v>
      </c>
      <c r="B319" s="252">
        <f>IF(CENTRO!B319,CENTRO!B319,"")</f>
        <v>0.318</v>
      </c>
      <c r="C319" s="355">
        <f>IF(CENTRO!C319,CENTRO!C319,"")</f>
        <v>761923</v>
      </c>
      <c r="D319" s="357">
        <f t="shared" si="28"/>
        <v>0.38605351557975209</v>
      </c>
      <c r="E319" s="269">
        <v>66656</v>
      </c>
      <c r="F319" s="356">
        <f t="shared" ref="F319:F321" si="35">G319/G$318</f>
        <v>0.36561758081207768</v>
      </c>
      <c r="G319" s="269">
        <v>6006</v>
      </c>
      <c r="H319" s="356">
        <f t="shared" si="29"/>
        <v>0.37353338858114887</v>
      </c>
      <c r="I319" s="269">
        <v>8564</v>
      </c>
      <c r="J319" s="356">
        <f t="shared" si="30"/>
        <v>0.41384809375463583</v>
      </c>
      <c r="K319" s="269">
        <v>11159</v>
      </c>
      <c r="L319" s="356">
        <f t="shared" si="31"/>
        <v>0.39540596586377413</v>
      </c>
      <c r="M319" s="269">
        <v>12394</v>
      </c>
      <c r="N319" s="356">
        <f>O319/O$318</f>
        <v>0.42948437363214564</v>
      </c>
      <c r="O319" s="269">
        <v>9812</v>
      </c>
      <c r="P319" s="356">
        <f>Q319/Q$318</f>
        <v>0.33154273866742062</v>
      </c>
      <c r="Q319" s="269">
        <v>10554</v>
      </c>
      <c r="R319" s="356">
        <f t="shared" si="34"/>
        <v>0.40195885421793481</v>
      </c>
      <c r="S319" s="269">
        <v>8167</v>
      </c>
      <c r="T319" s="19"/>
      <c r="U319" s="2"/>
      <c r="V319" s="2"/>
      <c r="W319" s="2"/>
      <c r="X319" s="2"/>
      <c r="Y319" s="2"/>
      <c r="Z319" s="2"/>
      <c r="AA319" s="2"/>
      <c r="AB319" s="2"/>
      <c r="AC319" s="2"/>
      <c r="AD319" s="2"/>
      <c r="AE319" s="2"/>
      <c r="AF319" s="2"/>
      <c r="AG319" s="2"/>
      <c r="AH319" s="2"/>
      <c r="AI319" s="2"/>
      <c r="AJ319" s="2"/>
      <c r="AK319" s="2"/>
    </row>
    <row r="320" spans="1:37" s="3" customFormat="1" ht="19.5" customHeight="1">
      <c r="A320" s="350" t="s">
        <v>34</v>
      </c>
      <c r="B320" s="252">
        <f>IF(CENTRO!B320,CENTRO!B320,"")</f>
        <v>3.0000000000000001E-3</v>
      </c>
      <c r="C320" s="355">
        <f>IF(CENTRO!C320,CENTRO!C320,"")</f>
        <v>6945</v>
      </c>
      <c r="D320" s="357">
        <f t="shared" si="28"/>
        <v>2.8205722228657479E-3</v>
      </c>
      <c r="E320" s="269">
        <v>487</v>
      </c>
      <c r="F320" s="356">
        <f t="shared" si="35"/>
        <v>2.3741401351433616E-3</v>
      </c>
      <c r="G320" s="269">
        <v>39</v>
      </c>
      <c r="H320" s="356">
        <f t="shared" si="29"/>
        <v>2.3553016094560999E-3</v>
      </c>
      <c r="I320" s="269">
        <v>54</v>
      </c>
      <c r="J320" s="356">
        <f t="shared" si="30"/>
        <v>2.5589675122385403E-3</v>
      </c>
      <c r="K320" s="269">
        <v>69</v>
      </c>
      <c r="L320" s="356">
        <f t="shared" si="31"/>
        <v>2.7117562609666615E-3</v>
      </c>
      <c r="M320" s="269">
        <v>85</v>
      </c>
      <c r="N320" s="356">
        <f>O320/O$318</f>
        <v>3.1515363739823164E-3</v>
      </c>
      <c r="O320" s="269">
        <v>72</v>
      </c>
      <c r="P320" s="356">
        <f>Q320/Q$318</f>
        <v>3.8325008638833914E-3</v>
      </c>
      <c r="Q320" s="269">
        <v>122</v>
      </c>
      <c r="R320" s="356">
        <f t="shared" si="34"/>
        <v>2.264002362437248E-3</v>
      </c>
      <c r="S320" s="269">
        <v>46</v>
      </c>
      <c r="T320" s="19"/>
      <c r="U320" s="2"/>
      <c r="V320" s="2"/>
      <c r="W320" s="2"/>
      <c r="X320" s="2"/>
      <c r="Y320" s="2"/>
      <c r="Z320" s="2"/>
      <c r="AA320" s="2"/>
      <c r="AB320" s="2"/>
      <c r="AC320" s="2"/>
      <c r="AD320" s="2"/>
      <c r="AE320" s="2"/>
      <c r="AF320" s="2"/>
      <c r="AG320" s="2"/>
      <c r="AH320" s="2"/>
      <c r="AI320" s="2"/>
      <c r="AJ320" s="2"/>
      <c r="AK320" s="2"/>
    </row>
    <row r="321" spans="1:37" s="3" customFormat="1" ht="19.5" customHeight="1">
      <c r="A321" s="350" t="s">
        <v>206</v>
      </c>
      <c r="B321" s="252">
        <f>IF(CENTRO!B321,CENTRO!B321,"")</f>
        <v>0.68200000000000005</v>
      </c>
      <c r="C321" s="355">
        <f>IF(CENTRO!C321,CENTRO!C321,"")</f>
        <v>1623174</v>
      </c>
      <c r="D321" s="357">
        <f t="shared" si="28"/>
        <v>0.60827058959805402</v>
      </c>
      <c r="E321" s="269">
        <v>105024</v>
      </c>
      <c r="F321" s="357">
        <f t="shared" si="35"/>
        <v>0.62799050343945939</v>
      </c>
      <c r="G321" s="269">
        <v>10316</v>
      </c>
      <c r="H321" s="357">
        <f t="shared" si="29"/>
        <v>0.62188685828935319</v>
      </c>
      <c r="I321" s="269">
        <v>14258</v>
      </c>
      <c r="J321" s="357">
        <f t="shared" si="30"/>
        <v>0.58118231716362556</v>
      </c>
      <c r="K321" s="269">
        <v>15671</v>
      </c>
      <c r="L321" s="357">
        <f>M321/M$318</f>
        <v>0.59869197639176908</v>
      </c>
      <c r="M321" s="269">
        <v>18766</v>
      </c>
      <c r="N321" s="357">
        <f>O321/O$318</f>
        <v>0.56447518165105492</v>
      </c>
      <c r="O321" s="269">
        <v>12896</v>
      </c>
      <c r="P321" s="357">
        <f>Q321/Q$318</f>
        <v>0.66176609179153711</v>
      </c>
      <c r="Q321" s="269">
        <v>21066</v>
      </c>
      <c r="R321" s="357">
        <f t="shared" si="34"/>
        <v>0.59311940151589726</v>
      </c>
      <c r="S321" s="269">
        <v>12051</v>
      </c>
      <c r="T321" s="19"/>
      <c r="U321" s="2"/>
      <c r="V321" s="2"/>
      <c r="W321" s="2"/>
      <c r="X321" s="2"/>
      <c r="Y321" s="2"/>
      <c r="Z321" s="2"/>
      <c r="AA321" s="2"/>
      <c r="AB321" s="2"/>
      <c r="AC321" s="2"/>
      <c r="AD321" s="2"/>
      <c r="AE321" s="2"/>
      <c r="AF321" s="2"/>
      <c r="AG321" s="2"/>
      <c r="AH321" s="2"/>
      <c r="AI321" s="2"/>
      <c r="AJ321" s="2"/>
      <c r="AK321" s="2"/>
    </row>
    <row r="322" spans="1:37" s="3" customFormat="1" ht="19.5" customHeight="1">
      <c r="A322" s="358" t="s">
        <v>453</v>
      </c>
      <c r="B322" s="239">
        <f>IF(CENTRO!B322,CENTRO!B322,"")</f>
        <v>0.31121678883471521</v>
      </c>
      <c r="C322" s="329">
        <f>IF(CENTRO!C322,CENTRO!C322,"")</f>
        <v>505159</v>
      </c>
      <c r="D322" s="359">
        <f>E322/E$321</f>
        <v>0.33439023461304085</v>
      </c>
      <c r="E322" s="268">
        <v>35119</v>
      </c>
      <c r="F322" s="359">
        <f>G322/G$321</f>
        <v>0.33840635905389688</v>
      </c>
      <c r="G322" s="268">
        <v>3491</v>
      </c>
      <c r="H322" s="359">
        <f>I322/I$321</f>
        <v>0.34296535278440177</v>
      </c>
      <c r="I322" s="268">
        <v>4890</v>
      </c>
      <c r="J322" s="359">
        <f>K322/K$321</f>
        <v>0.34618084359645207</v>
      </c>
      <c r="K322" s="268">
        <v>5425</v>
      </c>
      <c r="L322" s="359">
        <f>M322/M$321</f>
        <v>0.3135457742726207</v>
      </c>
      <c r="M322" s="268">
        <v>5884</v>
      </c>
      <c r="N322" s="359">
        <f>O322/O$321</f>
        <v>0.31319789081885857</v>
      </c>
      <c r="O322" s="268">
        <v>4039</v>
      </c>
      <c r="P322" s="359">
        <f>Q322/Q$321</f>
        <v>0.35967910376910661</v>
      </c>
      <c r="Q322" s="268">
        <v>7577</v>
      </c>
      <c r="R322" s="359">
        <f>S322/S$321</f>
        <v>0.3164052775703261</v>
      </c>
      <c r="S322" s="268">
        <v>3813</v>
      </c>
      <c r="T322" s="19"/>
      <c r="U322" s="2"/>
      <c r="V322" s="2"/>
      <c r="W322" s="2"/>
      <c r="X322" s="2"/>
      <c r="Y322" s="2"/>
      <c r="Z322" s="2"/>
      <c r="AA322" s="2"/>
      <c r="AB322" s="2"/>
      <c r="AC322" s="2"/>
      <c r="AD322" s="2"/>
      <c r="AE322" s="2"/>
      <c r="AF322" s="2"/>
      <c r="AG322" s="2"/>
      <c r="AH322" s="2"/>
      <c r="AI322" s="2"/>
      <c r="AJ322" s="2"/>
      <c r="AK322" s="2"/>
    </row>
    <row r="323" spans="1:37" s="3" customFormat="1" ht="19.5" customHeight="1">
      <c r="A323" s="358" t="s">
        <v>35</v>
      </c>
      <c r="B323" s="239">
        <f>IF(CENTRO!B323,CENTRO!B323,"")</f>
        <v>0.24356230447259505</v>
      </c>
      <c r="C323" s="329">
        <f>IF(CENTRO!C323,CENTRO!C323,"")</f>
        <v>395344</v>
      </c>
      <c r="D323" s="359">
        <f t="shared" ref="D323:D326" si="36">E323/E$321</f>
        <v>0.20088741620962827</v>
      </c>
      <c r="E323" s="268">
        <v>21098</v>
      </c>
      <c r="F323" s="359">
        <f t="shared" ref="F323:F326" si="37">G323/G$321</f>
        <v>0.22673516867002713</v>
      </c>
      <c r="G323" s="268">
        <v>2339</v>
      </c>
      <c r="H323" s="359">
        <f t="shared" ref="H323:H326" si="38">I323/I$321</f>
        <v>0.21749193435264413</v>
      </c>
      <c r="I323" s="268">
        <v>3101</v>
      </c>
      <c r="J323" s="359">
        <f t="shared" ref="J323:J326" si="39">K323/K$321</f>
        <v>0.1948184544700402</v>
      </c>
      <c r="K323" s="268">
        <v>3053</v>
      </c>
      <c r="L323" s="359">
        <f t="shared" ref="L323:L326" si="40">M323/M$321</f>
        <v>0.23793029947777897</v>
      </c>
      <c r="M323" s="268">
        <v>4465</v>
      </c>
      <c r="N323" s="359">
        <f t="shared" ref="N323:N326" si="41">O323/O$321</f>
        <v>0.19300558312655086</v>
      </c>
      <c r="O323" s="268">
        <v>2489</v>
      </c>
      <c r="P323" s="359">
        <f t="shared" ref="P323:P326" si="42">Q323/Q$321</f>
        <v>0.15665052691540871</v>
      </c>
      <c r="Q323" s="268">
        <v>3300</v>
      </c>
      <c r="R323" s="359">
        <f t="shared" ref="R323:R325" si="43">S323/S$321</f>
        <v>0.1950875446021077</v>
      </c>
      <c r="S323" s="268">
        <v>2351</v>
      </c>
      <c r="T323" s="19"/>
      <c r="U323" s="2"/>
      <c r="V323" s="2"/>
      <c r="W323" s="2"/>
      <c r="X323" s="2"/>
      <c r="Y323" s="2"/>
      <c r="Z323" s="2"/>
      <c r="AA323" s="2"/>
      <c r="AB323" s="2"/>
      <c r="AC323" s="2"/>
      <c r="AD323" s="2"/>
      <c r="AE323" s="2"/>
      <c r="AF323" s="2"/>
      <c r="AG323" s="2"/>
      <c r="AH323" s="2"/>
      <c r="AI323" s="2"/>
      <c r="AJ323" s="2"/>
      <c r="AK323" s="2"/>
    </row>
    <row r="324" spans="1:37" s="3" customFormat="1" ht="19.5" customHeight="1">
      <c r="A324" s="358" t="s">
        <v>37</v>
      </c>
      <c r="B324" s="239">
        <f>IF(CENTRO!B324,CENTRO!B324,"")</f>
        <v>0.19254620884760351</v>
      </c>
      <c r="C324" s="329">
        <f>IF(CENTRO!C324,CENTRO!C324,"")</f>
        <v>312536</v>
      </c>
      <c r="D324" s="359">
        <f t="shared" si="36"/>
        <v>0.16706657525898841</v>
      </c>
      <c r="E324" s="268">
        <v>17546</v>
      </c>
      <c r="F324" s="359">
        <f t="shared" si="37"/>
        <v>0.15984877859635518</v>
      </c>
      <c r="G324" s="268">
        <v>1649</v>
      </c>
      <c r="H324" s="359">
        <f t="shared" si="38"/>
        <v>0.16131294711740776</v>
      </c>
      <c r="I324" s="268">
        <v>2300</v>
      </c>
      <c r="J324" s="359">
        <f t="shared" si="39"/>
        <v>0.15021377065917937</v>
      </c>
      <c r="K324" s="268">
        <v>2354</v>
      </c>
      <c r="L324" s="359">
        <f t="shared" si="40"/>
        <v>0.15416178194607269</v>
      </c>
      <c r="M324" s="268">
        <v>2893</v>
      </c>
      <c r="N324" s="359">
        <f t="shared" si="41"/>
        <v>0.16167803970223324</v>
      </c>
      <c r="O324" s="268">
        <v>2085</v>
      </c>
      <c r="P324" s="359">
        <f t="shared" si="42"/>
        <v>0.20093990316149246</v>
      </c>
      <c r="Q324" s="268">
        <v>4233</v>
      </c>
      <c r="R324" s="359">
        <f t="shared" si="43"/>
        <v>0.1686167123060327</v>
      </c>
      <c r="S324" s="268">
        <v>2032</v>
      </c>
      <c r="T324" s="19"/>
      <c r="U324" s="2"/>
      <c r="V324" s="2"/>
      <c r="W324" s="2"/>
      <c r="X324" s="2"/>
      <c r="Y324" s="2"/>
      <c r="Z324" s="2"/>
      <c r="AA324" s="2"/>
      <c r="AB324" s="2"/>
      <c r="AC324" s="2"/>
      <c r="AD324" s="2"/>
      <c r="AE324" s="2"/>
      <c r="AF324" s="2"/>
      <c r="AG324" s="2"/>
      <c r="AH324" s="2"/>
      <c r="AI324" s="2"/>
      <c r="AJ324" s="2"/>
      <c r="AK324" s="2"/>
    </row>
    <row r="325" spans="1:37" s="3" customFormat="1" ht="19.5" customHeight="1">
      <c r="A325" s="358" t="s">
        <v>36</v>
      </c>
      <c r="B325" s="239">
        <f>IF(CENTRO!B325,CENTRO!B325,"")</f>
        <v>0.13804681445119255</v>
      </c>
      <c r="C325" s="329">
        <f>IF(CENTRO!C325,CENTRO!C325,"")</f>
        <v>224074</v>
      </c>
      <c r="D325" s="359">
        <f t="shared" si="36"/>
        <v>0.17841636197440586</v>
      </c>
      <c r="E325" s="268">
        <v>18738</v>
      </c>
      <c r="F325" s="359">
        <f t="shared" si="37"/>
        <v>0.15635905389685925</v>
      </c>
      <c r="G325" s="268">
        <v>1613</v>
      </c>
      <c r="H325" s="359">
        <f t="shared" si="38"/>
        <v>0.1654509748912891</v>
      </c>
      <c r="I325" s="268">
        <v>2359</v>
      </c>
      <c r="J325" s="359">
        <f t="shared" si="39"/>
        <v>0.19035160487524727</v>
      </c>
      <c r="K325" s="268">
        <v>2983</v>
      </c>
      <c r="L325" s="359">
        <f t="shared" si="40"/>
        <v>0.17467760844079719</v>
      </c>
      <c r="M325" s="268">
        <v>3278</v>
      </c>
      <c r="N325" s="359">
        <f t="shared" si="41"/>
        <v>0.20750620347394541</v>
      </c>
      <c r="O325" s="268">
        <v>2676</v>
      </c>
      <c r="P325" s="359">
        <f t="shared" si="42"/>
        <v>0.16282160827874301</v>
      </c>
      <c r="Q325" s="268">
        <v>3430</v>
      </c>
      <c r="R325" s="359">
        <f t="shared" si="43"/>
        <v>0.1990706165463447</v>
      </c>
      <c r="S325" s="268">
        <v>2399</v>
      </c>
      <c r="T325" s="19"/>
      <c r="U325" s="2"/>
      <c r="V325" s="2"/>
      <c r="W325" s="2"/>
      <c r="X325" s="2"/>
      <c r="Y325" s="2"/>
      <c r="Z325" s="2"/>
      <c r="AA325" s="2"/>
      <c r="AB325" s="2"/>
      <c r="AC325" s="2"/>
      <c r="AD325" s="2"/>
      <c r="AE325" s="2"/>
      <c r="AF325" s="2"/>
      <c r="AG325" s="2"/>
      <c r="AH325" s="2"/>
      <c r="AI325" s="2"/>
      <c r="AJ325" s="2"/>
      <c r="AK325" s="2"/>
    </row>
    <row r="326" spans="1:37" s="3" customFormat="1" ht="19.5" customHeight="1" thickBot="1">
      <c r="A326" s="358" t="s">
        <v>454</v>
      </c>
      <c r="B326" s="360">
        <f>IF(CENTRO!B326,CENTRO!B326,"")</f>
        <v>7.6990513647951481E-2</v>
      </c>
      <c r="C326" s="543">
        <f>IF(CENTRO!C326,CENTRO!C326,"")</f>
        <v>124969</v>
      </c>
      <c r="D326" s="359">
        <f t="shared" si="36"/>
        <v>7.306901279707495E-2</v>
      </c>
      <c r="E326" s="363">
        <v>7674</v>
      </c>
      <c r="F326" s="359">
        <f t="shared" si="37"/>
        <v>7.27995347033734E-2</v>
      </c>
      <c r="G326" s="363">
        <v>751</v>
      </c>
      <c r="H326" s="359">
        <f t="shared" si="38"/>
        <v>7.0556880347874884E-2</v>
      </c>
      <c r="I326" s="363">
        <v>1006</v>
      </c>
      <c r="J326" s="359">
        <f t="shared" si="39"/>
        <v>6.6556058962414649E-2</v>
      </c>
      <c r="K326" s="363">
        <v>1043</v>
      </c>
      <c r="L326" s="359">
        <f t="shared" si="40"/>
        <v>7.4869444740488122E-2</v>
      </c>
      <c r="M326" s="363">
        <v>1405</v>
      </c>
      <c r="N326" s="359">
        <f t="shared" si="41"/>
        <v>7.4829404466501243E-2</v>
      </c>
      <c r="O326" s="363">
        <v>965</v>
      </c>
      <c r="P326" s="359">
        <f t="shared" si="42"/>
        <v>7.3815627076806223E-2</v>
      </c>
      <c r="Q326" s="363">
        <v>1555</v>
      </c>
      <c r="R326" s="359">
        <f>S326/S$321</f>
        <v>7.8748651564185548E-2</v>
      </c>
      <c r="S326" s="363">
        <v>949</v>
      </c>
      <c r="T326" s="19"/>
      <c r="U326" s="2"/>
      <c r="V326" s="2"/>
      <c r="W326" s="2"/>
      <c r="X326" s="2"/>
      <c r="Y326" s="2"/>
      <c r="Z326" s="2"/>
      <c r="AA326" s="2"/>
      <c r="AB326" s="2"/>
      <c r="AC326" s="2"/>
      <c r="AD326" s="2"/>
      <c r="AE326" s="2"/>
      <c r="AF326" s="2"/>
      <c r="AG326" s="2"/>
      <c r="AH326" s="2"/>
      <c r="AI326" s="2"/>
      <c r="AJ326" s="2"/>
      <c r="AK326" s="2"/>
    </row>
    <row r="327" spans="1:37"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240"/>
      <c r="S327" s="40"/>
    </row>
    <row r="328" spans="1:37"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244"/>
      <c r="S328" s="245"/>
    </row>
    <row r="329" spans="1:37" ht="19.5" customHeight="1">
      <c r="A329" s="846" t="s">
        <v>38</v>
      </c>
      <c r="B329" s="641" t="str">
        <f>IF(CENTRO!B329,CENTRO!B329,"")</f>
        <v/>
      </c>
      <c r="C329" s="351">
        <f>IF(CENTRO!C329,CENTRO!C329,"")</f>
        <v>38</v>
      </c>
      <c r="D329" s="847">
        <f>E329/C329</f>
        <v>7.8947368421052627E-2</v>
      </c>
      <c r="E329" s="390">
        <v>3</v>
      </c>
      <c r="F329" s="641"/>
      <c r="G329" s="390">
        <v>0</v>
      </c>
      <c r="H329" s="641"/>
      <c r="I329" s="390">
        <v>1</v>
      </c>
      <c r="J329" s="641"/>
      <c r="K329" s="390">
        <v>1</v>
      </c>
      <c r="L329" s="641"/>
      <c r="M329" s="390">
        <v>1</v>
      </c>
      <c r="N329" s="641"/>
      <c r="O329" s="848">
        <v>0</v>
      </c>
      <c r="P329" s="641"/>
      <c r="Q329" s="390">
        <v>0</v>
      </c>
      <c r="R329" s="641"/>
      <c r="S329" s="390">
        <v>0</v>
      </c>
    </row>
    <row r="330" spans="1:37" ht="19.5" customHeight="1">
      <c r="A330" s="574" t="s">
        <v>39</v>
      </c>
      <c r="B330" s="298" t="str">
        <f>IF(CENTRO!B330,CENTRO!B330,"")</f>
        <v/>
      </c>
      <c r="C330" s="849">
        <f>IF(CENTRO!C330,CENTRO!C330,"")</f>
        <v>90</v>
      </c>
      <c r="D330" s="847">
        <f t="shared" ref="D330:D339" si="44">E330/C330</f>
        <v>5.5555555555555552E-2</v>
      </c>
      <c r="E330" s="518">
        <v>5</v>
      </c>
      <c r="F330" s="298"/>
      <c r="G330" s="518">
        <v>0</v>
      </c>
      <c r="H330" s="298"/>
      <c r="I330" s="518">
        <v>1</v>
      </c>
      <c r="J330" s="298"/>
      <c r="K330" s="518">
        <v>1</v>
      </c>
      <c r="L330" s="298"/>
      <c r="M330" s="518">
        <v>1</v>
      </c>
      <c r="N330" s="298"/>
      <c r="O330" s="840">
        <v>0</v>
      </c>
      <c r="P330" s="298"/>
      <c r="Q330" s="518">
        <v>1</v>
      </c>
      <c r="R330" s="664"/>
      <c r="S330" s="518">
        <v>1</v>
      </c>
    </row>
    <row r="331" spans="1:37" ht="19.5" customHeight="1">
      <c r="A331" s="574" t="s">
        <v>40</v>
      </c>
      <c r="B331" s="298" t="str">
        <f>IF(CENTRO!B331,CENTRO!B331,"")</f>
        <v/>
      </c>
      <c r="C331" s="850">
        <f>IF(CENTRO!C331,CENTRO!C331,"")</f>
        <v>97</v>
      </c>
      <c r="D331" s="847">
        <f t="shared" si="44"/>
        <v>0.1134020618556701</v>
      </c>
      <c r="E331" s="518">
        <v>11</v>
      </c>
      <c r="F331" s="298"/>
      <c r="G331" s="518">
        <v>1</v>
      </c>
      <c r="H331" s="298"/>
      <c r="I331" s="518">
        <v>4</v>
      </c>
      <c r="J331" s="298"/>
      <c r="K331" s="518">
        <v>1</v>
      </c>
      <c r="L331" s="298"/>
      <c r="M331" s="518">
        <v>1</v>
      </c>
      <c r="N331" s="298"/>
      <c r="O331" s="840">
        <v>2</v>
      </c>
      <c r="P331" s="298"/>
      <c r="Q331" s="518">
        <v>2</v>
      </c>
      <c r="R331" s="664"/>
      <c r="S331" s="518">
        <v>0</v>
      </c>
    </row>
    <row r="332" spans="1:37" ht="19.5" customHeight="1">
      <c r="A332" s="574" t="s">
        <v>168</v>
      </c>
      <c r="B332" s="298" t="str">
        <f>IF(CENTRO!B332,CENTRO!B332,"")</f>
        <v/>
      </c>
      <c r="C332" s="849">
        <f>IF(CENTRO!C332,CENTRO!C332,"")</f>
        <v>2</v>
      </c>
      <c r="D332" s="847">
        <f t="shared" si="44"/>
        <v>0</v>
      </c>
      <c r="E332" s="518">
        <v>0</v>
      </c>
      <c r="F332" s="298"/>
      <c r="G332" s="518">
        <v>0</v>
      </c>
      <c r="H332" s="298"/>
      <c r="I332" s="518">
        <v>0</v>
      </c>
      <c r="J332" s="298"/>
      <c r="K332" s="518">
        <v>0</v>
      </c>
      <c r="L332" s="298"/>
      <c r="M332" s="518">
        <v>0</v>
      </c>
      <c r="N332" s="298"/>
      <c r="O332" s="518">
        <v>0</v>
      </c>
      <c r="P332" s="298"/>
      <c r="Q332" s="518">
        <v>0</v>
      </c>
      <c r="R332" s="664"/>
      <c r="S332" s="518">
        <v>0</v>
      </c>
    </row>
    <row r="333" spans="1:37" ht="19.5" customHeight="1">
      <c r="A333" s="574" t="s">
        <v>439</v>
      </c>
      <c r="B333" s="298" t="str">
        <f>IF(CENTRO!B333,CENTRO!B333,"")</f>
        <v/>
      </c>
      <c r="C333" s="849">
        <f>IF(CENTRO!C333,CENTRO!C333,"")</f>
        <v>3</v>
      </c>
      <c r="D333" s="847">
        <f t="shared" si="44"/>
        <v>0</v>
      </c>
      <c r="E333" s="518">
        <v>0</v>
      </c>
      <c r="F333" s="298"/>
      <c r="G333" s="518">
        <v>0</v>
      </c>
      <c r="H333" s="298"/>
      <c r="I333" s="518">
        <v>0</v>
      </c>
      <c r="J333" s="298"/>
      <c r="K333" s="518">
        <v>0</v>
      </c>
      <c r="L333" s="298"/>
      <c r="M333" s="518">
        <v>0</v>
      </c>
      <c r="N333" s="298"/>
      <c r="O333" s="518">
        <v>0</v>
      </c>
      <c r="P333" s="298"/>
      <c r="Q333" s="518">
        <v>0</v>
      </c>
      <c r="R333" s="664"/>
      <c r="S333" s="518">
        <v>0</v>
      </c>
    </row>
    <row r="334" spans="1:37" ht="19.5" customHeight="1">
      <c r="A334" s="574" t="s">
        <v>438</v>
      </c>
      <c r="B334" s="793" t="str">
        <f>IF(CENTRO!B334,CENTRO!B334,"")</f>
        <v/>
      </c>
      <c r="C334" s="849">
        <f>IF(CENTRO!C334,CENTRO!C334,"")</f>
        <v>7</v>
      </c>
      <c r="D334" s="847">
        <f t="shared" si="44"/>
        <v>0</v>
      </c>
      <c r="E334" s="851">
        <v>0</v>
      </c>
      <c r="F334" s="793"/>
      <c r="G334" s="851">
        <v>0</v>
      </c>
      <c r="H334" s="793"/>
      <c r="I334" s="851">
        <v>0</v>
      </c>
      <c r="J334" s="793"/>
      <c r="K334" s="851">
        <v>0</v>
      </c>
      <c r="L334" s="793"/>
      <c r="M334" s="851">
        <v>0</v>
      </c>
      <c r="N334" s="793"/>
      <c r="O334" s="851">
        <v>0</v>
      </c>
      <c r="P334" s="793"/>
      <c r="Q334" s="851">
        <v>0</v>
      </c>
      <c r="R334" s="852"/>
      <c r="S334" s="518">
        <v>0</v>
      </c>
    </row>
    <row r="335" spans="1:37" ht="19.5" customHeight="1">
      <c r="A335" s="574" t="s">
        <v>41</v>
      </c>
      <c r="B335" s="793" t="str">
        <f>IF(CENTRO!B335,CENTRO!B335,"")</f>
        <v/>
      </c>
      <c r="C335" s="849">
        <f>IF(CENTRO!C335,CENTRO!C335,"")</f>
        <v>13</v>
      </c>
      <c r="D335" s="847">
        <f t="shared" si="44"/>
        <v>7.6923076923076927E-2</v>
      </c>
      <c r="E335" s="851">
        <v>1</v>
      </c>
      <c r="F335" s="793"/>
      <c r="G335" s="851">
        <v>0</v>
      </c>
      <c r="H335" s="793"/>
      <c r="I335" s="851">
        <v>0</v>
      </c>
      <c r="J335" s="793"/>
      <c r="K335" s="851">
        <v>1</v>
      </c>
      <c r="L335" s="793"/>
      <c r="M335" s="851">
        <v>0</v>
      </c>
      <c r="N335" s="793"/>
      <c r="O335" s="851">
        <v>0</v>
      </c>
      <c r="P335" s="793"/>
      <c r="Q335" s="851">
        <v>0</v>
      </c>
      <c r="R335" s="852"/>
      <c r="S335" s="518">
        <v>0</v>
      </c>
    </row>
    <row r="336" spans="1:37" ht="19.5" customHeight="1">
      <c r="A336" s="574" t="s">
        <v>441</v>
      </c>
      <c r="B336" s="793" t="str">
        <f>IF(CENTRO!B336,CENTRO!B336,"")</f>
        <v/>
      </c>
      <c r="C336" s="849">
        <f>IF(CENTRO!C336,CENTRO!C336,"")</f>
        <v>29</v>
      </c>
      <c r="D336" s="847">
        <f t="shared" si="44"/>
        <v>6.8965517241379309E-2</v>
      </c>
      <c r="E336" s="851">
        <v>2</v>
      </c>
      <c r="F336" s="793"/>
      <c r="G336" s="851">
        <v>1</v>
      </c>
      <c r="H336" s="793"/>
      <c r="I336" s="851">
        <v>0</v>
      </c>
      <c r="J336" s="793"/>
      <c r="K336" s="851">
        <v>0</v>
      </c>
      <c r="L336" s="793"/>
      <c r="M336" s="851">
        <v>0</v>
      </c>
      <c r="N336" s="793"/>
      <c r="O336" s="851">
        <v>1</v>
      </c>
      <c r="P336" s="793"/>
      <c r="Q336" s="851">
        <v>0</v>
      </c>
      <c r="R336" s="852"/>
      <c r="S336" s="518">
        <v>0</v>
      </c>
    </row>
    <row r="337" spans="1:19" ht="19.5" customHeight="1">
      <c r="A337" s="574" t="s">
        <v>442</v>
      </c>
      <c r="B337" s="793" t="str">
        <f>IF(CENTRO!B337,CENTRO!B337,"")</f>
        <v/>
      </c>
      <c r="C337" s="850">
        <f>IF(CENTRO!C337,CENTRO!C337,"")</f>
        <v>6</v>
      </c>
      <c r="D337" s="847">
        <f t="shared" si="44"/>
        <v>0</v>
      </c>
      <c r="E337" s="851">
        <v>0</v>
      </c>
      <c r="F337" s="793"/>
      <c r="G337" s="851">
        <v>0</v>
      </c>
      <c r="H337" s="793"/>
      <c r="I337" s="851">
        <v>0</v>
      </c>
      <c r="J337" s="793"/>
      <c r="K337" s="851">
        <v>0</v>
      </c>
      <c r="L337" s="793"/>
      <c r="M337" s="851">
        <v>0</v>
      </c>
      <c r="N337" s="793"/>
      <c r="O337" s="851">
        <v>0</v>
      </c>
      <c r="P337" s="793"/>
      <c r="Q337" s="851">
        <v>0</v>
      </c>
      <c r="R337" s="852"/>
      <c r="S337" s="518">
        <v>0</v>
      </c>
    </row>
    <row r="338" spans="1:19" ht="19.5" customHeight="1">
      <c r="A338" s="574" t="s">
        <v>443</v>
      </c>
      <c r="B338" s="793" t="str">
        <f>IF(CENTRO!B338,CENTRO!B338,"")</f>
        <v/>
      </c>
      <c r="C338" s="853">
        <f>IF(CENTRO!C338,CENTRO!C338,"")</f>
        <v>8</v>
      </c>
      <c r="D338" s="847">
        <f t="shared" si="44"/>
        <v>0.125</v>
      </c>
      <c r="E338" s="851">
        <v>1</v>
      </c>
      <c r="F338" s="793"/>
      <c r="G338" s="851">
        <v>0</v>
      </c>
      <c r="H338" s="793"/>
      <c r="I338" s="851">
        <v>0</v>
      </c>
      <c r="J338" s="793"/>
      <c r="K338" s="851">
        <v>0</v>
      </c>
      <c r="L338" s="793"/>
      <c r="M338" s="851">
        <v>0</v>
      </c>
      <c r="N338" s="793"/>
      <c r="O338" s="851">
        <v>0</v>
      </c>
      <c r="P338" s="793"/>
      <c r="Q338" s="851">
        <v>1</v>
      </c>
      <c r="R338" s="852"/>
      <c r="S338" s="518">
        <v>0</v>
      </c>
    </row>
    <row r="339" spans="1:19" ht="19.5" customHeight="1" thickBot="1">
      <c r="A339" s="854" t="s">
        <v>448</v>
      </c>
      <c r="B339" s="855" t="str">
        <f>IF(CENTRO!B339,CENTRO!B339,"")</f>
        <v/>
      </c>
      <c r="C339" s="856">
        <f>IF(CENTRO!C339,CENTRO!C339,"")</f>
        <v>11</v>
      </c>
      <c r="D339" s="847">
        <f t="shared" si="44"/>
        <v>0</v>
      </c>
      <c r="E339" s="747">
        <v>0</v>
      </c>
      <c r="F339" s="793"/>
      <c r="G339" s="851">
        <v>0</v>
      </c>
      <c r="H339" s="793"/>
      <c r="I339" s="851">
        <v>0</v>
      </c>
      <c r="J339" s="793"/>
      <c r="K339" s="851">
        <v>0</v>
      </c>
      <c r="L339" s="793"/>
      <c r="M339" s="851">
        <v>0</v>
      </c>
      <c r="N339" s="793"/>
      <c r="O339" s="842">
        <v>0</v>
      </c>
      <c r="P339" s="782"/>
      <c r="Q339" s="866">
        <v>0</v>
      </c>
      <c r="R339" s="782"/>
      <c r="S339" s="518">
        <v>0</v>
      </c>
    </row>
    <row r="340" spans="1:19"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244"/>
      <c r="S340" s="245"/>
    </row>
    <row r="341" spans="1:19" ht="19.5" customHeight="1" thickBot="1">
      <c r="A341" s="336" t="s">
        <v>440</v>
      </c>
      <c r="B341" s="793" t="str">
        <f>IF(CENTRO!B341,CENTRO!B341,"")</f>
        <v/>
      </c>
      <c r="C341" s="850">
        <f>IF(CENTRO!C341,CENTRO!C341,"")</f>
        <v>17</v>
      </c>
      <c r="D341" s="972">
        <f>E341/C341</f>
        <v>5.8823529411764705E-2</v>
      </c>
      <c r="E341" s="973">
        <v>1</v>
      </c>
      <c r="F341" s="974"/>
      <c r="G341" s="973">
        <v>0</v>
      </c>
      <c r="H341" s="974"/>
      <c r="I341" s="973">
        <v>0</v>
      </c>
      <c r="J341" s="974"/>
      <c r="K341" s="973">
        <v>1</v>
      </c>
      <c r="L341" s="974"/>
      <c r="M341" s="973">
        <v>0</v>
      </c>
      <c r="N341" s="974"/>
      <c r="O341" s="973">
        <v>0</v>
      </c>
      <c r="P341" s="974"/>
      <c r="Q341" s="973">
        <v>0</v>
      </c>
      <c r="R341" s="974"/>
      <c r="S341" s="973">
        <v>0</v>
      </c>
    </row>
    <row r="342" spans="1:19"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244"/>
      <c r="S342" s="245"/>
    </row>
    <row r="343" spans="1:19" ht="19.5" customHeight="1">
      <c r="A343" s="858" t="s">
        <v>446</v>
      </c>
      <c r="B343" s="859" t="str">
        <f>IF(CENTRO!B343,CENTRO!B343,"")</f>
        <v/>
      </c>
      <c r="C343" s="860">
        <f>IF(CENTRO!C343,CENTRO!C343,"")</f>
        <v>16</v>
      </c>
      <c r="D343" s="847">
        <f>E343/C343</f>
        <v>6.25E-2</v>
      </c>
      <c r="E343" s="861">
        <v>1</v>
      </c>
      <c r="F343" s="664"/>
      <c r="G343" s="518">
        <v>0</v>
      </c>
      <c r="H343" s="664"/>
      <c r="I343" s="861">
        <v>0</v>
      </c>
      <c r="J343" s="664"/>
      <c r="K343" s="861">
        <v>0</v>
      </c>
      <c r="L343" s="664"/>
      <c r="M343" s="861">
        <v>1</v>
      </c>
      <c r="N343" s="664"/>
      <c r="O343" s="862">
        <v>0</v>
      </c>
      <c r="P343" s="664"/>
      <c r="Q343" s="862">
        <v>0</v>
      </c>
      <c r="R343" s="641"/>
      <c r="S343" s="390">
        <v>0</v>
      </c>
    </row>
    <row r="344" spans="1:19" ht="19.5" customHeight="1" thickBot="1">
      <c r="A344" s="863" t="s">
        <v>447</v>
      </c>
      <c r="B344" s="855" t="str">
        <f>IF(CENTRO!B344,CENTRO!B344,"")</f>
        <v/>
      </c>
      <c r="C344" s="864">
        <f>IF(CENTRO!C344,CENTRO!C344,"")</f>
        <v>10</v>
      </c>
      <c r="D344" s="847">
        <f>E344/C344</f>
        <v>0</v>
      </c>
      <c r="E344" s="851">
        <v>0</v>
      </c>
      <c r="F344" s="793"/>
      <c r="G344" s="851">
        <v>0</v>
      </c>
      <c r="H344" s="793"/>
      <c r="I344" s="851">
        <v>0</v>
      </c>
      <c r="J344" s="793"/>
      <c r="K344" s="851">
        <v>0</v>
      </c>
      <c r="L344" s="793"/>
      <c r="M344" s="851">
        <v>0</v>
      </c>
      <c r="N344" s="793"/>
      <c r="O344" s="842">
        <v>0</v>
      </c>
      <c r="P344" s="793"/>
      <c r="Q344" s="842">
        <v>0</v>
      </c>
      <c r="R344" s="868"/>
      <c r="S344" s="747">
        <v>0</v>
      </c>
    </row>
    <row r="345" spans="1:19"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244"/>
      <c r="S345" s="245"/>
    </row>
    <row r="346" spans="1:19" ht="19.5" customHeight="1">
      <c r="A346" s="858" t="s">
        <v>42</v>
      </c>
      <c r="B346" s="859" t="str">
        <f>IF(CENTRO!B346,CENTRO!B346,"")</f>
        <v/>
      </c>
      <c r="C346" s="860">
        <f>IF(CENTRO!C346,CENTRO!C346,"")</f>
        <v>34</v>
      </c>
      <c r="D346" s="847">
        <f>E346/C346</f>
        <v>5.8823529411764705E-2</v>
      </c>
      <c r="E346" s="861">
        <v>2</v>
      </c>
      <c r="F346" s="664"/>
      <c r="G346" s="518">
        <v>0</v>
      </c>
      <c r="H346" s="664"/>
      <c r="I346" s="861">
        <v>0</v>
      </c>
      <c r="J346" s="664"/>
      <c r="K346" s="861">
        <v>1</v>
      </c>
      <c r="L346" s="664"/>
      <c r="M346" s="861">
        <v>1</v>
      </c>
      <c r="N346" s="664"/>
      <c r="O346" s="862">
        <v>0</v>
      </c>
      <c r="P346" s="664"/>
      <c r="Q346" s="862">
        <v>0</v>
      </c>
      <c r="R346" s="641"/>
      <c r="S346" s="390">
        <v>0</v>
      </c>
    </row>
    <row r="347" spans="1:19"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0</v>
      </c>
      <c r="N347" s="298"/>
      <c r="O347" s="840">
        <v>1</v>
      </c>
      <c r="P347" s="298"/>
      <c r="Q347" s="840">
        <v>0</v>
      </c>
      <c r="R347" s="664"/>
      <c r="S347" s="518">
        <v>0</v>
      </c>
    </row>
    <row r="348" spans="1:19" ht="19.5" customHeight="1" thickBot="1">
      <c r="A348" s="854" t="s">
        <v>44</v>
      </c>
      <c r="B348" s="859" t="str">
        <f>IF(CENTRO!B348,CENTRO!B348,"")</f>
        <v/>
      </c>
      <c r="C348" s="856">
        <f>IF(CENTRO!C348,CENTRO!C348,"")</f>
        <v>106</v>
      </c>
      <c r="D348" s="847">
        <f>E348/C348</f>
        <v>5.6603773584905662E-2</v>
      </c>
      <c r="E348" s="851">
        <v>6</v>
      </c>
      <c r="F348" s="793"/>
      <c r="G348" s="851">
        <v>0</v>
      </c>
      <c r="H348" s="793"/>
      <c r="I348" s="851">
        <v>2</v>
      </c>
      <c r="J348" s="793"/>
      <c r="K348" s="851">
        <v>1</v>
      </c>
      <c r="L348" s="793"/>
      <c r="M348" s="851">
        <v>0</v>
      </c>
      <c r="N348" s="793"/>
      <c r="O348" s="842">
        <v>1</v>
      </c>
      <c r="P348" s="793"/>
      <c r="Q348" s="842">
        <v>2</v>
      </c>
      <c r="R348" s="868"/>
      <c r="S348" s="747">
        <v>0</v>
      </c>
    </row>
    <row r="349" spans="1:19"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244"/>
      <c r="S349" s="245"/>
    </row>
    <row r="350" spans="1:19" ht="19.5" customHeight="1">
      <c r="A350" s="358" t="s">
        <v>278</v>
      </c>
      <c r="B350" s="859" t="str">
        <f>IF(CENTRO!B350,CENTRO!B350,"")</f>
        <v/>
      </c>
      <c r="C350" s="268">
        <f>IF(CENTRO!C350,CENTRO!C350,"")</f>
        <v>72</v>
      </c>
      <c r="D350" s="239">
        <f t="shared" ref="D350:D362" si="45">E350/C350</f>
        <v>4.1666666666666664E-2</v>
      </c>
      <c r="E350" s="268">
        <v>3</v>
      </c>
      <c r="F350" s="359">
        <f>G350/$E$350</f>
        <v>0</v>
      </c>
      <c r="G350" s="268">
        <v>0</v>
      </c>
      <c r="H350" s="359">
        <f>I350/$E$350</f>
        <v>0</v>
      </c>
      <c r="I350" s="268">
        <v>0</v>
      </c>
      <c r="J350" s="359">
        <f>K350/$E$350</f>
        <v>0.33333333333333331</v>
      </c>
      <c r="K350" s="268">
        <v>1</v>
      </c>
      <c r="L350" s="359">
        <f>M350/$E$350</f>
        <v>0.33333333333333331</v>
      </c>
      <c r="M350" s="268">
        <v>1</v>
      </c>
      <c r="N350" s="359">
        <f>O350/$E$350</f>
        <v>0</v>
      </c>
      <c r="O350" s="268">
        <v>0</v>
      </c>
      <c r="P350" s="359">
        <f>Q350/$E$350</f>
        <v>0.33333333333333331</v>
      </c>
      <c r="Q350" s="268">
        <v>1</v>
      </c>
      <c r="R350" s="359">
        <f>S350/$E$350</f>
        <v>0</v>
      </c>
      <c r="S350" s="268">
        <v>0</v>
      </c>
    </row>
    <row r="351" spans="1:19" ht="19.5" customHeight="1">
      <c r="A351" s="869" t="s">
        <v>459</v>
      </c>
      <c r="B351" s="859" t="str">
        <f>IF(CENTRO!B351,CENTRO!B351,"")</f>
        <v/>
      </c>
      <c r="C351" s="870">
        <f>IF(CENTRO!C351,CENTRO!C351,"")</f>
        <v>2074404</v>
      </c>
      <c r="D351" s="252">
        <f t="shared" si="45"/>
        <v>1.6778795258782765E-2</v>
      </c>
      <c r="E351" s="518">
        <v>34806</v>
      </c>
      <c r="F351" s="298"/>
      <c r="G351" s="871"/>
      <c r="H351" s="298"/>
      <c r="I351" s="871"/>
      <c r="J351" s="298"/>
      <c r="K351" s="871"/>
      <c r="L351" s="298"/>
      <c r="M351" s="325"/>
      <c r="N351" s="298"/>
      <c r="O351" s="325"/>
      <c r="P351" s="298"/>
      <c r="Q351" s="378"/>
      <c r="R351" s="664"/>
      <c r="S351" s="325"/>
    </row>
    <row r="352" spans="1:19" ht="19.5" customHeight="1">
      <c r="A352" s="869" t="s">
        <v>444</v>
      </c>
      <c r="B352" s="859" t="str">
        <f>IF(CENTRO!B352,CENTRO!B352,"")</f>
        <v/>
      </c>
      <c r="C352" s="870">
        <f>IF(CENTRO!C352,CENTRO!C352,"")</f>
        <v>481</v>
      </c>
      <c r="D352" s="252">
        <f t="shared" si="45"/>
        <v>7.6923076923076927E-2</v>
      </c>
      <c r="E352" s="518">
        <v>37</v>
      </c>
      <c r="F352" s="298"/>
      <c r="G352" s="871"/>
      <c r="H352" s="298"/>
      <c r="I352" s="871"/>
      <c r="J352" s="298"/>
      <c r="K352" s="871"/>
      <c r="L352" s="298"/>
      <c r="M352" s="325"/>
      <c r="N352" s="298"/>
      <c r="O352" s="325"/>
      <c r="P352" s="298"/>
      <c r="Q352" s="378"/>
      <c r="R352" s="664"/>
      <c r="S352" s="325"/>
    </row>
    <row r="353" spans="1:37" ht="19.5" customHeight="1">
      <c r="A353" s="869" t="s">
        <v>460</v>
      </c>
      <c r="B353" s="859" t="str">
        <f>IF(CENTRO!B353,CENTRO!B353,"")</f>
        <v/>
      </c>
      <c r="C353" s="849">
        <f>IF(CENTRO!C353,CENTRO!C353,"")</f>
        <v>98</v>
      </c>
      <c r="D353" s="252">
        <f t="shared" si="45"/>
        <v>9.1836734693877556E-2</v>
      </c>
      <c r="E353" s="918">
        <v>9</v>
      </c>
      <c r="F353" s="298"/>
      <c r="G353" s="871"/>
      <c r="H353" s="298"/>
      <c r="I353" s="871"/>
      <c r="J353" s="298"/>
      <c r="K353" s="871"/>
      <c r="L353" s="298"/>
      <c r="M353" s="325"/>
      <c r="N353" s="298"/>
      <c r="O353" s="325"/>
      <c r="P353" s="298"/>
      <c r="Q353" s="378"/>
      <c r="R353" s="664"/>
      <c r="S353" s="325"/>
    </row>
    <row r="354" spans="1:37" ht="19.5" customHeight="1">
      <c r="A354" s="873" t="s">
        <v>445</v>
      </c>
      <c r="B354" s="859" t="str">
        <f>IF(CENTRO!B354,CENTRO!B354,"")</f>
        <v/>
      </c>
      <c r="C354" s="849">
        <f>IF(CENTRO!C354,CENTRO!C354,"")</f>
        <v>22</v>
      </c>
      <c r="D354" s="239">
        <f t="shared" si="45"/>
        <v>4.5454545454545456E-2</v>
      </c>
      <c r="E354" s="518">
        <v>1</v>
      </c>
      <c r="F354" s="298"/>
      <c r="G354" s="840">
        <v>0</v>
      </c>
      <c r="H354" s="298"/>
      <c r="I354" s="840">
        <v>0</v>
      </c>
      <c r="J354" s="298"/>
      <c r="K354" s="840">
        <v>1</v>
      </c>
      <c r="L354" s="298"/>
      <c r="M354" s="840">
        <v>0</v>
      </c>
      <c r="N354" s="298"/>
      <c r="O354" s="840">
        <v>0</v>
      </c>
      <c r="P354" s="298"/>
      <c r="Q354" s="840">
        <v>0</v>
      </c>
      <c r="R354" s="664"/>
      <c r="S354" s="518">
        <v>0</v>
      </c>
    </row>
    <row r="355" spans="1:37" ht="19.5" customHeight="1">
      <c r="A355" s="873" t="s">
        <v>45</v>
      </c>
      <c r="B355" s="859" t="str">
        <f>IF(CENTRO!B355,CENTRO!B355,"")</f>
        <v/>
      </c>
      <c r="C355" s="849">
        <f>IF(CENTRO!C355,CENTRO!C355,"")</f>
        <v>7</v>
      </c>
      <c r="D355" s="239">
        <f t="shared" si="45"/>
        <v>0</v>
      </c>
      <c r="E355" s="918">
        <v>0</v>
      </c>
      <c r="F355" s="298"/>
      <c r="G355" s="840">
        <v>0</v>
      </c>
      <c r="H355" s="298"/>
      <c r="I355" s="840">
        <v>0</v>
      </c>
      <c r="J355" s="298"/>
      <c r="K355" s="840">
        <v>0</v>
      </c>
      <c r="L355" s="298"/>
      <c r="M355" s="840">
        <v>0</v>
      </c>
      <c r="N355" s="298"/>
      <c r="O355" s="840">
        <v>0</v>
      </c>
      <c r="P355" s="298"/>
      <c r="Q355" s="840">
        <v>0</v>
      </c>
      <c r="R355" s="664"/>
      <c r="S355" s="518">
        <v>0</v>
      </c>
    </row>
    <row r="356" spans="1:37" ht="19.5" customHeight="1">
      <c r="A356" s="873" t="s">
        <v>46</v>
      </c>
      <c r="B356" s="859" t="str">
        <f>IF(CENTRO!B356,CENTRO!B356,"")</f>
        <v/>
      </c>
      <c r="C356" s="849">
        <f>IF(CENTRO!C356,CENTRO!C356,"")</f>
        <v>49</v>
      </c>
      <c r="D356" s="239">
        <f t="shared" si="45"/>
        <v>4.0816326530612242E-2</v>
      </c>
      <c r="E356" s="918">
        <v>2</v>
      </c>
      <c r="F356" s="298"/>
      <c r="G356" s="840">
        <v>0</v>
      </c>
      <c r="H356" s="298"/>
      <c r="I356" s="840">
        <v>0</v>
      </c>
      <c r="J356" s="298"/>
      <c r="K356" s="840">
        <v>0</v>
      </c>
      <c r="L356" s="298"/>
      <c r="M356" s="840">
        <v>1</v>
      </c>
      <c r="N356" s="298"/>
      <c r="O356" s="840">
        <v>0</v>
      </c>
      <c r="P356" s="298"/>
      <c r="Q356" s="840">
        <v>1</v>
      </c>
      <c r="R356" s="664"/>
      <c r="S356" s="518">
        <v>0</v>
      </c>
    </row>
    <row r="357" spans="1:37" ht="19.5" customHeight="1" thickBot="1">
      <c r="A357" s="875" t="s">
        <v>47</v>
      </c>
      <c r="B357" s="876" t="str">
        <f>IF(CENTRO!B357,CENTRO!B357,"")</f>
        <v/>
      </c>
      <c r="C357" s="877">
        <f>IF(CENTRO!C357,CENTRO!C357,"")</f>
        <v>22</v>
      </c>
      <c r="D357" s="568">
        <f t="shared" si="45"/>
        <v>4.5454545454545456E-2</v>
      </c>
      <c r="E357" s="919">
        <v>1</v>
      </c>
      <c r="F357" s="793"/>
      <c r="G357" s="851">
        <v>0</v>
      </c>
      <c r="H357" s="793"/>
      <c r="I357" s="851">
        <v>0</v>
      </c>
      <c r="J357" s="793"/>
      <c r="K357" s="851">
        <v>0</v>
      </c>
      <c r="L357" s="793"/>
      <c r="M357" s="851">
        <v>1</v>
      </c>
      <c r="N357" s="793"/>
      <c r="O357" s="842">
        <v>0</v>
      </c>
      <c r="P357" s="793"/>
      <c r="Q357" s="842">
        <v>0</v>
      </c>
      <c r="R357" s="852"/>
      <c r="S357" s="851">
        <v>0</v>
      </c>
    </row>
    <row r="358" spans="1:37"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4"/>
      <c r="R358" s="244"/>
      <c r="S358" s="245"/>
    </row>
    <row r="359" spans="1:37" ht="19.5" customHeight="1">
      <c r="A359" s="879" t="s">
        <v>480</v>
      </c>
      <c r="B359" s="664" t="str">
        <f>IF(CENTRO!B359,CENTRO!B359,"")</f>
        <v/>
      </c>
      <c r="C359" s="880">
        <f>IF(CENTRO!C359,CENTRO!C359,"")</f>
        <v>3407.3218563709897</v>
      </c>
      <c r="D359" s="760">
        <f t="shared" si="45"/>
        <v>6.7675516345069561E-2</v>
      </c>
      <c r="E359" s="923">
        <v>230.59226598374769</v>
      </c>
      <c r="F359" s="882"/>
      <c r="G359" s="319" t="s">
        <v>482</v>
      </c>
      <c r="H359" s="882"/>
      <c r="I359" s="319" t="s">
        <v>482</v>
      </c>
      <c r="J359" s="882"/>
      <c r="K359" s="319" t="s">
        <v>482</v>
      </c>
      <c r="L359" s="882"/>
      <c r="M359" s="319" t="s">
        <v>482</v>
      </c>
      <c r="N359" s="882"/>
      <c r="O359" s="319" t="s">
        <v>482</v>
      </c>
      <c r="P359" s="882"/>
      <c r="Q359" s="319" t="s">
        <v>482</v>
      </c>
      <c r="R359" s="882"/>
      <c r="S359" s="319" t="s">
        <v>482</v>
      </c>
    </row>
    <row r="360" spans="1:37" ht="19.5" customHeight="1">
      <c r="A360" s="869" t="s">
        <v>481</v>
      </c>
      <c r="B360" s="886" t="str">
        <f>IF(CENTRO!B360,CENTRO!B360,"")</f>
        <v/>
      </c>
      <c r="C360" s="887">
        <f>IF(CENTRO!C360,CENTRO!C360,"")</f>
        <v>10.176663135498982</v>
      </c>
      <c r="D360" s="252">
        <f t="shared" si="45"/>
        <v>0.86657437905477064</v>
      </c>
      <c r="E360" s="629">
        <v>8.8188355374946052</v>
      </c>
      <c r="F360" s="298"/>
      <c r="G360" s="871" t="s">
        <v>482</v>
      </c>
      <c r="H360" s="298"/>
      <c r="I360" s="871" t="s">
        <v>482</v>
      </c>
      <c r="J360" s="298"/>
      <c r="K360" s="871" t="s">
        <v>482</v>
      </c>
      <c r="L360" s="298"/>
      <c r="M360" s="871" t="s">
        <v>482</v>
      </c>
      <c r="N360" s="298"/>
      <c r="O360" s="871" t="s">
        <v>482</v>
      </c>
      <c r="P360" s="298"/>
      <c r="Q360" s="871" t="s">
        <v>482</v>
      </c>
      <c r="R360" s="298"/>
      <c r="S360" s="871" t="s">
        <v>482</v>
      </c>
    </row>
    <row r="361" spans="1:37" ht="19.5" customHeight="1">
      <c r="A361" s="873" t="s">
        <v>479</v>
      </c>
      <c r="B361" s="886" t="str">
        <f>IF(CENTRO!B361,CENTRO!B361,"")</f>
        <v/>
      </c>
      <c r="C361" s="890">
        <f>IF(CENTRO!C361,CENTRO!C361,"")</f>
        <v>2624.16370459571</v>
      </c>
      <c r="D361" s="239">
        <f t="shared" si="45"/>
        <v>5.5185196355362221E-3</v>
      </c>
      <c r="E361" s="924">
        <v>14.481498930672899</v>
      </c>
      <c r="F361" s="298"/>
      <c r="G361" s="871" t="s">
        <v>482</v>
      </c>
      <c r="H361" s="298"/>
      <c r="I361" s="871" t="s">
        <v>482</v>
      </c>
      <c r="J361" s="298"/>
      <c r="K361" s="871" t="s">
        <v>482</v>
      </c>
      <c r="L361" s="298"/>
      <c r="M361" s="871" t="s">
        <v>482</v>
      </c>
      <c r="N361" s="298"/>
      <c r="O361" s="871" t="s">
        <v>482</v>
      </c>
      <c r="P361" s="298"/>
      <c r="Q361" s="871" t="s">
        <v>482</v>
      </c>
      <c r="R361" s="298"/>
      <c r="S361" s="871" t="s">
        <v>482</v>
      </c>
    </row>
    <row r="362" spans="1:37" s="5" customFormat="1" ht="22.5" customHeight="1" thickBot="1">
      <c r="A362" s="869" t="s">
        <v>478</v>
      </c>
      <c r="B362" s="886" t="str">
        <f>IF(CENTRO!B362,CENTRO!B362,"")</f>
        <v/>
      </c>
      <c r="C362" s="887">
        <f>IF(CENTRO!C362,CENTRO!C362,"")</f>
        <v>7.8376012480712163</v>
      </c>
      <c r="D362" s="252">
        <f t="shared" si="45"/>
        <v>7.0663778937163052E-2</v>
      </c>
      <c r="E362" s="629">
        <v>0.55383452199133765</v>
      </c>
      <c r="F362" s="298"/>
      <c r="G362" s="871" t="s">
        <v>482</v>
      </c>
      <c r="H362" s="298"/>
      <c r="I362" s="871" t="s">
        <v>482</v>
      </c>
      <c r="J362" s="298"/>
      <c r="K362" s="871" t="s">
        <v>482</v>
      </c>
      <c r="L362" s="298"/>
      <c r="M362" s="871" t="s">
        <v>482</v>
      </c>
      <c r="N362" s="298"/>
      <c r="O362" s="871" t="s">
        <v>482</v>
      </c>
      <c r="P362" s="298"/>
      <c r="Q362" s="871" t="s">
        <v>482</v>
      </c>
      <c r="R362" s="298"/>
      <c r="S362" s="871" t="s">
        <v>482</v>
      </c>
      <c r="T362" s="2"/>
      <c r="U362" s="2"/>
      <c r="V362" s="2"/>
      <c r="W362" s="2"/>
      <c r="X362" s="2"/>
      <c r="Y362" s="2"/>
      <c r="Z362" s="2"/>
      <c r="AA362" s="2"/>
      <c r="AB362" s="2"/>
      <c r="AC362" s="2"/>
      <c r="AD362" s="2"/>
      <c r="AE362" s="2"/>
      <c r="AF362" s="2"/>
      <c r="AG362" s="2"/>
      <c r="AH362" s="2"/>
      <c r="AI362" s="2"/>
      <c r="AJ362" s="2"/>
      <c r="AK362" s="2"/>
    </row>
    <row r="363" spans="1:37" ht="19.5" customHeight="1" thickBot="1">
      <c r="A363" s="243" t="s">
        <v>521</v>
      </c>
      <c r="B363" s="244" t="str">
        <f>IF(CENTRO!B363,CENTRO!B363,"")</f>
        <v/>
      </c>
      <c r="C363" s="977" t="str">
        <f>IF(CENTRO!C363,CENTRO!C363,"")</f>
        <v/>
      </c>
      <c r="D363" s="244"/>
      <c r="E363" s="244"/>
      <c r="F363" s="244"/>
      <c r="G363" s="244"/>
      <c r="H363" s="244"/>
      <c r="I363" s="244"/>
      <c r="J363" s="244"/>
      <c r="K363" s="244"/>
      <c r="L363" s="244"/>
      <c r="M363" s="244"/>
      <c r="N363" s="244"/>
      <c r="O363" s="244"/>
      <c r="P363" s="244"/>
      <c r="Q363" s="244"/>
      <c r="R363" s="244"/>
      <c r="S363" s="245"/>
    </row>
    <row r="364" spans="1:37" ht="19.5" customHeight="1">
      <c r="A364" s="895" t="s">
        <v>522</v>
      </c>
      <c r="B364" s="859" t="str">
        <f>IF(CENTRO!B364,CENTRO!B364,"")</f>
        <v/>
      </c>
      <c r="C364" s="896">
        <f>IF(CENTRO!C364,CENTRO!C364,"")</f>
        <v>60</v>
      </c>
      <c r="D364" s="847">
        <f t="shared" ref="D364:D370" si="46">E364/C364</f>
        <v>3.3333333333333333E-2</v>
      </c>
      <c r="E364" s="861">
        <v>2</v>
      </c>
      <c r="F364" s="664"/>
      <c r="G364" s="861">
        <v>0</v>
      </c>
      <c r="H364" s="664"/>
      <c r="I364" s="861">
        <v>0</v>
      </c>
      <c r="J364" s="664"/>
      <c r="K364" s="861">
        <v>0</v>
      </c>
      <c r="L364" s="664"/>
      <c r="M364" s="861">
        <v>0</v>
      </c>
      <c r="N364" s="664"/>
      <c r="O364" s="861">
        <v>0</v>
      </c>
      <c r="P364" s="664"/>
      <c r="Q364" s="862">
        <v>2</v>
      </c>
      <c r="R364" s="641"/>
      <c r="S364" s="390">
        <v>0</v>
      </c>
    </row>
    <row r="365" spans="1:37" ht="19.5" customHeight="1">
      <c r="A365" s="895" t="s">
        <v>171</v>
      </c>
      <c r="B365" s="859" t="str">
        <f>IF(CENTRO!B365,CENTRO!B365,"")</f>
        <v/>
      </c>
      <c r="C365" s="849">
        <f>IF(CENTRO!C365,CENTRO!C365,"")</f>
        <v>140</v>
      </c>
      <c r="D365" s="847">
        <f t="shared" si="46"/>
        <v>5.7142857142857141E-2</v>
      </c>
      <c r="E365" s="518">
        <v>8</v>
      </c>
      <c r="F365" s="298"/>
      <c r="G365" s="401"/>
      <c r="H365" s="298"/>
      <c r="I365" s="401"/>
      <c r="J365" s="298"/>
      <c r="K365" s="401"/>
      <c r="L365" s="298"/>
      <c r="M365" s="401"/>
      <c r="N365" s="298"/>
      <c r="O365" s="917"/>
      <c r="P365" s="298"/>
      <c r="Q365" s="763"/>
      <c r="R365" s="664"/>
      <c r="S365" s="401"/>
    </row>
    <row r="366" spans="1:37" ht="19.5" customHeight="1">
      <c r="A366" s="895" t="s">
        <v>169</v>
      </c>
      <c r="B366" s="859" t="str">
        <f>IF(CENTRO!B366,CENTRO!B366,"")</f>
        <v/>
      </c>
      <c r="C366" s="355">
        <f>IF(CENTRO!C366,CENTRO!C366,"")</f>
        <v>562</v>
      </c>
      <c r="D366" s="847">
        <f t="shared" si="46"/>
        <v>5.6939501779359428E-2</v>
      </c>
      <c r="E366" s="518">
        <v>32</v>
      </c>
      <c r="F366" s="298"/>
      <c r="G366" s="401"/>
      <c r="H366" s="298"/>
      <c r="I366" s="401"/>
      <c r="J366" s="298"/>
      <c r="K366" s="401"/>
      <c r="L366" s="298"/>
      <c r="M366" s="401"/>
      <c r="N366" s="298"/>
      <c r="O366" s="917"/>
      <c r="P366" s="298"/>
      <c r="Q366" s="763"/>
      <c r="R366" s="664"/>
      <c r="S366" s="401"/>
    </row>
    <row r="367" spans="1:37" ht="19.5" customHeight="1">
      <c r="A367" s="895" t="s">
        <v>176</v>
      </c>
      <c r="B367" s="859" t="str">
        <f>IF(CENTRO!B367,CENTRO!B367,"")</f>
        <v/>
      </c>
      <c r="C367" s="355">
        <f>IF(CENTRO!C367,CENTRO!C367,"")</f>
        <v>248</v>
      </c>
      <c r="D367" s="847">
        <f t="shared" si="46"/>
        <v>7.2580645161290328E-2</v>
      </c>
      <c r="E367" s="518">
        <v>18</v>
      </c>
      <c r="F367" s="298"/>
      <c r="G367" s="401"/>
      <c r="H367" s="298"/>
      <c r="I367" s="401"/>
      <c r="J367" s="298"/>
      <c r="K367" s="401"/>
      <c r="L367" s="298"/>
      <c r="M367" s="401"/>
      <c r="N367" s="298"/>
      <c r="O367" s="401"/>
      <c r="P367" s="298"/>
      <c r="Q367" s="763"/>
      <c r="R367" s="664"/>
      <c r="S367" s="401"/>
    </row>
    <row r="368" spans="1:37" ht="19.5" customHeight="1">
      <c r="A368" s="895" t="s">
        <v>170</v>
      </c>
      <c r="B368" s="859" t="str">
        <f>IF(CENTRO!B368,CENTRO!B368,"")</f>
        <v/>
      </c>
      <c r="C368" s="355">
        <f>IF(CENTRO!C368,CENTRO!C368,"")</f>
        <v>113</v>
      </c>
      <c r="D368" s="847">
        <f t="shared" si="46"/>
        <v>7.0796460176991149E-2</v>
      </c>
      <c r="E368" s="518">
        <v>8</v>
      </c>
      <c r="F368" s="298"/>
      <c r="G368" s="401"/>
      <c r="H368" s="298"/>
      <c r="I368" s="401"/>
      <c r="J368" s="298"/>
      <c r="K368" s="401"/>
      <c r="L368" s="298"/>
      <c r="M368" s="401"/>
      <c r="N368" s="298"/>
      <c r="O368" s="401"/>
      <c r="P368" s="298"/>
      <c r="Q368" s="763"/>
      <c r="R368" s="664"/>
      <c r="S368" s="401"/>
    </row>
    <row r="369" spans="1:19" ht="19.5" customHeight="1">
      <c r="A369" s="895" t="s">
        <v>173</v>
      </c>
      <c r="B369" s="859" t="str">
        <f>IF(CENTRO!B369,CENTRO!B369,"")</f>
        <v/>
      </c>
      <c r="C369" s="355">
        <f>IF(CENTRO!C369,CENTRO!C369,"")</f>
        <v>88</v>
      </c>
      <c r="D369" s="847">
        <f t="shared" si="46"/>
        <v>2.2727272727272728E-2</v>
      </c>
      <c r="E369" s="518">
        <v>2</v>
      </c>
      <c r="F369" s="298"/>
      <c r="G369" s="401"/>
      <c r="H369" s="298"/>
      <c r="I369" s="401"/>
      <c r="J369" s="298"/>
      <c r="K369" s="401"/>
      <c r="L369" s="298"/>
      <c r="M369" s="401"/>
      <c r="N369" s="298"/>
      <c r="O369" s="401"/>
      <c r="P369" s="298"/>
      <c r="Q369" s="763"/>
      <c r="R369" s="664"/>
      <c r="S369" s="401"/>
    </row>
    <row r="370" spans="1:19" ht="19.5" customHeight="1" thickBot="1">
      <c r="A370" s="895" t="s">
        <v>172</v>
      </c>
      <c r="B370" s="859" t="str">
        <f>IF(CENTRO!B370,CENTRO!B370,"")</f>
        <v/>
      </c>
      <c r="C370" s="899">
        <f>IF(CENTRO!C370,CENTRO!C370,"")</f>
        <v>274</v>
      </c>
      <c r="D370" s="915">
        <f t="shared" si="46"/>
        <v>6.9343065693430656E-2</v>
      </c>
      <c r="E370" s="851">
        <v>19</v>
      </c>
      <c r="F370" s="793"/>
      <c r="G370" s="975"/>
      <c r="H370" s="793"/>
      <c r="I370" s="975"/>
      <c r="J370" s="793"/>
      <c r="K370" s="975"/>
      <c r="L370" s="793"/>
      <c r="M370" s="975"/>
      <c r="N370" s="793"/>
      <c r="O370" s="975"/>
      <c r="P370" s="793"/>
      <c r="Q370" s="976"/>
      <c r="R370" s="868"/>
      <c r="S370" s="927"/>
    </row>
    <row r="371" spans="1:19"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4"/>
      <c r="R371" s="244"/>
      <c r="S371" s="245"/>
    </row>
    <row r="372" spans="1:19" ht="19.5" customHeight="1" thickBot="1">
      <c r="A372" s="895" t="s">
        <v>207</v>
      </c>
      <c r="B372" s="859" t="str">
        <f>IF(CENTRO!B372,CENTRO!B372,"")</f>
        <v/>
      </c>
      <c r="C372" s="896">
        <f>IF(CENTRO!C372,CENTRO!C372,"")</f>
        <v>45</v>
      </c>
      <c r="D372" s="847">
        <f>E372/C372</f>
        <v>4.4444444444444446E-2</v>
      </c>
      <c r="E372" s="861">
        <v>2</v>
      </c>
      <c r="F372" s="664"/>
      <c r="G372" s="861">
        <v>0</v>
      </c>
      <c r="H372" s="664"/>
      <c r="I372" s="861">
        <v>1</v>
      </c>
      <c r="J372" s="664"/>
      <c r="K372" s="861">
        <v>0</v>
      </c>
      <c r="L372" s="664"/>
      <c r="M372" s="861">
        <v>1</v>
      </c>
      <c r="N372" s="664"/>
      <c r="O372" s="861">
        <v>0</v>
      </c>
      <c r="P372" s="664"/>
      <c r="Q372" s="862">
        <v>0</v>
      </c>
      <c r="R372" s="974"/>
      <c r="S372" s="973">
        <v>0</v>
      </c>
    </row>
    <row r="373" spans="1:19"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0"/>
      <c r="R373" s="240"/>
      <c r="S373" s="242"/>
    </row>
    <row r="374" spans="1:19"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5"/>
    </row>
    <row r="375" spans="1:19" ht="19.5" customHeight="1">
      <c r="A375" s="358" t="s">
        <v>434</v>
      </c>
      <c r="B375" s="859" t="str">
        <f>IF(CENTRO!B375,CENTRO!B375,"")</f>
        <v/>
      </c>
      <c r="C375" s="329">
        <f>IF(CENTRO!C375,CENTRO!C375,"")</f>
        <v>2657</v>
      </c>
      <c r="D375" s="239">
        <f>E375/C375</f>
        <v>5.4949190816710576E-2</v>
      </c>
      <c r="E375" s="329">
        <v>146</v>
      </c>
      <c r="F375" s="359">
        <f>G375/$E375</f>
        <v>8.2191780821917804E-2</v>
      </c>
      <c r="G375" s="268">
        <v>12</v>
      </c>
      <c r="H375" s="359">
        <f>I375/$E375</f>
        <v>0.12328767123287671</v>
      </c>
      <c r="I375" s="268">
        <v>18</v>
      </c>
      <c r="J375" s="359">
        <f>K375/$E375</f>
        <v>0.23287671232876711</v>
      </c>
      <c r="K375" s="268">
        <v>34</v>
      </c>
      <c r="L375" s="359">
        <f>M375/$E375</f>
        <v>0.12328767123287671</v>
      </c>
      <c r="M375" s="268">
        <v>18</v>
      </c>
      <c r="N375" s="359">
        <f>O375/$E375</f>
        <v>0.12328767123287671</v>
      </c>
      <c r="O375" s="268">
        <v>18</v>
      </c>
      <c r="P375" s="359">
        <f>Q375/$E375</f>
        <v>0.16438356164383561</v>
      </c>
      <c r="Q375" s="268">
        <v>24</v>
      </c>
      <c r="R375" s="359">
        <f>S375/$E375</f>
        <v>0.15068493150684931</v>
      </c>
      <c r="S375" s="268">
        <v>22</v>
      </c>
    </row>
    <row r="376" spans="1:19" ht="19.5" customHeight="1">
      <c r="A376" s="350" t="s">
        <v>435</v>
      </c>
      <c r="B376" s="859" t="str">
        <f>IF(CENTRO!B376,CENTRO!B376,"")</f>
        <v/>
      </c>
      <c r="C376" s="355">
        <f>IF(CENTRO!C376,CENTRO!C376,"")</f>
        <v>525</v>
      </c>
      <c r="D376" s="252">
        <f>E376/C376</f>
        <v>6.6666666666666666E-2</v>
      </c>
      <c r="E376" s="269">
        <v>35</v>
      </c>
      <c r="F376" s="356">
        <f t="shared" ref="F376:H378" si="47">G376/$E376</f>
        <v>0.14285714285714285</v>
      </c>
      <c r="G376" s="269">
        <v>5</v>
      </c>
      <c r="H376" s="356">
        <f t="shared" si="47"/>
        <v>0.11428571428571428</v>
      </c>
      <c r="I376" s="269">
        <v>4</v>
      </c>
      <c r="J376" s="356">
        <f t="shared" ref="J376" si="48">K376/$E376</f>
        <v>0.2</v>
      </c>
      <c r="K376" s="269">
        <v>7</v>
      </c>
      <c r="L376" s="356">
        <f t="shared" ref="L376" si="49">M376/$E376</f>
        <v>8.5714285714285715E-2</v>
      </c>
      <c r="M376" s="269">
        <v>3</v>
      </c>
      <c r="N376" s="356">
        <f t="shared" ref="N376" si="50">O376/$E376</f>
        <v>5.7142857142857141E-2</v>
      </c>
      <c r="O376" s="269">
        <v>2</v>
      </c>
      <c r="P376" s="356">
        <f t="shared" ref="P376" si="51">Q376/$E376</f>
        <v>0.17142857142857143</v>
      </c>
      <c r="Q376" s="269">
        <v>6</v>
      </c>
      <c r="R376" s="356">
        <f t="shared" ref="R376" si="52">S376/$E376</f>
        <v>0.22857142857142856</v>
      </c>
      <c r="S376" s="269">
        <v>8</v>
      </c>
    </row>
    <row r="377" spans="1:19" ht="19.5" customHeight="1">
      <c r="A377" s="350" t="s">
        <v>436</v>
      </c>
      <c r="B377" s="859" t="str">
        <f>IF(CENTRO!B377,CENTRO!B377,"")</f>
        <v/>
      </c>
      <c r="C377" s="355">
        <f>IF(CENTRO!C377,CENTRO!C377,"")</f>
        <v>86</v>
      </c>
      <c r="D377" s="252">
        <f>E377/C377</f>
        <v>0.10465116279069768</v>
      </c>
      <c r="E377" s="269">
        <v>9</v>
      </c>
      <c r="F377" s="356">
        <f t="shared" si="47"/>
        <v>0.1111111111111111</v>
      </c>
      <c r="G377" s="269">
        <v>1</v>
      </c>
      <c r="H377" s="356">
        <f t="shared" si="47"/>
        <v>0.33333333333333331</v>
      </c>
      <c r="I377" s="269">
        <v>3</v>
      </c>
      <c r="J377" s="356">
        <f t="shared" ref="J377" si="53">K377/$E377</f>
        <v>0.33333333333333331</v>
      </c>
      <c r="K377" s="269">
        <v>3</v>
      </c>
      <c r="L377" s="356">
        <f t="shared" ref="L377" si="54">M377/$E377</f>
        <v>0.1111111111111111</v>
      </c>
      <c r="M377" s="269">
        <v>1</v>
      </c>
      <c r="N377" s="356">
        <f t="shared" ref="N377" si="55">O377/$E377</f>
        <v>0</v>
      </c>
      <c r="O377" s="269">
        <v>0</v>
      </c>
      <c r="P377" s="356">
        <f t="shared" ref="P377" si="56">Q377/$E377</f>
        <v>0.1111111111111111</v>
      </c>
      <c r="Q377" s="269">
        <v>1</v>
      </c>
      <c r="R377" s="356">
        <f t="shared" ref="R377" si="57">S377/$E377</f>
        <v>0</v>
      </c>
      <c r="S377" s="269">
        <v>0</v>
      </c>
    </row>
    <row r="378" spans="1:19" ht="19.5" customHeight="1">
      <c r="A378" s="350" t="s">
        <v>633</v>
      </c>
      <c r="B378" s="859" t="str">
        <f>IF(CENTRO!B378,CENTRO!B378,"")</f>
        <v/>
      </c>
      <c r="C378" s="355">
        <f>IF(CENTRO!C378,CENTRO!C378,"")</f>
        <v>238</v>
      </c>
      <c r="D378" s="252">
        <f>E378/C378</f>
        <v>5.4621848739495799E-2</v>
      </c>
      <c r="E378" s="269">
        <v>13</v>
      </c>
      <c r="F378" s="356">
        <f t="shared" si="47"/>
        <v>7.6923076923076927E-2</v>
      </c>
      <c r="G378" s="269">
        <v>1</v>
      </c>
      <c r="H378" s="356">
        <f t="shared" si="47"/>
        <v>0</v>
      </c>
      <c r="I378" s="269">
        <v>0</v>
      </c>
      <c r="J378" s="356">
        <f t="shared" ref="J378" si="58">K378/$E378</f>
        <v>0.30769230769230771</v>
      </c>
      <c r="K378" s="269">
        <v>4</v>
      </c>
      <c r="L378" s="356">
        <f t="shared" ref="L378" si="59">M378/$E378</f>
        <v>0.23076923076923078</v>
      </c>
      <c r="M378" s="269">
        <v>3</v>
      </c>
      <c r="N378" s="356">
        <f t="shared" ref="N378" si="60">O378/$E378</f>
        <v>0.15384615384615385</v>
      </c>
      <c r="O378" s="269">
        <v>2</v>
      </c>
      <c r="P378" s="356">
        <f t="shared" ref="P378" si="61">Q378/$E378</f>
        <v>0.15384615384615385</v>
      </c>
      <c r="Q378" s="269">
        <v>2</v>
      </c>
      <c r="R378" s="356">
        <f t="shared" ref="R378" si="62">S378/$E378</f>
        <v>7.6923076923076927E-2</v>
      </c>
      <c r="S378" s="269">
        <v>1</v>
      </c>
    </row>
    <row r="379" spans="1:19" ht="19.5" customHeight="1">
      <c r="A379" s="358" t="s">
        <v>437</v>
      </c>
      <c r="B379" s="859" t="str">
        <f>IF(CENTRO!B379,CENTRO!B379,"")</f>
        <v/>
      </c>
      <c r="C379" s="329">
        <f>IF(CENTRO!C379,CENTRO!C379,"")</f>
        <v>70</v>
      </c>
      <c r="D379" s="239">
        <f>E379/C379</f>
        <v>7.1428571428571425E-2</v>
      </c>
      <c r="E379" s="268">
        <v>5</v>
      </c>
      <c r="F379" s="359">
        <v>0</v>
      </c>
      <c r="G379" s="268">
        <v>0</v>
      </c>
      <c r="H379" s="359">
        <v>0</v>
      </c>
      <c r="I379" s="268">
        <v>1</v>
      </c>
      <c r="J379" s="359">
        <v>0</v>
      </c>
      <c r="K379" s="268">
        <v>2</v>
      </c>
      <c r="L379" s="359">
        <v>0</v>
      </c>
      <c r="M379" s="268">
        <v>1</v>
      </c>
      <c r="N379" s="359">
        <v>0</v>
      </c>
      <c r="O379" s="268">
        <v>1</v>
      </c>
      <c r="P379" s="359">
        <v>0</v>
      </c>
      <c r="Q379" s="268">
        <v>0</v>
      </c>
      <c r="R379" s="359">
        <v>0</v>
      </c>
      <c r="S379" s="268">
        <v>0</v>
      </c>
    </row>
    <row r="380" spans="1:19" s="7" customFormat="1" ht="19.5" customHeight="1">
      <c r="A380" s="142"/>
      <c r="B380" s="142"/>
      <c r="C380" s="142"/>
      <c r="D380" s="142"/>
      <c r="E380" s="142"/>
      <c r="F380" s="142"/>
      <c r="G380" s="142"/>
      <c r="H380" s="142"/>
      <c r="I380" s="142"/>
      <c r="J380" s="142"/>
      <c r="K380" s="142"/>
      <c r="L380" s="142"/>
      <c r="M380" s="142"/>
      <c r="N380" s="142"/>
      <c r="O380" s="142"/>
      <c r="P380" s="142"/>
      <c r="Q380" s="142"/>
      <c r="R380" s="978"/>
      <c r="S380" s="978"/>
    </row>
    <row r="381" spans="1:19" s="7" customFormat="1" ht="19.5" customHeight="1" thickBot="1">
      <c r="A381" s="142"/>
      <c r="B381" s="142"/>
      <c r="C381" s="142"/>
      <c r="D381" s="142"/>
      <c r="E381" s="142"/>
      <c r="F381" s="142"/>
      <c r="G381" s="142"/>
      <c r="H381" s="142"/>
      <c r="I381" s="142"/>
      <c r="J381" s="142"/>
      <c r="K381" s="142"/>
      <c r="L381" s="142"/>
      <c r="M381" s="142"/>
      <c r="N381" s="142"/>
      <c r="O381" s="142"/>
      <c r="P381" s="142"/>
      <c r="Q381" s="142"/>
      <c r="R381" s="142"/>
      <c r="S381" s="142"/>
    </row>
    <row r="382" spans="1:19"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129"/>
      <c r="S382" s="129"/>
    </row>
    <row r="383" spans="1:19" ht="19.5" customHeight="1">
      <c r="A383" s="1190" t="s">
        <v>431</v>
      </c>
      <c r="B383" s="1191"/>
      <c r="C383" s="1200" t="s">
        <v>512</v>
      </c>
      <c r="D383" s="1201"/>
      <c r="E383" s="1201"/>
      <c r="F383" s="1201"/>
      <c r="G383" s="1201"/>
      <c r="H383" s="1201"/>
      <c r="I383" s="1201"/>
      <c r="J383" s="1201"/>
      <c r="K383" s="1201"/>
      <c r="L383" s="1201"/>
      <c r="M383" s="1201"/>
      <c r="N383" s="1201"/>
      <c r="O383" s="1201"/>
      <c r="P383" s="1201"/>
      <c r="Q383" s="1202"/>
      <c r="R383" s="130"/>
      <c r="S383" s="130"/>
    </row>
    <row r="384" spans="1:19"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c r="R384" s="131"/>
      <c r="S384" s="131"/>
    </row>
    <row r="385" spans="1:19" ht="19.5" customHeight="1">
      <c r="A385" s="803" t="s">
        <v>375</v>
      </c>
      <c r="B385" s="803" t="s">
        <v>391</v>
      </c>
      <c r="C385" s="1196"/>
      <c r="D385" s="1197"/>
      <c r="E385" s="1188">
        <v>60000</v>
      </c>
      <c r="F385" s="1189"/>
      <c r="G385" s="1188"/>
      <c r="H385" s="1189"/>
      <c r="I385" s="1188"/>
      <c r="J385" s="1189"/>
      <c r="K385" s="1188"/>
      <c r="L385" s="1189"/>
      <c r="M385" s="1188"/>
      <c r="N385" s="1189"/>
      <c r="O385" s="1188"/>
      <c r="P385" s="1189"/>
      <c r="Q385" s="820">
        <f>SUM(C385:P385)</f>
        <v>60000</v>
      </c>
      <c r="R385" s="132"/>
      <c r="S385" s="132"/>
    </row>
    <row r="386" spans="1:19" ht="19.5" customHeight="1">
      <c r="A386" s="802" t="s">
        <v>376</v>
      </c>
      <c r="B386" s="802" t="s">
        <v>392</v>
      </c>
      <c r="C386" s="1194"/>
      <c r="D386" s="1195"/>
      <c r="E386" s="1194">
        <v>725828</v>
      </c>
      <c r="F386" s="1195"/>
      <c r="G386" s="1194"/>
      <c r="H386" s="1195"/>
      <c r="I386" s="1194">
        <v>530000</v>
      </c>
      <c r="J386" s="1195"/>
      <c r="K386" s="1194"/>
      <c r="L386" s="1195"/>
      <c r="M386" s="1194"/>
      <c r="N386" s="1195"/>
      <c r="O386" s="1194">
        <v>45000</v>
      </c>
      <c r="P386" s="1195"/>
      <c r="Q386" s="821">
        <f t="shared" ref="Q386:Q401" si="63">SUM(C386:P386)</f>
        <v>1300828</v>
      </c>
      <c r="R386" s="132"/>
      <c r="S386" s="132"/>
    </row>
    <row r="387" spans="1:19" ht="19.5" customHeight="1">
      <c r="A387" s="803" t="s">
        <v>377</v>
      </c>
      <c r="B387" s="803" t="s">
        <v>393</v>
      </c>
      <c r="C387" s="1196"/>
      <c r="D387" s="1197"/>
      <c r="E387" s="1188">
        <v>19311809</v>
      </c>
      <c r="F387" s="1189"/>
      <c r="G387" s="1188"/>
      <c r="H387" s="1189"/>
      <c r="I387" s="1188">
        <v>30000</v>
      </c>
      <c r="J387" s="1189"/>
      <c r="K387" s="1188"/>
      <c r="L387" s="1189"/>
      <c r="M387" s="1188"/>
      <c r="N387" s="1189"/>
      <c r="O387" s="1188">
        <v>50000</v>
      </c>
      <c r="P387" s="1189"/>
      <c r="Q387" s="820">
        <f t="shared" si="63"/>
        <v>19391809</v>
      </c>
      <c r="R387" s="132"/>
      <c r="S387" s="132"/>
    </row>
    <row r="388" spans="1:19" ht="19.5" customHeight="1">
      <c r="A388" s="802" t="s">
        <v>378</v>
      </c>
      <c r="B388" s="802" t="s">
        <v>394</v>
      </c>
      <c r="C388" s="1194">
        <v>4062743</v>
      </c>
      <c r="D388" s="1195"/>
      <c r="E388" s="1186">
        <v>307754</v>
      </c>
      <c r="F388" s="1187"/>
      <c r="G388" s="1186"/>
      <c r="H388" s="1187"/>
      <c r="I388" s="1186">
        <v>671535</v>
      </c>
      <c r="J388" s="1187"/>
      <c r="K388" s="1186"/>
      <c r="L388" s="1187"/>
      <c r="M388" s="1186"/>
      <c r="N388" s="1187"/>
      <c r="O388" s="1186">
        <v>40000</v>
      </c>
      <c r="P388" s="1187"/>
      <c r="Q388" s="821">
        <f t="shared" si="63"/>
        <v>5082032</v>
      </c>
      <c r="R388" s="132"/>
      <c r="S388" s="132"/>
    </row>
    <row r="389" spans="1:19" ht="19.5" customHeight="1">
      <c r="A389" s="803" t="s">
        <v>379</v>
      </c>
      <c r="B389" s="803" t="s">
        <v>395</v>
      </c>
      <c r="C389" s="1196">
        <v>633638</v>
      </c>
      <c r="D389" s="1197"/>
      <c r="E389" s="1188">
        <v>4000</v>
      </c>
      <c r="F389" s="1189"/>
      <c r="G389" s="1188"/>
      <c r="H389" s="1189"/>
      <c r="I389" s="1188"/>
      <c r="J389" s="1189"/>
      <c r="K389" s="1188"/>
      <c r="L389" s="1189"/>
      <c r="M389" s="1188"/>
      <c r="N389" s="1189"/>
      <c r="O389" s="1188"/>
      <c r="P389" s="1189"/>
      <c r="Q389" s="820">
        <f t="shared" si="63"/>
        <v>637638</v>
      </c>
      <c r="R389" s="132"/>
      <c r="S389" s="132"/>
    </row>
    <row r="390" spans="1:19" ht="19.5" customHeight="1">
      <c r="A390" s="802" t="s">
        <v>380</v>
      </c>
      <c r="B390" s="802" t="s">
        <v>396</v>
      </c>
      <c r="C390" s="1194"/>
      <c r="D390" s="1195"/>
      <c r="E390" s="1186">
        <v>5209395</v>
      </c>
      <c r="F390" s="1187"/>
      <c r="G390" s="1186"/>
      <c r="H390" s="1187"/>
      <c r="I390" s="1186"/>
      <c r="J390" s="1187"/>
      <c r="K390" s="1186"/>
      <c r="L390" s="1187"/>
      <c r="M390" s="1186">
        <v>900000</v>
      </c>
      <c r="N390" s="1187"/>
      <c r="O390" s="1186"/>
      <c r="P390" s="1187"/>
      <c r="Q390" s="821">
        <f t="shared" si="63"/>
        <v>6109395</v>
      </c>
      <c r="R390" s="132"/>
      <c r="S390" s="132"/>
    </row>
    <row r="391" spans="1:19" ht="19.5" customHeight="1">
      <c r="A391" s="803" t="s">
        <v>381</v>
      </c>
      <c r="B391" s="803" t="s">
        <v>397</v>
      </c>
      <c r="C391" s="1196"/>
      <c r="D391" s="1197"/>
      <c r="E391" s="1188">
        <v>80500</v>
      </c>
      <c r="F391" s="1189"/>
      <c r="G391" s="1188"/>
      <c r="H391" s="1189"/>
      <c r="I391" s="1188"/>
      <c r="J391" s="1189"/>
      <c r="K391" s="1188"/>
      <c r="L391" s="1189"/>
      <c r="M391" s="1188"/>
      <c r="N391" s="1189"/>
      <c r="O391" s="1188"/>
      <c r="P391" s="1189"/>
      <c r="Q391" s="820">
        <f t="shared" si="63"/>
        <v>80500</v>
      </c>
      <c r="R391" s="132"/>
      <c r="S391" s="132"/>
    </row>
    <row r="392" spans="1:19" ht="19.5" customHeight="1">
      <c r="A392" s="802" t="s">
        <v>382</v>
      </c>
      <c r="B392" s="802" t="s">
        <v>398</v>
      </c>
      <c r="C392" s="1194"/>
      <c r="D392" s="1195"/>
      <c r="E392" s="1186">
        <v>630424</v>
      </c>
      <c r="F392" s="1187"/>
      <c r="G392" s="1186"/>
      <c r="H392" s="1187"/>
      <c r="I392" s="1186"/>
      <c r="J392" s="1187"/>
      <c r="K392" s="1186"/>
      <c r="L392" s="1187"/>
      <c r="M392" s="1186"/>
      <c r="N392" s="1187"/>
      <c r="O392" s="1186"/>
      <c r="P392" s="1187"/>
      <c r="Q392" s="821">
        <f t="shared" si="63"/>
        <v>630424</v>
      </c>
      <c r="R392" s="132"/>
      <c r="S392" s="132"/>
    </row>
    <row r="393" spans="1:19" ht="19.5" customHeight="1">
      <c r="A393" s="803" t="s">
        <v>383</v>
      </c>
      <c r="B393" s="803" t="s">
        <v>399</v>
      </c>
      <c r="C393" s="1196">
        <v>635128</v>
      </c>
      <c r="D393" s="1197"/>
      <c r="E393" s="1188">
        <v>1437613</v>
      </c>
      <c r="F393" s="1189"/>
      <c r="G393" s="1188"/>
      <c r="H393" s="1189"/>
      <c r="I393" s="1188">
        <v>17000</v>
      </c>
      <c r="J393" s="1189"/>
      <c r="K393" s="1188"/>
      <c r="L393" s="1189"/>
      <c r="M393" s="1188"/>
      <c r="N393" s="1189"/>
      <c r="O393" s="1188"/>
      <c r="P393" s="1189"/>
      <c r="Q393" s="820">
        <f t="shared" si="63"/>
        <v>2089741</v>
      </c>
      <c r="R393" s="132"/>
      <c r="S393" s="132"/>
    </row>
    <row r="394" spans="1:19" ht="19.5" customHeight="1">
      <c r="A394" s="802" t="s">
        <v>384</v>
      </c>
      <c r="B394" s="802" t="s">
        <v>400</v>
      </c>
      <c r="C394" s="1194"/>
      <c r="D394" s="1195"/>
      <c r="E394" s="1186">
        <v>222490</v>
      </c>
      <c r="F394" s="1187"/>
      <c r="G394" s="1186"/>
      <c r="H394" s="1187"/>
      <c r="I394" s="1186"/>
      <c r="J394" s="1187"/>
      <c r="K394" s="1186"/>
      <c r="L394" s="1187"/>
      <c r="M394" s="1186"/>
      <c r="N394" s="1187"/>
      <c r="O394" s="1186"/>
      <c r="P394" s="1187"/>
      <c r="Q394" s="821">
        <f t="shared" si="63"/>
        <v>222490</v>
      </c>
      <c r="R394" s="132"/>
      <c r="S394" s="132"/>
    </row>
    <row r="395" spans="1:19" ht="19.5" customHeight="1">
      <c r="A395" s="803" t="s">
        <v>385</v>
      </c>
      <c r="B395" s="803" t="s">
        <v>401</v>
      </c>
      <c r="C395" s="1196">
        <v>2958953</v>
      </c>
      <c r="D395" s="1197"/>
      <c r="E395" s="1188">
        <v>3373239</v>
      </c>
      <c r="F395" s="1189"/>
      <c r="G395" s="1188"/>
      <c r="H395" s="1189"/>
      <c r="I395" s="1188"/>
      <c r="J395" s="1189"/>
      <c r="K395" s="1188"/>
      <c r="L395" s="1189"/>
      <c r="M395" s="1188">
        <v>11750</v>
      </c>
      <c r="N395" s="1189"/>
      <c r="O395" s="1188"/>
      <c r="P395" s="1189"/>
      <c r="Q395" s="820">
        <f t="shared" si="63"/>
        <v>6343942</v>
      </c>
      <c r="R395" s="132"/>
      <c r="S395" s="132"/>
    </row>
    <row r="396" spans="1:19" ht="19.5" customHeight="1">
      <c r="A396" s="802" t="s">
        <v>386</v>
      </c>
      <c r="B396" s="802" t="s">
        <v>406</v>
      </c>
      <c r="C396" s="1194">
        <v>273115</v>
      </c>
      <c r="D396" s="1195"/>
      <c r="E396" s="1186">
        <v>1200</v>
      </c>
      <c r="F396" s="1187"/>
      <c r="G396" s="1186"/>
      <c r="H396" s="1187"/>
      <c r="I396" s="1186"/>
      <c r="J396" s="1187"/>
      <c r="K396" s="1186"/>
      <c r="L396" s="1187"/>
      <c r="M396" s="1186"/>
      <c r="N396" s="1187"/>
      <c r="O396" s="1186"/>
      <c r="P396" s="1187"/>
      <c r="Q396" s="821">
        <f t="shared" si="63"/>
        <v>274315</v>
      </c>
      <c r="R396" s="132"/>
      <c r="S396" s="132"/>
    </row>
    <row r="397" spans="1:19" ht="19.5" customHeight="1">
      <c r="A397" s="803" t="s">
        <v>387</v>
      </c>
      <c r="B397" s="803" t="s">
        <v>507</v>
      </c>
      <c r="C397" s="1196">
        <v>247389</v>
      </c>
      <c r="D397" s="1197"/>
      <c r="E397" s="1188">
        <v>1000</v>
      </c>
      <c r="F397" s="1189"/>
      <c r="G397" s="1188"/>
      <c r="H397" s="1189"/>
      <c r="I397" s="1188"/>
      <c r="J397" s="1189"/>
      <c r="K397" s="1188"/>
      <c r="L397" s="1189"/>
      <c r="M397" s="1188"/>
      <c r="N397" s="1189"/>
      <c r="O397" s="1188"/>
      <c r="P397" s="1189"/>
      <c r="Q397" s="820">
        <f t="shared" si="63"/>
        <v>248389</v>
      </c>
      <c r="R397" s="132"/>
      <c r="S397" s="132"/>
    </row>
    <row r="398" spans="1:19" ht="19.5" customHeight="1">
      <c r="A398" s="802" t="s">
        <v>388</v>
      </c>
      <c r="B398" s="802" t="s">
        <v>403</v>
      </c>
      <c r="C398" s="1194">
        <v>5647018</v>
      </c>
      <c r="D398" s="1195"/>
      <c r="E398" s="1186">
        <v>633184</v>
      </c>
      <c r="F398" s="1187"/>
      <c r="G398" s="1186"/>
      <c r="H398" s="1187"/>
      <c r="I398" s="1186"/>
      <c r="J398" s="1187"/>
      <c r="K398" s="1186"/>
      <c r="L398" s="1187"/>
      <c r="M398" s="1186"/>
      <c r="N398" s="1187"/>
      <c r="O398" s="1186"/>
      <c r="P398" s="1187"/>
      <c r="Q398" s="821">
        <f t="shared" si="63"/>
        <v>6280202</v>
      </c>
      <c r="R398" s="132"/>
      <c r="S398" s="132"/>
    </row>
    <row r="399" spans="1:19" ht="19.5" customHeight="1">
      <c r="A399" s="803" t="s">
        <v>505</v>
      </c>
      <c r="B399" s="803" t="s">
        <v>404</v>
      </c>
      <c r="C399" s="1196"/>
      <c r="D399" s="1197"/>
      <c r="E399" s="1188"/>
      <c r="F399" s="1189"/>
      <c r="G399" s="1188"/>
      <c r="H399" s="1189"/>
      <c r="I399" s="1188">
        <v>95000</v>
      </c>
      <c r="J399" s="1189"/>
      <c r="K399" s="1188"/>
      <c r="L399" s="1189"/>
      <c r="M399" s="1188"/>
      <c r="N399" s="1189"/>
      <c r="O399" s="1188">
        <v>5000</v>
      </c>
      <c r="P399" s="1189"/>
      <c r="Q399" s="820">
        <f t="shared" si="63"/>
        <v>100000</v>
      </c>
      <c r="R399" s="132"/>
      <c r="S399" s="132"/>
    </row>
    <row r="400" spans="1:19" ht="19.5" customHeight="1">
      <c r="A400" s="802" t="s">
        <v>472</v>
      </c>
      <c r="B400" s="802" t="s">
        <v>473</v>
      </c>
      <c r="C400" s="1194"/>
      <c r="D400" s="1195"/>
      <c r="E400" s="1186"/>
      <c r="F400" s="1187"/>
      <c r="G400" s="1186"/>
      <c r="H400" s="1187"/>
      <c r="I400" s="1186"/>
      <c r="J400" s="1187"/>
      <c r="K400" s="1186"/>
      <c r="L400" s="1187"/>
      <c r="M400" s="1186"/>
      <c r="N400" s="1187"/>
      <c r="O400" s="1186"/>
      <c r="P400" s="1187"/>
      <c r="Q400" s="821"/>
      <c r="R400" s="132"/>
      <c r="S400" s="132"/>
    </row>
    <row r="401" spans="1:19" ht="19.5" customHeight="1">
      <c r="A401" s="803" t="s">
        <v>390</v>
      </c>
      <c r="B401" s="803" t="s">
        <v>405</v>
      </c>
      <c r="C401" s="1196"/>
      <c r="D401" s="1197"/>
      <c r="E401" s="1188">
        <v>3164049</v>
      </c>
      <c r="F401" s="1189"/>
      <c r="G401" s="1188"/>
      <c r="H401" s="1189"/>
      <c r="I401" s="1188"/>
      <c r="J401" s="1189"/>
      <c r="K401" s="1188"/>
      <c r="L401" s="1189"/>
      <c r="M401" s="1188">
        <v>206160</v>
      </c>
      <c r="N401" s="1189"/>
      <c r="O401" s="1188"/>
      <c r="P401" s="1189"/>
      <c r="Q401" s="820">
        <f t="shared" si="63"/>
        <v>3370209</v>
      </c>
      <c r="R401" s="132"/>
      <c r="S401" s="132"/>
    </row>
    <row r="402" spans="1:19" ht="19.5" customHeight="1">
      <c r="A402" s="805" t="s">
        <v>50</v>
      </c>
      <c r="B402" s="824"/>
      <c r="C402" s="1219">
        <f>SUM(C385:D401)</f>
        <v>14457984</v>
      </c>
      <c r="D402" s="1220"/>
      <c r="E402" s="1219">
        <f>SUM(E385:F401)</f>
        <v>35162485</v>
      </c>
      <c r="F402" s="1220"/>
      <c r="G402" s="1219">
        <f>SUM(G385:H401)</f>
        <v>0</v>
      </c>
      <c r="H402" s="1220"/>
      <c r="I402" s="1219">
        <f>SUM(I385:J401)</f>
        <v>1343535</v>
      </c>
      <c r="J402" s="1220"/>
      <c r="K402" s="1219">
        <f>SUM(K385:L401)</f>
        <v>0</v>
      </c>
      <c r="L402" s="1220"/>
      <c r="M402" s="1219">
        <f>SUM(M385:N401)</f>
        <v>1117910</v>
      </c>
      <c r="N402" s="1220"/>
      <c r="O402" s="1219">
        <f>SUM(O385:P401)</f>
        <v>140000</v>
      </c>
      <c r="P402" s="1220"/>
      <c r="Q402" s="808">
        <f>SUM(C402:P402)</f>
        <v>52221914</v>
      </c>
      <c r="R402" s="134"/>
      <c r="S402" s="134"/>
    </row>
    <row r="403" spans="1:19" ht="19.5" customHeight="1" thickBot="1">
      <c r="A403" s="806" t="s">
        <v>420</v>
      </c>
      <c r="B403" s="825"/>
      <c r="C403" s="1215">
        <f>C402</f>
        <v>14457984</v>
      </c>
      <c r="D403" s="1216"/>
      <c r="E403" s="1215">
        <f>E402</f>
        <v>35162485</v>
      </c>
      <c r="F403" s="1216"/>
      <c r="G403" s="1215">
        <f>G402</f>
        <v>0</v>
      </c>
      <c r="H403" s="1216"/>
      <c r="I403" s="1215">
        <f>I402</f>
        <v>1343535</v>
      </c>
      <c r="J403" s="1216"/>
      <c r="K403" s="1215">
        <f>K402</f>
        <v>0</v>
      </c>
      <c r="L403" s="1216"/>
      <c r="M403" s="1215">
        <f>M402</f>
        <v>1117910</v>
      </c>
      <c r="N403" s="1216"/>
      <c r="O403" s="1215">
        <f>O402</f>
        <v>140000</v>
      </c>
      <c r="P403" s="1216"/>
      <c r="Q403" s="809">
        <f>SUM(Q385:Q401)</f>
        <v>52221914</v>
      </c>
      <c r="R403" s="134"/>
      <c r="S403" s="134"/>
    </row>
    <row r="404" spans="1:19">
      <c r="B404" s="12"/>
      <c r="S404" s="12"/>
    </row>
    <row r="405" spans="1:19">
      <c r="A405" s="11"/>
      <c r="B405" s="12"/>
      <c r="S405" s="12"/>
    </row>
    <row r="406" spans="1:19">
      <c r="A406" s="11"/>
      <c r="B406" s="12"/>
      <c r="S406" s="12"/>
    </row>
    <row r="407" spans="1:19">
      <c r="A407" s="11"/>
      <c r="B407" s="12"/>
      <c r="S407" s="12"/>
    </row>
    <row r="408" spans="1:19">
      <c r="A408" s="11"/>
      <c r="B408" s="12"/>
      <c r="S408" s="12"/>
    </row>
    <row r="409" spans="1:19">
      <c r="A409" s="11"/>
      <c r="B409" s="12"/>
      <c r="C409" s="12"/>
      <c r="D409" s="12"/>
      <c r="E409" s="12"/>
      <c r="F409" s="12"/>
      <c r="G409" s="12"/>
      <c r="H409" s="12"/>
      <c r="I409" s="12"/>
      <c r="J409" s="12"/>
      <c r="K409" s="12"/>
      <c r="L409" s="12"/>
      <c r="M409" s="12"/>
      <c r="N409" s="12"/>
      <c r="O409" s="12"/>
      <c r="P409" s="12"/>
      <c r="Q409" s="12"/>
      <c r="R409" s="12"/>
      <c r="S409" s="12"/>
    </row>
    <row r="410" spans="1:19">
      <c r="A410" s="11"/>
      <c r="B410" s="12"/>
      <c r="C410" s="12"/>
      <c r="D410" s="12"/>
      <c r="E410" s="12"/>
      <c r="F410" s="12"/>
      <c r="G410" s="12"/>
      <c r="H410" s="12"/>
      <c r="I410" s="12"/>
      <c r="J410" s="12"/>
      <c r="K410" s="12"/>
      <c r="L410" s="12"/>
      <c r="M410" s="12"/>
      <c r="N410" s="12"/>
      <c r="O410" s="12"/>
      <c r="P410" s="12"/>
      <c r="Q410" s="12"/>
      <c r="R410" s="12"/>
      <c r="S410" s="12"/>
    </row>
    <row r="411" spans="1:19">
      <c r="A411" s="11"/>
      <c r="B411" s="12"/>
      <c r="C411" s="12"/>
      <c r="D411" s="12"/>
      <c r="E411" s="12"/>
      <c r="F411" s="12"/>
      <c r="G411" s="12"/>
      <c r="H411" s="12"/>
      <c r="I411" s="12"/>
      <c r="J411" s="12"/>
      <c r="K411" s="12"/>
      <c r="L411" s="12"/>
      <c r="M411" s="12"/>
      <c r="N411" s="12"/>
      <c r="O411" s="12"/>
      <c r="P411" s="12"/>
      <c r="Q411" s="12"/>
      <c r="R411" s="12"/>
      <c r="S411" s="12"/>
    </row>
    <row r="412" spans="1:19">
      <c r="A412" s="11"/>
      <c r="B412" s="12"/>
      <c r="C412" s="12"/>
      <c r="D412" s="12"/>
      <c r="E412" s="12"/>
      <c r="F412" s="12"/>
      <c r="G412" s="12"/>
      <c r="H412" s="12"/>
      <c r="I412" s="12"/>
      <c r="J412" s="12"/>
      <c r="K412" s="12"/>
      <c r="L412" s="12"/>
      <c r="M412" s="12"/>
      <c r="N412" s="12"/>
      <c r="O412" s="12"/>
      <c r="P412" s="12"/>
      <c r="Q412" s="12"/>
      <c r="R412" s="12"/>
      <c r="S412" s="12"/>
    </row>
    <row r="413" spans="1:19">
      <c r="A413" s="11"/>
    </row>
    <row r="414" spans="1:19">
      <c r="A414" s="11"/>
    </row>
    <row r="415" spans="1:19">
      <c r="A415" s="11"/>
    </row>
    <row r="416" spans="1:19">
      <c r="A416" s="11"/>
    </row>
    <row r="417" spans="1:1">
      <c r="A417" s="11"/>
    </row>
    <row r="418" spans="1:1">
      <c r="A418" s="11"/>
    </row>
    <row r="419" spans="1:1">
      <c r="A419" s="11"/>
    </row>
    <row r="420" spans="1:1">
      <c r="A420" s="11"/>
    </row>
  </sheetData>
  <mergeCells count="169">
    <mergeCell ref="O403:P403"/>
    <mergeCell ref="C403:D403"/>
    <mergeCell ref="E403:F403"/>
    <mergeCell ref="G403:H403"/>
    <mergeCell ref="I403:J403"/>
    <mergeCell ref="K403:L403"/>
    <mergeCell ref="M403:N403"/>
    <mergeCell ref="A1:S1"/>
    <mergeCell ref="B2:C2"/>
    <mergeCell ref="D2:E2"/>
    <mergeCell ref="F2:G2"/>
    <mergeCell ref="H2:I2"/>
    <mergeCell ref="R4:S4"/>
    <mergeCell ref="N2:O2"/>
    <mergeCell ref="P2:Q2"/>
    <mergeCell ref="J2:K2"/>
    <mergeCell ref="L2:M2"/>
    <mergeCell ref="D4:E4"/>
    <mergeCell ref="L4:M4"/>
    <mergeCell ref="N4:O4"/>
    <mergeCell ref="P4:Q4"/>
    <mergeCell ref="D5:E5"/>
    <mergeCell ref="R2:S2"/>
    <mergeCell ref="G384:H384"/>
    <mergeCell ref="R5:S5"/>
    <mergeCell ref="H5:I5"/>
    <mergeCell ref="J5:K5"/>
    <mergeCell ref="L5:M5"/>
    <mergeCell ref="N5:O5"/>
    <mergeCell ref="C383:Q383"/>
    <mergeCell ref="P5:Q5"/>
    <mergeCell ref="B382:Q382"/>
    <mergeCell ref="A383:B384"/>
    <mergeCell ref="C384:D384"/>
    <mergeCell ref="E384:F384"/>
    <mergeCell ref="I384:J384"/>
    <mergeCell ref="K384:L384"/>
    <mergeCell ref="M384:N384"/>
    <mergeCell ref="O384:P384"/>
    <mergeCell ref="F4:G4"/>
    <mergeCell ref="F5:G5"/>
    <mergeCell ref="H4:I4"/>
    <mergeCell ref="J4:K4"/>
    <mergeCell ref="O387:P387"/>
    <mergeCell ref="C386:D386"/>
    <mergeCell ref="C387:D387"/>
    <mergeCell ref="E387:F387"/>
    <mergeCell ref="G387:H387"/>
    <mergeCell ref="I387:J387"/>
    <mergeCell ref="K387:L387"/>
    <mergeCell ref="M387:N387"/>
    <mergeCell ref="C385:D385"/>
    <mergeCell ref="E385:F385"/>
    <mergeCell ref="G385:H385"/>
    <mergeCell ref="I385:J385"/>
    <mergeCell ref="K385:L385"/>
    <mergeCell ref="M385:N385"/>
    <mergeCell ref="O385:P385"/>
    <mergeCell ref="E386:F386"/>
    <mergeCell ref="G386:H386"/>
    <mergeCell ref="I386:J386"/>
    <mergeCell ref="K386:L386"/>
    <mergeCell ref="M386:N386"/>
    <mergeCell ref="O386:P386"/>
    <mergeCell ref="O388:P388"/>
    <mergeCell ref="C389:D389"/>
    <mergeCell ref="E389:F389"/>
    <mergeCell ref="G389:H389"/>
    <mergeCell ref="I389:J389"/>
    <mergeCell ref="K389:L389"/>
    <mergeCell ref="M389:N389"/>
    <mergeCell ref="O389:P389"/>
    <mergeCell ref="C388:D388"/>
    <mergeCell ref="E388:F388"/>
    <mergeCell ref="G388:H388"/>
    <mergeCell ref="I388:J388"/>
    <mergeCell ref="K388:L388"/>
    <mergeCell ref="M388:N388"/>
    <mergeCell ref="O390:P390"/>
    <mergeCell ref="C391:D391"/>
    <mergeCell ref="E391:F391"/>
    <mergeCell ref="G391:H391"/>
    <mergeCell ref="I391:J391"/>
    <mergeCell ref="K391:L391"/>
    <mergeCell ref="M391:N391"/>
    <mergeCell ref="O391:P391"/>
    <mergeCell ref="C390:D390"/>
    <mergeCell ref="E390:F390"/>
    <mergeCell ref="G390:H390"/>
    <mergeCell ref="I390:J390"/>
    <mergeCell ref="K390:L390"/>
    <mergeCell ref="M390:N390"/>
    <mergeCell ref="O392:P392"/>
    <mergeCell ref="C393:D393"/>
    <mergeCell ref="E393:F393"/>
    <mergeCell ref="G393:H393"/>
    <mergeCell ref="I393:J393"/>
    <mergeCell ref="K393:L393"/>
    <mergeCell ref="M393:N393"/>
    <mergeCell ref="O393:P393"/>
    <mergeCell ref="C392:D392"/>
    <mergeCell ref="E392:F392"/>
    <mergeCell ref="G392:H392"/>
    <mergeCell ref="I392:J392"/>
    <mergeCell ref="K392:L392"/>
    <mergeCell ref="M392:N392"/>
    <mergeCell ref="I396:J396"/>
    <mergeCell ref="K396:L396"/>
    <mergeCell ref="M396:N396"/>
    <mergeCell ref="O394:P394"/>
    <mergeCell ref="O395:P395"/>
    <mergeCell ref="O396:P396"/>
    <mergeCell ref="C395:D395"/>
    <mergeCell ref="E395:F395"/>
    <mergeCell ref="G395:H395"/>
    <mergeCell ref="I395:J395"/>
    <mergeCell ref="K395:L395"/>
    <mergeCell ref="M395:N395"/>
    <mergeCell ref="C394:D394"/>
    <mergeCell ref="E394:F394"/>
    <mergeCell ref="G394:H394"/>
    <mergeCell ref="I394:J394"/>
    <mergeCell ref="K394:L394"/>
    <mergeCell ref="M394:N394"/>
    <mergeCell ref="O400:P400"/>
    <mergeCell ref="C400:D400"/>
    <mergeCell ref="E400:F400"/>
    <mergeCell ref="G400:H400"/>
    <mergeCell ref="I400:J400"/>
    <mergeCell ref="K400:L400"/>
    <mergeCell ref="M400:N400"/>
    <mergeCell ref="O397:P397"/>
    <mergeCell ref="C396:D396"/>
    <mergeCell ref="E396:F396"/>
    <mergeCell ref="O398:P398"/>
    <mergeCell ref="O399:P399"/>
    <mergeCell ref="C399:D399"/>
    <mergeCell ref="E399:F399"/>
    <mergeCell ref="G399:H399"/>
    <mergeCell ref="I399:J399"/>
    <mergeCell ref="K399:L399"/>
    <mergeCell ref="C397:D397"/>
    <mergeCell ref="E397:F397"/>
    <mergeCell ref="G397:H397"/>
    <mergeCell ref="I397:J397"/>
    <mergeCell ref="K397:L397"/>
    <mergeCell ref="M397:N397"/>
    <mergeCell ref="G396:H396"/>
    <mergeCell ref="O402:P402"/>
    <mergeCell ref="E402:F402"/>
    <mergeCell ref="G402:H402"/>
    <mergeCell ref="I402:J402"/>
    <mergeCell ref="O401:P401"/>
    <mergeCell ref="C401:D401"/>
    <mergeCell ref="E401:F401"/>
    <mergeCell ref="C402:D402"/>
    <mergeCell ref="K402:L402"/>
    <mergeCell ref="M402:N402"/>
    <mergeCell ref="G401:H401"/>
    <mergeCell ref="G398:H398"/>
    <mergeCell ref="I398:J398"/>
    <mergeCell ref="K398:L398"/>
    <mergeCell ref="M398:N398"/>
    <mergeCell ref="M399:N399"/>
    <mergeCell ref="C398:D398"/>
    <mergeCell ref="E398:F398"/>
    <mergeCell ref="I401:J401"/>
    <mergeCell ref="K401:L401"/>
    <mergeCell ref="M401:N401"/>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dimension ref="A1:W419"/>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2.21875" style="8" customWidth="1"/>
    <col min="2" max="2" width="9.21875" style="2" customWidth="1"/>
    <col min="3" max="3" width="10.44140625" style="2" customWidth="1"/>
    <col min="4" max="4" width="8.21875" style="2" customWidth="1"/>
    <col min="5" max="5" width="9.44140625" style="2" customWidth="1"/>
    <col min="6" max="6" width="7.44140625" style="2" customWidth="1"/>
    <col min="7" max="7" width="10.21875" style="2" customWidth="1"/>
    <col min="8" max="8" width="7.44140625" style="2" customWidth="1"/>
    <col min="9" max="9" width="11.44140625" style="2" customWidth="1"/>
    <col min="10" max="10" width="8" style="2" customWidth="1"/>
    <col min="11" max="11" width="9" style="2" customWidth="1"/>
    <col min="12" max="12" width="7.44140625" style="2" customWidth="1"/>
    <col min="13" max="13" width="9.21875" style="2" customWidth="1"/>
    <col min="14" max="14" width="8.44140625" style="2" customWidth="1"/>
    <col min="15" max="15" width="10.77734375" style="2" bestFit="1" customWidth="1"/>
    <col min="16" max="16" width="6.77734375" style="2" customWidth="1"/>
    <col min="17" max="17" width="10" style="2" customWidth="1"/>
    <col min="18" max="18" width="8.44140625" style="2" customWidth="1"/>
    <col min="19" max="19" width="9.21875" style="2" customWidth="1"/>
    <col min="20" max="21" width="11.44140625" style="22"/>
    <col min="22" max="16384" width="11.44140625" style="2"/>
  </cols>
  <sheetData>
    <row r="1" spans="1:23" ht="25.5" customHeight="1" thickBot="1">
      <c r="A1" s="1207" t="s">
        <v>189</v>
      </c>
      <c r="B1" s="1207"/>
      <c r="C1" s="1207"/>
      <c r="D1" s="1207"/>
      <c r="E1" s="1207"/>
      <c r="F1" s="1207"/>
      <c r="G1" s="1207"/>
      <c r="H1" s="1207"/>
      <c r="I1" s="1207"/>
      <c r="J1" s="1207"/>
      <c r="K1" s="1207"/>
      <c r="L1" s="1207"/>
      <c r="M1" s="1207"/>
      <c r="N1" s="1207"/>
      <c r="O1" s="1207"/>
      <c r="P1" s="1207"/>
      <c r="Q1" s="1207"/>
      <c r="R1" s="1207"/>
      <c r="S1" s="1207"/>
    </row>
    <row r="2" spans="1:23" ht="26.25" customHeight="1" thickBot="1">
      <c r="A2" s="17" t="s">
        <v>0</v>
      </c>
      <c r="B2" s="1259" t="s">
        <v>237</v>
      </c>
      <c r="C2" s="1259"/>
      <c r="D2" s="1260" t="s">
        <v>108</v>
      </c>
      <c r="E2" s="1260"/>
      <c r="F2" s="1260" t="s">
        <v>109</v>
      </c>
      <c r="G2" s="1260"/>
      <c r="H2" s="1260" t="s">
        <v>110</v>
      </c>
      <c r="I2" s="1260"/>
      <c r="J2" s="1260" t="s">
        <v>111</v>
      </c>
      <c r="K2" s="1260"/>
      <c r="L2" s="1260" t="s">
        <v>112</v>
      </c>
      <c r="M2" s="1260"/>
      <c r="N2" s="1260" t="s">
        <v>113</v>
      </c>
      <c r="O2" s="1260"/>
      <c r="P2" s="1260" t="s">
        <v>114</v>
      </c>
      <c r="Q2" s="1260"/>
      <c r="R2" s="1260" t="s">
        <v>115</v>
      </c>
      <c r="S2" s="1260"/>
    </row>
    <row r="3" spans="1:23" s="3" customFormat="1" ht="24.75" customHeight="1" thickBot="1">
      <c r="A3" s="227" t="s">
        <v>201</v>
      </c>
      <c r="B3" s="233"/>
      <c r="C3" s="233"/>
      <c r="D3" s="233"/>
      <c r="E3" s="233"/>
      <c r="F3" s="233"/>
      <c r="G3" s="233"/>
      <c r="H3" s="233"/>
      <c r="I3" s="233"/>
      <c r="J3" s="233"/>
      <c r="K3" s="233"/>
      <c r="L3" s="233"/>
      <c r="M3" s="233"/>
      <c r="N3" s="233"/>
      <c r="O3" s="233"/>
      <c r="P3" s="233"/>
      <c r="Q3" s="233"/>
      <c r="R3" s="233"/>
      <c r="S3" s="234"/>
      <c r="T3" s="35"/>
      <c r="U3" s="35"/>
      <c r="V3" s="35"/>
      <c r="W3" s="35"/>
    </row>
    <row r="4" spans="1:23" s="3" customFormat="1" ht="19.5" customHeight="1">
      <c r="A4" s="228" t="s">
        <v>204</v>
      </c>
      <c r="B4" s="235" t="str">
        <f>IF(CENTRO!B4,CENTRO!B4,"")</f>
        <v/>
      </c>
      <c r="C4" s="230">
        <f>IF(CENTRO!C4,CENTRO!C4,"")</f>
        <v>60445.52</v>
      </c>
      <c r="D4" s="1278">
        <v>777.77</v>
      </c>
      <c r="E4" s="1232"/>
      <c r="F4" s="1229">
        <v>135.63999999999999</v>
      </c>
      <c r="G4" s="1230"/>
      <c r="H4" s="1229">
        <v>138.72999999999999</v>
      </c>
      <c r="I4" s="1230" t="s">
        <v>482</v>
      </c>
      <c r="J4" s="1229">
        <v>147.54</v>
      </c>
      <c r="K4" s="1230" t="s">
        <v>482</v>
      </c>
      <c r="L4" s="1229">
        <v>78.010000000000005</v>
      </c>
      <c r="M4" s="1230" t="s">
        <v>482</v>
      </c>
      <c r="N4" s="1229">
        <v>90.88</v>
      </c>
      <c r="O4" s="1230" t="s">
        <v>482</v>
      </c>
      <c r="P4" s="1229">
        <v>77.400000000000006</v>
      </c>
      <c r="Q4" s="1230" t="s">
        <v>482</v>
      </c>
      <c r="R4" s="1229">
        <v>109.57</v>
      </c>
      <c r="S4" s="1230"/>
      <c r="T4" s="35"/>
      <c r="U4" s="35"/>
      <c r="V4" s="35"/>
      <c r="W4" s="35"/>
    </row>
    <row r="5" spans="1:23" s="3" customFormat="1" ht="19.5" customHeight="1" thickBot="1">
      <c r="A5" s="229" t="s">
        <v>208</v>
      </c>
      <c r="B5" s="235" t="str">
        <f>IF(CENTRO!B5,CENTRO!B5,"")</f>
        <v/>
      </c>
      <c r="C5" s="236">
        <f>IF(CENTRO!C5,CENTRO!C5,"")</f>
        <v>55.17</v>
      </c>
      <c r="D5" s="1282">
        <v>183.72</v>
      </c>
      <c r="E5" s="1283"/>
      <c r="F5" s="1276">
        <v>170.85</v>
      </c>
      <c r="G5" s="1277"/>
      <c r="H5" s="1276">
        <v>102.02</v>
      </c>
      <c r="I5" s="1277" t="s">
        <v>482</v>
      </c>
      <c r="J5" s="1276">
        <v>162.66999999999999</v>
      </c>
      <c r="K5" s="1277" t="s">
        <v>482</v>
      </c>
      <c r="L5" s="1276">
        <v>284.29000000000002</v>
      </c>
      <c r="M5" s="1277" t="s">
        <v>482</v>
      </c>
      <c r="N5" s="1276">
        <v>298.51</v>
      </c>
      <c r="O5" s="1277" t="s">
        <v>482</v>
      </c>
      <c r="P5" s="1276">
        <v>186.2</v>
      </c>
      <c r="Q5" s="1277" t="s">
        <v>482</v>
      </c>
      <c r="R5" s="1276">
        <v>162.88999999999999</v>
      </c>
      <c r="S5" s="1277"/>
      <c r="T5" s="35"/>
      <c r="U5" s="35"/>
      <c r="V5" s="35"/>
      <c r="W5" s="35"/>
    </row>
    <row r="6" spans="1:23" ht="24.75" customHeight="1" thickBot="1">
      <c r="A6" s="224" t="s">
        <v>202</v>
      </c>
      <c r="B6" s="39" t="str">
        <f>IF(CENTRO!B6,CENTRO!B6,"")</f>
        <v/>
      </c>
      <c r="C6" s="39" t="str">
        <f>IF(CENTRO!C6,CENTRO!C6,"")</f>
        <v/>
      </c>
      <c r="D6" s="39"/>
      <c r="E6" s="39"/>
      <c r="F6" s="39"/>
      <c r="G6" s="39"/>
      <c r="H6" s="39"/>
      <c r="I6" s="39"/>
      <c r="J6" s="39"/>
      <c r="K6" s="39"/>
      <c r="L6" s="39"/>
      <c r="M6" s="39"/>
      <c r="N6" s="39"/>
      <c r="O6" s="39"/>
      <c r="P6" s="39"/>
      <c r="Q6" s="39"/>
      <c r="R6" s="39"/>
      <c r="S6" s="40"/>
      <c r="T6" s="4"/>
      <c r="U6" s="4"/>
      <c r="V6" s="4"/>
      <c r="W6" s="4"/>
    </row>
    <row r="7" spans="1:23" ht="19.5" customHeight="1" thickBot="1">
      <c r="A7" s="243" t="s">
        <v>483</v>
      </c>
      <c r="B7" s="42" t="str">
        <f>IF(CENTRO!B7,CENTRO!B7,"")</f>
        <v/>
      </c>
      <c r="C7" s="42" t="str">
        <f>IF(CENTRO!C7,CENTRO!C7,"")</f>
        <v/>
      </c>
      <c r="D7" s="42"/>
      <c r="E7" s="42"/>
      <c r="F7" s="42"/>
      <c r="G7" s="42"/>
      <c r="H7" s="42"/>
      <c r="I7" s="42"/>
      <c r="J7" s="42"/>
      <c r="K7" s="42"/>
      <c r="L7" s="42"/>
      <c r="M7" s="42"/>
      <c r="N7" s="42"/>
      <c r="O7" s="42"/>
      <c r="P7" s="42"/>
      <c r="Q7" s="42"/>
      <c r="R7" s="42"/>
      <c r="S7" s="43"/>
      <c r="T7" s="4"/>
      <c r="U7" s="4"/>
      <c r="V7" s="4"/>
      <c r="W7" s="4"/>
    </row>
    <row r="8" spans="1:23" s="4" customFormat="1" ht="19.5" customHeight="1">
      <c r="A8" s="246" t="s">
        <v>349</v>
      </c>
      <c r="B8" s="247">
        <f>IF(CENTRO!B8,CENTRO!B8,"")</f>
        <v>1</v>
      </c>
      <c r="C8" s="248">
        <f>IF(CENTRO!C8,CENTRO!C8,"")</f>
        <v>3326741</v>
      </c>
      <c r="D8" s="239">
        <f>E8/C8</f>
        <v>4.3011163177415976E-2</v>
      </c>
      <c r="E8" s="248">
        <v>143087</v>
      </c>
      <c r="F8" s="239">
        <f>G8/E8</f>
        <v>0.16209718562832404</v>
      </c>
      <c r="G8" s="248">
        <v>23194</v>
      </c>
      <c r="H8" s="239">
        <f>I8/E8</f>
        <v>9.9324187382501553E-2</v>
      </c>
      <c r="I8" s="248">
        <v>14212</v>
      </c>
      <c r="J8" s="239">
        <f>K8/E8</f>
        <v>0.16713607805041689</v>
      </c>
      <c r="K8" s="248">
        <v>23915</v>
      </c>
      <c r="L8" s="239">
        <f>M8/E8</f>
        <v>0.15810660647018945</v>
      </c>
      <c r="M8" s="248">
        <v>22623</v>
      </c>
      <c r="N8" s="239">
        <f>O8/E8</f>
        <v>0.18700510877997303</v>
      </c>
      <c r="O8" s="248">
        <v>26758</v>
      </c>
      <c r="P8" s="239">
        <f>Q8/E8</f>
        <v>0.10062409582980984</v>
      </c>
      <c r="Q8" s="248">
        <v>14398</v>
      </c>
      <c r="R8" s="239">
        <f>S8/E8</f>
        <v>0.12570673785878522</v>
      </c>
      <c r="S8" s="248">
        <v>17987</v>
      </c>
    </row>
    <row r="9" spans="1:23" ht="19.5" customHeight="1">
      <c r="A9" s="249" t="s">
        <v>27</v>
      </c>
      <c r="B9" s="239">
        <f>IF(CENTRO!B9,CENTRO!B9,"")</f>
        <v>0.46657494526925902</v>
      </c>
      <c r="C9" s="250">
        <f>IF(CENTRO!C9,CENTRO!C9,"")</f>
        <v>1552174</v>
      </c>
      <c r="D9" s="251">
        <f>E9/E8</f>
        <v>0.47183881135253375</v>
      </c>
      <c r="E9" s="250">
        <v>67514</v>
      </c>
      <c r="F9" s="251">
        <f>G9/G$8</f>
        <v>0.47102698973872553</v>
      </c>
      <c r="G9" s="250">
        <v>10925</v>
      </c>
      <c r="H9" s="251">
        <f>I9/I$8</f>
        <v>0.48381649310441882</v>
      </c>
      <c r="I9" s="250">
        <v>6876</v>
      </c>
      <c r="J9" s="251">
        <f>K9/K$8</f>
        <v>0.47735730712941671</v>
      </c>
      <c r="K9" s="250">
        <v>11416</v>
      </c>
      <c r="L9" s="251">
        <f>M9/M$8</f>
        <v>0.46793086681695617</v>
      </c>
      <c r="M9" s="250">
        <v>10586</v>
      </c>
      <c r="N9" s="251">
        <f>O9/O$8</f>
        <v>0.46707526720980641</v>
      </c>
      <c r="O9" s="250">
        <v>12498</v>
      </c>
      <c r="P9" s="251">
        <f>Q9/Q$8</f>
        <v>0.46930129184608971</v>
      </c>
      <c r="Q9" s="250">
        <v>6757</v>
      </c>
      <c r="R9" s="251">
        <f>S9/S$8</f>
        <v>0.47011730694390391</v>
      </c>
      <c r="S9" s="270">
        <v>8456</v>
      </c>
      <c r="T9" s="4"/>
      <c r="U9" s="4"/>
      <c r="V9" s="4"/>
      <c r="W9" s="4"/>
    </row>
    <row r="10" spans="1:23" ht="19.5" customHeight="1">
      <c r="A10" s="255" t="s">
        <v>11</v>
      </c>
      <c r="B10" s="239">
        <f>IF(CENTRO!B10,CENTRO!B10,"")</f>
        <v>0.53342505473074098</v>
      </c>
      <c r="C10" s="250">
        <f>IF(CENTRO!C10,CENTRO!C10,"")</f>
        <v>1774567</v>
      </c>
      <c r="D10" s="251">
        <f>E10/E8</f>
        <v>0.5281611886474662</v>
      </c>
      <c r="E10" s="250">
        <v>75573</v>
      </c>
      <c r="F10" s="251">
        <f>G10/G$8</f>
        <v>0.52897301026127441</v>
      </c>
      <c r="G10" s="250">
        <v>12269</v>
      </c>
      <c r="H10" s="251">
        <f>I10/I$8</f>
        <v>0.51618350689558123</v>
      </c>
      <c r="I10" s="250">
        <v>7336</v>
      </c>
      <c r="J10" s="251">
        <f>K10/K$8</f>
        <v>0.52264269287058329</v>
      </c>
      <c r="K10" s="250">
        <v>12499</v>
      </c>
      <c r="L10" s="251">
        <f>M10/M$8</f>
        <v>0.53206913318304383</v>
      </c>
      <c r="M10" s="250">
        <v>12037</v>
      </c>
      <c r="N10" s="251">
        <f>O10/O$8</f>
        <v>0.53292473279019359</v>
      </c>
      <c r="O10" s="250">
        <v>14260</v>
      </c>
      <c r="P10" s="251">
        <f>Q10/Q$8</f>
        <v>0.53069870815391029</v>
      </c>
      <c r="Q10" s="250">
        <v>7641</v>
      </c>
      <c r="R10" s="251">
        <f>S10/S$8</f>
        <v>0.52988269305609603</v>
      </c>
      <c r="S10" s="270">
        <v>9531</v>
      </c>
      <c r="T10" s="4"/>
      <c r="U10" s="4"/>
      <c r="V10" s="4"/>
      <c r="W10" s="4"/>
    </row>
    <row r="11" spans="1:23" ht="19.5" customHeight="1">
      <c r="A11" s="246" t="s">
        <v>1</v>
      </c>
      <c r="B11" s="256" t="str">
        <f>IF(CENTRO!B11,CENTRO!B11,"")</f>
        <v/>
      </c>
      <c r="C11" s="257">
        <f>IF(CENTRO!C11,CENTRO!C11,"")</f>
        <v>44.05</v>
      </c>
      <c r="D11" s="274"/>
      <c r="E11" s="257">
        <v>42.24</v>
      </c>
      <c r="F11" s="274"/>
      <c r="G11" s="260">
        <v>43.47</v>
      </c>
      <c r="H11" s="296"/>
      <c r="I11" s="260">
        <v>40.82</v>
      </c>
      <c r="J11" s="296"/>
      <c r="K11" s="260">
        <v>40.450000000000003</v>
      </c>
      <c r="L11" s="296"/>
      <c r="M11" s="260">
        <v>41.68</v>
      </c>
      <c r="N11" s="296"/>
      <c r="O11" s="260">
        <v>43.68</v>
      </c>
      <c r="P11" s="296"/>
      <c r="Q11" s="260">
        <v>42.94</v>
      </c>
      <c r="R11" s="296"/>
      <c r="S11" s="261">
        <v>42.12</v>
      </c>
      <c r="T11" s="4"/>
      <c r="U11" s="4"/>
      <c r="V11" s="4"/>
      <c r="W11" s="4"/>
    </row>
    <row r="12" spans="1:23" ht="19.5" customHeight="1">
      <c r="A12" s="249" t="s">
        <v>174</v>
      </c>
      <c r="B12" s="251">
        <f>IF(CENTRO!B12,CENTRO!B12,"")</f>
        <v>0.12802198908781898</v>
      </c>
      <c r="C12" s="250">
        <f>IF(CENTRO!C12,CENTRO!C12,"")</f>
        <v>425896</v>
      </c>
      <c r="D12" s="251">
        <f>E12/E$8</f>
        <v>0.13770643035356112</v>
      </c>
      <c r="E12" s="250">
        <v>19704</v>
      </c>
      <c r="F12" s="251">
        <f>G12/G$8</f>
        <v>0.15232387686470639</v>
      </c>
      <c r="G12" s="250">
        <v>3533</v>
      </c>
      <c r="H12" s="251">
        <f>I12/I$8</f>
        <v>0.14670700816211651</v>
      </c>
      <c r="I12" s="250">
        <v>2085</v>
      </c>
      <c r="J12" s="251">
        <f>K12/K$8</f>
        <v>0.15379468952540246</v>
      </c>
      <c r="K12" s="250">
        <v>3678</v>
      </c>
      <c r="L12" s="251">
        <f>M12/M$8</f>
        <v>0.13897361092693278</v>
      </c>
      <c r="M12" s="250">
        <v>3144</v>
      </c>
      <c r="N12" s="251">
        <f>O12/O$8</f>
        <v>0.11783391882801406</v>
      </c>
      <c r="O12" s="250">
        <v>3153</v>
      </c>
      <c r="P12" s="251">
        <f>Q12/Q$8</f>
        <v>0.12251701625225726</v>
      </c>
      <c r="Q12" s="250">
        <v>1764</v>
      </c>
      <c r="R12" s="251">
        <f t="shared" ref="R12:R19" si="0">S12/S$8</f>
        <v>0.13048312670261855</v>
      </c>
      <c r="S12" s="270">
        <v>2347</v>
      </c>
      <c r="T12" s="4"/>
      <c r="U12" s="4"/>
      <c r="V12" s="4"/>
      <c r="W12" s="4"/>
    </row>
    <row r="13" spans="1:23" ht="19.5" customHeight="1">
      <c r="A13" s="255" t="s">
        <v>175</v>
      </c>
      <c r="B13" s="251">
        <f>IF(CENTRO!B13,CENTRO!B13,"")</f>
        <v>0.16189538049400298</v>
      </c>
      <c r="C13" s="250">
        <f>IF(CENTRO!C13,CENTRO!C13,"")</f>
        <v>538584</v>
      </c>
      <c r="D13" s="251">
        <f t="shared" ref="D13:F18" si="1">E13/E$8</f>
        <v>0.179415320748915</v>
      </c>
      <c r="E13" s="250">
        <v>25672</v>
      </c>
      <c r="F13" s="251">
        <f t="shared" si="1"/>
        <v>0.15547124256273173</v>
      </c>
      <c r="G13" s="250">
        <v>3606</v>
      </c>
      <c r="H13" s="251">
        <f t="shared" ref="H13:H18" si="2">I13/I$8</f>
        <v>0.19300591049817056</v>
      </c>
      <c r="I13" s="250">
        <v>2743</v>
      </c>
      <c r="J13" s="251">
        <f t="shared" ref="J13:J18" si="3">K13/K$8</f>
        <v>0.19004808697470207</v>
      </c>
      <c r="K13" s="250">
        <v>4545</v>
      </c>
      <c r="L13" s="251">
        <f t="shared" ref="L13:L18" si="4">M13/M$8</f>
        <v>0.18282279096494719</v>
      </c>
      <c r="M13" s="250">
        <v>4136</v>
      </c>
      <c r="N13" s="251">
        <f t="shared" ref="N13:N18" si="5">O13/O$8</f>
        <v>0.17221018013304432</v>
      </c>
      <c r="O13" s="250">
        <v>4608</v>
      </c>
      <c r="P13" s="251">
        <f t="shared" ref="P13:P18" si="6">Q13/Q$8</f>
        <v>0.19266564800666761</v>
      </c>
      <c r="Q13" s="250">
        <v>2774</v>
      </c>
      <c r="R13" s="251">
        <f t="shared" si="0"/>
        <v>0.18124200811697336</v>
      </c>
      <c r="S13" s="270">
        <v>3260</v>
      </c>
      <c r="T13" s="4"/>
      <c r="U13" s="4"/>
      <c r="V13" s="4"/>
      <c r="W13" s="4"/>
    </row>
    <row r="14" spans="1:23" ht="19.5" customHeight="1">
      <c r="A14" s="255" t="s">
        <v>2</v>
      </c>
      <c r="B14" s="251">
        <f>IF(CENTRO!B14,CENTRO!B14,"")</f>
        <v>0.22299241209339712</v>
      </c>
      <c r="C14" s="250">
        <f>IF(CENTRO!C14,CENTRO!C14,"")</f>
        <v>741838</v>
      </c>
      <c r="D14" s="251">
        <f t="shared" si="1"/>
        <v>0.22198382802071467</v>
      </c>
      <c r="E14" s="250">
        <v>31763</v>
      </c>
      <c r="F14" s="251">
        <f t="shared" si="1"/>
        <v>0.18556523238768646</v>
      </c>
      <c r="G14" s="250">
        <v>4304</v>
      </c>
      <c r="H14" s="251">
        <f t="shared" si="2"/>
        <v>0.21629608781311568</v>
      </c>
      <c r="I14" s="250">
        <v>3074</v>
      </c>
      <c r="J14" s="251">
        <f t="shared" si="3"/>
        <v>0.204641438427765</v>
      </c>
      <c r="K14" s="250">
        <v>4894</v>
      </c>
      <c r="L14" s="251">
        <f t="shared" si="4"/>
        <v>0.24050744817221412</v>
      </c>
      <c r="M14" s="250">
        <v>5441</v>
      </c>
      <c r="N14" s="251">
        <f t="shared" si="5"/>
        <v>0.23940503774572092</v>
      </c>
      <c r="O14" s="250">
        <v>6406</v>
      </c>
      <c r="P14" s="251">
        <f t="shared" si="6"/>
        <v>0.21766912071120989</v>
      </c>
      <c r="Q14" s="250">
        <v>3134</v>
      </c>
      <c r="R14" s="251">
        <f t="shared" si="0"/>
        <v>0.25073664313115029</v>
      </c>
      <c r="S14" s="270">
        <v>4510</v>
      </c>
      <c r="T14" s="4"/>
      <c r="U14" s="4"/>
      <c r="V14" s="4"/>
      <c r="W14" s="4"/>
    </row>
    <row r="15" spans="1:23" ht="19.5" customHeight="1">
      <c r="A15" s="255" t="s">
        <v>3</v>
      </c>
      <c r="B15" s="251">
        <f>IF(CENTRO!B15,CENTRO!B15,"")</f>
        <v>0.28596815922850621</v>
      </c>
      <c r="C15" s="250">
        <f>IF(CENTRO!C15,CENTRO!C15,"")</f>
        <v>951342</v>
      </c>
      <c r="D15" s="251">
        <f t="shared" si="1"/>
        <v>0.2954635990690978</v>
      </c>
      <c r="E15" s="250">
        <v>42277</v>
      </c>
      <c r="F15" s="251">
        <f t="shared" si="1"/>
        <v>0.31572820557040615</v>
      </c>
      <c r="G15" s="250">
        <v>7323</v>
      </c>
      <c r="H15" s="251">
        <f t="shared" si="2"/>
        <v>0.30256121587390938</v>
      </c>
      <c r="I15" s="250">
        <v>4300</v>
      </c>
      <c r="J15" s="251">
        <f t="shared" si="3"/>
        <v>0.30888563662973029</v>
      </c>
      <c r="K15" s="250">
        <v>7387</v>
      </c>
      <c r="L15" s="251">
        <f t="shared" si="4"/>
        <v>0.28276532732175219</v>
      </c>
      <c r="M15" s="250">
        <v>6397</v>
      </c>
      <c r="N15" s="251">
        <f t="shared" si="5"/>
        <v>0.28645638687495328</v>
      </c>
      <c r="O15" s="250">
        <v>7665</v>
      </c>
      <c r="P15" s="251">
        <f t="shared" si="6"/>
        <v>0.29566606473121265</v>
      </c>
      <c r="Q15" s="250">
        <v>4257</v>
      </c>
      <c r="R15" s="251">
        <f t="shared" si="0"/>
        <v>0.27508756324011785</v>
      </c>
      <c r="S15" s="270">
        <v>4948</v>
      </c>
      <c r="T15" s="4"/>
      <c r="U15" s="4"/>
      <c r="V15" s="4"/>
      <c r="W15" s="4"/>
    </row>
    <row r="16" spans="1:23" ht="19.5" customHeight="1">
      <c r="A16" s="255" t="s">
        <v>155</v>
      </c>
      <c r="B16" s="251">
        <f>IF(CENTRO!B16,CENTRO!B16,"")</f>
        <v>0.12945402121776237</v>
      </c>
      <c r="C16" s="250">
        <f>IF(CENTRO!C16,CENTRO!C16,"")</f>
        <v>430660</v>
      </c>
      <c r="D16" s="251">
        <f t="shared" si="1"/>
        <v>0.10086171350297371</v>
      </c>
      <c r="E16" s="250">
        <v>14432</v>
      </c>
      <c r="F16" s="251">
        <f t="shared" si="1"/>
        <v>0.11140812279037682</v>
      </c>
      <c r="G16" s="250">
        <v>2584</v>
      </c>
      <c r="H16" s="251">
        <f t="shared" si="2"/>
        <v>9.2105263157894732E-2</v>
      </c>
      <c r="I16" s="250">
        <v>1309</v>
      </c>
      <c r="J16" s="251">
        <f t="shared" si="3"/>
        <v>9.5421283713150742E-2</v>
      </c>
      <c r="K16" s="250">
        <v>2282</v>
      </c>
      <c r="L16" s="251">
        <f t="shared" si="4"/>
        <v>9.0836759050523797E-2</v>
      </c>
      <c r="M16" s="250">
        <v>2055</v>
      </c>
      <c r="N16" s="251">
        <f t="shared" si="5"/>
        <v>0.11069586665670079</v>
      </c>
      <c r="O16" s="250">
        <v>2962</v>
      </c>
      <c r="P16" s="251">
        <f t="shared" si="6"/>
        <v>0.10501458535907765</v>
      </c>
      <c r="Q16" s="250">
        <v>1512</v>
      </c>
      <c r="R16" s="251">
        <f t="shared" si="0"/>
        <v>9.6069383443598153E-2</v>
      </c>
      <c r="S16" s="270">
        <v>1728</v>
      </c>
      <c r="T16" s="4"/>
      <c r="U16" s="4"/>
      <c r="V16" s="4"/>
      <c r="W16" s="4"/>
    </row>
    <row r="17" spans="1:23" ht="19.5" customHeight="1">
      <c r="A17" s="255" t="s">
        <v>167</v>
      </c>
      <c r="B17" s="251">
        <f>IF(CENTRO!B17,CENTRO!B17,"")</f>
        <v>7.1668037878512336E-2</v>
      </c>
      <c r="C17" s="250">
        <f>IF(CENTRO!C17,CENTRO!C17,"")</f>
        <v>238421</v>
      </c>
      <c r="D17" s="251">
        <f t="shared" si="1"/>
        <v>6.456910830473768E-2</v>
      </c>
      <c r="E17" s="250">
        <v>9239</v>
      </c>
      <c r="F17" s="251">
        <f t="shared" si="1"/>
        <v>7.9503319824092436E-2</v>
      </c>
      <c r="G17" s="250">
        <v>1844</v>
      </c>
      <c r="H17" s="251">
        <f t="shared" si="2"/>
        <v>4.932451449479313E-2</v>
      </c>
      <c r="I17" s="250">
        <v>701</v>
      </c>
      <c r="J17" s="251">
        <f t="shared" si="3"/>
        <v>4.7208864729249428E-2</v>
      </c>
      <c r="K17" s="250">
        <v>1129</v>
      </c>
      <c r="L17" s="251">
        <f t="shared" si="4"/>
        <v>6.4094063563629941E-2</v>
      </c>
      <c r="M17" s="250">
        <v>1450</v>
      </c>
      <c r="N17" s="251">
        <f t="shared" si="5"/>
        <v>7.3398609761566633E-2</v>
      </c>
      <c r="O17" s="250">
        <v>1964</v>
      </c>
      <c r="P17" s="251">
        <f t="shared" si="6"/>
        <v>6.6467564939574938E-2</v>
      </c>
      <c r="Q17" s="250">
        <v>957</v>
      </c>
      <c r="R17" s="251">
        <f t="shared" si="0"/>
        <v>6.6381275365541781E-2</v>
      </c>
      <c r="S17" s="270">
        <v>1194</v>
      </c>
      <c r="T17" s="4"/>
      <c r="U17" s="4"/>
      <c r="V17" s="4"/>
      <c r="W17" s="4"/>
    </row>
    <row r="18" spans="1:23" ht="19.5" customHeight="1">
      <c r="A18" s="255" t="s">
        <v>4</v>
      </c>
      <c r="B18" s="251">
        <f>IF(CENTRO!B18,CENTRO!B18,"")</f>
        <v>0.2011220590962747</v>
      </c>
      <c r="C18" s="250">
        <f>IF(CENTRO!C18,CENTRO!C18,"")</f>
        <v>669081</v>
      </c>
      <c r="D18" s="251">
        <f t="shared" si="1"/>
        <v>0.1654308218077114</v>
      </c>
      <c r="E18" s="250">
        <v>23671</v>
      </c>
      <c r="F18" s="251">
        <f t="shared" si="1"/>
        <v>0.19091144261446927</v>
      </c>
      <c r="G18" s="250">
        <v>4428</v>
      </c>
      <c r="H18" s="251">
        <f t="shared" si="2"/>
        <v>0.14142977765268788</v>
      </c>
      <c r="I18" s="250">
        <v>2010</v>
      </c>
      <c r="J18" s="251">
        <f t="shared" si="3"/>
        <v>0.14263014844240016</v>
      </c>
      <c r="K18" s="250">
        <v>3411</v>
      </c>
      <c r="L18" s="251">
        <f t="shared" si="4"/>
        <v>0.15493082261415372</v>
      </c>
      <c r="M18" s="250">
        <v>3505</v>
      </c>
      <c r="N18" s="251">
        <f t="shared" si="5"/>
        <v>0.18409447641826743</v>
      </c>
      <c r="O18" s="250">
        <v>4926</v>
      </c>
      <c r="P18" s="251">
        <f t="shared" si="6"/>
        <v>0.1714821502986526</v>
      </c>
      <c r="Q18" s="250">
        <v>2469</v>
      </c>
      <c r="R18" s="251">
        <f t="shared" si="0"/>
        <v>0.16245065880913995</v>
      </c>
      <c r="S18" s="270">
        <v>2922</v>
      </c>
      <c r="T18" s="4"/>
      <c r="U18" s="4"/>
      <c r="V18" s="4"/>
      <c r="W18" s="4"/>
    </row>
    <row r="19" spans="1:23" s="4" customFormat="1" ht="19.5" customHeight="1">
      <c r="A19" s="263" t="s">
        <v>484</v>
      </c>
      <c r="B19" s="239">
        <f>IF(CENTRO!B19,CENTRO!B19,"")</f>
        <v>0.14011941416539489</v>
      </c>
      <c r="C19" s="248">
        <f>IF(CENTRO!C19,CENTRO!C19,"")</f>
        <v>466141</v>
      </c>
      <c r="D19" s="239">
        <f>E19/$E$8</f>
        <v>0.15194252447811471</v>
      </c>
      <c r="E19" s="267">
        <v>21741</v>
      </c>
      <c r="F19" s="239">
        <f>G19/G8</f>
        <v>0.16995774769336897</v>
      </c>
      <c r="G19" s="267">
        <v>3942</v>
      </c>
      <c r="H19" s="239">
        <f>I19/I8</f>
        <v>0.16296087813115676</v>
      </c>
      <c r="I19" s="267">
        <v>2316</v>
      </c>
      <c r="J19" s="239">
        <f>K19/K8</f>
        <v>0.1758728831277441</v>
      </c>
      <c r="K19" s="267">
        <v>4206</v>
      </c>
      <c r="L19" s="239">
        <f>M19/M8</f>
        <v>0.1471511293816028</v>
      </c>
      <c r="M19" s="267">
        <v>3329</v>
      </c>
      <c r="N19" s="239">
        <f>O19/O8</f>
        <v>0.13042828313027879</v>
      </c>
      <c r="O19" s="267">
        <v>3490</v>
      </c>
      <c r="P19" s="239">
        <f>Q19/Q$8</f>
        <v>0.13599110987637172</v>
      </c>
      <c r="Q19" s="267">
        <v>1958</v>
      </c>
      <c r="R19" s="239">
        <f t="shared" si="0"/>
        <v>0.13898927002835382</v>
      </c>
      <c r="S19" s="280">
        <v>2500</v>
      </c>
    </row>
    <row r="20" spans="1:23" ht="19.5" customHeight="1">
      <c r="A20" s="263" t="s">
        <v>485</v>
      </c>
      <c r="B20" s="239">
        <f>IF(CENTRO!B20,CENTRO!B20,"")</f>
        <v>0.13980000000000001</v>
      </c>
      <c r="C20" s="265" t="str">
        <f>IF(CENTRO!C20,CENTRO!C20,"")</f>
        <v/>
      </c>
      <c r="D20" s="239">
        <v>0.15210000000000001</v>
      </c>
      <c r="E20" s="266"/>
      <c r="F20" s="239">
        <v>0.17010000000000003</v>
      </c>
      <c r="G20" s="266"/>
      <c r="H20" s="239">
        <v>0.1636</v>
      </c>
      <c r="I20" s="266"/>
      <c r="J20" s="239">
        <v>0.17519999999999999</v>
      </c>
      <c r="K20" s="266"/>
      <c r="L20" s="239">
        <v>0.15010000000000001</v>
      </c>
      <c r="M20" s="266"/>
      <c r="N20" s="239">
        <v>0.12859999999999999</v>
      </c>
      <c r="O20" s="266"/>
      <c r="P20" s="239">
        <v>0.13589999999999999</v>
      </c>
      <c r="Q20" s="266"/>
      <c r="R20" s="239">
        <v>0.1401</v>
      </c>
      <c r="S20" s="266"/>
      <c r="T20" s="4"/>
      <c r="U20" s="4"/>
      <c r="V20" s="4"/>
      <c r="W20" s="4"/>
    </row>
    <row r="21" spans="1:23" ht="19.5" customHeight="1">
      <c r="A21" s="263" t="s">
        <v>486</v>
      </c>
      <c r="B21" s="239">
        <f>IF(CENTRO!B21,CENTRO!B21,"")</f>
        <v>0.2006</v>
      </c>
      <c r="C21" s="265" t="str">
        <f>IF(CENTRO!C21,CENTRO!C21,"")</f>
        <v/>
      </c>
      <c r="D21" s="239">
        <v>0.16690000000000002</v>
      </c>
      <c r="E21" s="266"/>
      <c r="F21" s="239">
        <v>0.191</v>
      </c>
      <c r="G21" s="266"/>
      <c r="H21" s="239">
        <v>0.14360000000000001</v>
      </c>
      <c r="I21" s="266"/>
      <c r="J21" s="239">
        <v>0.14300000000000002</v>
      </c>
      <c r="K21" s="266"/>
      <c r="L21" s="239">
        <v>0.15789999999999998</v>
      </c>
      <c r="M21" s="266"/>
      <c r="N21" s="239">
        <v>0.18429999999999999</v>
      </c>
      <c r="O21" s="266"/>
      <c r="P21" s="239">
        <v>0.17350000000000002</v>
      </c>
      <c r="Q21" s="266"/>
      <c r="R21" s="239">
        <v>0.16589999999999999</v>
      </c>
      <c r="S21" s="266"/>
      <c r="V21" s="12"/>
      <c r="W21" s="12"/>
    </row>
    <row r="22" spans="1:23" ht="22.5" customHeight="1">
      <c r="A22" s="263" t="s">
        <v>487</v>
      </c>
      <c r="B22" s="239">
        <f>IF(CENTRO!B22,CENTRO!B22,"")</f>
        <v>0.35210000000000002</v>
      </c>
      <c r="C22" s="265" t="str">
        <f>IF(CENTRO!C22,CENTRO!C22,"")</f>
        <v/>
      </c>
      <c r="D22" s="239">
        <v>0.3921</v>
      </c>
      <c r="E22" s="266"/>
      <c r="F22" s="239">
        <v>0.41869999999999996</v>
      </c>
      <c r="G22" s="266"/>
      <c r="H22" s="239">
        <v>0.36009999999999998</v>
      </c>
      <c r="I22" s="266"/>
      <c r="J22" s="239">
        <v>0.32380000000000003</v>
      </c>
      <c r="K22" s="266"/>
      <c r="L22" s="239">
        <v>0.42590000000000006</v>
      </c>
      <c r="M22" s="266"/>
      <c r="N22" s="239">
        <v>0.3992</v>
      </c>
      <c r="O22" s="266"/>
      <c r="P22" s="239">
        <v>0.38740000000000002</v>
      </c>
      <c r="Q22" s="266"/>
      <c r="R22" s="239">
        <v>0.40529999999999999</v>
      </c>
      <c r="S22" s="266"/>
      <c r="V22" s="12"/>
      <c r="W22" s="12"/>
    </row>
    <row r="23" spans="1:23"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53"/>
      <c r="R23" s="48"/>
      <c r="S23" s="47"/>
      <c r="T23" s="22"/>
      <c r="U23" s="22"/>
      <c r="V23" s="12"/>
      <c r="W23" s="12"/>
    </row>
    <row r="24" spans="1:23"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53"/>
      <c r="R24" s="48"/>
      <c r="S24" s="47"/>
      <c r="T24" s="22"/>
      <c r="U24" s="22"/>
      <c r="V24" s="12"/>
      <c r="W24" s="12"/>
    </row>
    <row r="25" spans="1:23"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53"/>
      <c r="R25" s="48"/>
      <c r="S25" s="47"/>
      <c r="T25" s="22"/>
      <c r="U25" s="22"/>
      <c r="V25" s="12"/>
      <c r="W25" s="12"/>
    </row>
    <row r="26" spans="1:23" ht="22.5" customHeight="1">
      <c r="A26" s="263" t="s">
        <v>492</v>
      </c>
      <c r="B26" s="239">
        <f>IF(CENTRO!B26,CENTRO!B26,"")</f>
        <v>0.516099231386841</v>
      </c>
      <c r="C26" s="265" t="str">
        <f>IF(CENTRO!C26,CENTRO!C26,"")</f>
        <v/>
      </c>
      <c r="D26" s="239">
        <v>0.46859198355601239</v>
      </c>
      <c r="E26" s="276"/>
      <c r="F26" s="239">
        <v>0.56521445457615671</v>
      </c>
      <c r="G26" s="276"/>
      <c r="H26" s="239">
        <v>0.44354920958694544</v>
      </c>
      <c r="I26" s="276"/>
      <c r="J26" s="239">
        <v>0.46669518455145442</v>
      </c>
      <c r="K26" s="276"/>
      <c r="L26" s="239">
        <v>0.44498012899863182</v>
      </c>
      <c r="M26" s="276"/>
      <c r="N26" s="239">
        <v>0.45552097864577745</v>
      </c>
      <c r="O26" s="276"/>
      <c r="P26" s="239">
        <v>0.44800562644428815</v>
      </c>
      <c r="Q26" s="276"/>
      <c r="R26" s="239">
        <v>0.44090101727757142</v>
      </c>
      <c r="S26" s="276"/>
      <c r="T26" s="2"/>
      <c r="U26" s="2"/>
    </row>
    <row r="27" spans="1:23" s="4" customFormat="1" ht="19.5" customHeight="1">
      <c r="A27" s="246" t="s">
        <v>493</v>
      </c>
      <c r="B27" s="239">
        <f>IF(CENTRO!B27,CENTRO!B27,"")</f>
        <v>0.84882562243348669</v>
      </c>
      <c r="C27" s="607">
        <f>IF(CENTRO!C27,CENTRO!C27,"")</f>
        <v>2823823</v>
      </c>
      <c r="D27" s="239">
        <f>E27/E$8</f>
        <v>0.76028570030820408</v>
      </c>
      <c r="E27" s="267">
        <v>108787</v>
      </c>
      <c r="F27" s="239">
        <f>G27/G$8</f>
        <v>0.90355264292489434</v>
      </c>
      <c r="G27" s="267">
        <v>20957</v>
      </c>
      <c r="H27" s="239">
        <f>I27/I$8</f>
        <v>0.82943990993526595</v>
      </c>
      <c r="I27" s="267">
        <v>11788</v>
      </c>
      <c r="J27" s="239">
        <f>K27/K$8</f>
        <v>0.79912189002717959</v>
      </c>
      <c r="K27" s="267">
        <v>19111</v>
      </c>
      <c r="L27" s="239">
        <f>M27/M$8</f>
        <v>0.69407240419042571</v>
      </c>
      <c r="M27" s="267">
        <v>15702</v>
      </c>
      <c r="N27" s="239">
        <f>O27/O$8</f>
        <v>0.71787876522909033</v>
      </c>
      <c r="O27" s="267">
        <v>19209</v>
      </c>
      <c r="P27" s="239">
        <f>Q27/Q$8</f>
        <v>0.74107514932629537</v>
      </c>
      <c r="Q27" s="267">
        <v>10670</v>
      </c>
      <c r="R27" s="239">
        <f>S27/S$8</f>
        <v>0.63101128592872635</v>
      </c>
      <c r="S27" s="280">
        <v>11350</v>
      </c>
    </row>
    <row r="28" spans="1:23" ht="19.5" customHeight="1">
      <c r="A28" s="255" t="s">
        <v>331</v>
      </c>
      <c r="B28" s="251">
        <f>IF(CENTRO!B28,CENTRO!B28,"")</f>
        <v>0.46690603483291976</v>
      </c>
      <c r="C28" s="250">
        <f>IF(CENTRO!C28,CENTRO!C28,"")</f>
        <v>1318460</v>
      </c>
      <c r="D28" s="251">
        <f>E28/E$27</f>
        <v>0.46625975530164449</v>
      </c>
      <c r="E28" s="250">
        <v>50723</v>
      </c>
      <c r="F28" s="251">
        <f>G28/G$27</f>
        <v>0.47215727441904853</v>
      </c>
      <c r="G28" s="250">
        <v>9895</v>
      </c>
      <c r="H28" s="251">
        <f>I28/I$27</f>
        <v>0.48464540210383439</v>
      </c>
      <c r="I28" s="250">
        <v>5713</v>
      </c>
      <c r="J28" s="251">
        <f>K28/K$27</f>
        <v>0.47658416618701271</v>
      </c>
      <c r="K28" s="250">
        <v>9108</v>
      </c>
      <c r="L28" s="251">
        <f>M28/M$27</f>
        <v>0.45707553177939114</v>
      </c>
      <c r="M28" s="250">
        <v>7177</v>
      </c>
      <c r="N28" s="251">
        <f>O28/O$27</f>
        <v>0.45572387943151649</v>
      </c>
      <c r="O28" s="250">
        <v>8754</v>
      </c>
      <c r="P28" s="251">
        <f>Q28/Q$27</f>
        <v>0.46260543580131208</v>
      </c>
      <c r="Q28" s="250">
        <v>4936</v>
      </c>
      <c r="R28" s="251">
        <f>S28/S$27</f>
        <v>0.45286343612334801</v>
      </c>
      <c r="S28" s="270">
        <v>5140</v>
      </c>
      <c r="T28" s="2"/>
      <c r="U28" s="2"/>
    </row>
    <row r="29" spans="1:23" ht="19.5" customHeight="1">
      <c r="A29" s="255" t="s">
        <v>332</v>
      </c>
      <c r="B29" s="251">
        <f>IF(CENTRO!B29,CENTRO!B29,"")</f>
        <v>0.53309396516708019</v>
      </c>
      <c r="C29" s="250">
        <f>IF(CENTRO!C29,CENTRO!C29,"")</f>
        <v>1505363</v>
      </c>
      <c r="D29" s="251">
        <f>E29/E$27</f>
        <v>0.53374024469835546</v>
      </c>
      <c r="E29" s="250">
        <v>58064</v>
      </c>
      <c r="F29" s="251">
        <f>G29/G$27</f>
        <v>0.52784272558095147</v>
      </c>
      <c r="G29" s="250">
        <v>11062</v>
      </c>
      <c r="H29" s="251">
        <f>I29/I$27</f>
        <v>0.51535459789616556</v>
      </c>
      <c r="I29" s="250">
        <v>6075</v>
      </c>
      <c r="J29" s="251">
        <f>K29/K$27</f>
        <v>0.52341583381298729</v>
      </c>
      <c r="K29" s="250">
        <v>10003</v>
      </c>
      <c r="L29" s="251">
        <f>M29/M$27</f>
        <v>0.5429244682206088</v>
      </c>
      <c r="M29" s="250">
        <v>8525</v>
      </c>
      <c r="N29" s="251">
        <f>O29/O$27</f>
        <v>0.54427612056848351</v>
      </c>
      <c r="O29" s="250">
        <v>10455</v>
      </c>
      <c r="P29" s="251">
        <f>Q29/Q$27</f>
        <v>0.53739456419868792</v>
      </c>
      <c r="Q29" s="250">
        <v>5734</v>
      </c>
      <c r="R29" s="251">
        <f>S29/S$27</f>
        <v>0.54713656387665199</v>
      </c>
      <c r="S29" s="270">
        <v>6210</v>
      </c>
      <c r="T29" s="2"/>
      <c r="U29" s="2"/>
    </row>
    <row r="30" spans="1:23" s="4" customFormat="1" ht="19.5" customHeight="1">
      <c r="A30" s="246" t="s">
        <v>494</v>
      </c>
      <c r="B30" s="239">
        <f>IF(CENTRO!B30,CENTRO!B30,"")</f>
        <v>0.14099999999999999</v>
      </c>
      <c r="C30" s="607">
        <f>IF(CENTRO!C30,CENTRO!C30,"")</f>
        <v>510881</v>
      </c>
      <c r="D30" s="239">
        <f>E30/E$8</f>
        <v>0.23834450369355706</v>
      </c>
      <c r="E30" s="267">
        <v>34104</v>
      </c>
      <c r="F30" s="239">
        <f>G30/G$8</f>
        <v>9.5498835905837715E-2</v>
      </c>
      <c r="G30" s="267">
        <v>2215</v>
      </c>
      <c r="H30" s="239">
        <f>I30/I$8</f>
        <v>0.1664790318041092</v>
      </c>
      <c r="I30" s="267">
        <v>2366</v>
      </c>
      <c r="J30" s="239">
        <f>K30/K$8</f>
        <v>0.20447417938532303</v>
      </c>
      <c r="K30" s="267">
        <v>4890</v>
      </c>
      <c r="L30" s="239">
        <f>M30/M$8</f>
        <v>0.28630155151836628</v>
      </c>
      <c r="M30" s="267">
        <v>6477</v>
      </c>
      <c r="N30" s="239">
        <f>O30/O$8</f>
        <v>0.29591150310187608</v>
      </c>
      <c r="O30" s="267">
        <v>7918</v>
      </c>
      <c r="P30" s="239">
        <f>Q30/Q$8</f>
        <v>0.25982775385470203</v>
      </c>
      <c r="Q30" s="267">
        <v>3741</v>
      </c>
      <c r="R30" s="239">
        <f>S30/S$8</f>
        <v>0.36120531494968589</v>
      </c>
      <c r="S30" s="280">
        <v>6497</v>
      </c>
    </row>
    <row r="31" spans="1:23" ht="19.5" customHeight="1">
      <c r="A31" s="255" t="s">
        <v>333</v>
      </c>
      <c r="B31" s="251">
        <f>IF(CENTRO!B31,CENTRO!B31,"")</f>
        <v>0.46244820222321831</v>
      </c>
      <c r="C31" s="250">
        <f>IF(CENTRO!C31,CENTRO!C31,"")</f>
        <v>236256</v>
      </c>
      <c r="D31" s="251">
        <f>E31/E$30</f>
        <v>0.48736218625381189</v>
      </c>
      <c r="E31" s="250">
        <v>16621</v>
      </c>
      <c r="F31" s="251">
        <f>G31/G$30</f>
        <v>0.45282167042889393</v>
      </c>
      <c r="G31" s="253">
        <v>1003</v>
      </c>
      <c r="H31" s="251">
        <f>I31/I$30</f>
        <v>0.47886728655959426</v>
      </c>
      <c r="I31" s="250">
        <v>1133</v>
      </c>
      <c r="J31" s="251">
        <f>K31/K$30</f>
        <v>0.47709611451942741</v>
      </c>
      <c r="K31" s="250">
        <v>2333</v>
      </c>
      <c r="L31" s="251">
        <f>M31/M$30</f>
        <v>0.49174000308784932</v>
      </c>
      <c r="M31" s="250">
        <v>3185</v>
      </c>
      <c r="N31" s="251">
        <f>O31/O$30</f>
        <v>0.49482192472846681</v>
      </c>
      <c r="O31" s="250">
        <v>3918</v>
      </c>
      <c r="P31" s="251">
        <f>Q31/Q$30</f>
        <v>0.49077786688051322</v>
      </c>
      <c r="Q31" s="250">
        <v>1836</v>
      </c>
      <c r="R31" s="251">
        <f>S31/S$30</f>
        <v>0.49453593966446052</v>
      </c>
      <c r="S31" s="270">
        <v>3213</v>
      </c>
      <c r="T31" s="2"/>
      <c r="U31" s="2"/>
    </row>
    <row r="32" spans="1:23" ht="19.5" customHeight="1">
      <c r="A32" s="255" t="s">
        <v>334</v>
      </c>
      <c r="B32" s="251">
        <f>IF(CENTRO!B32,CENTRO!B32,"")</f>
        <v>0.53755179777678164</v>
      </c>
      <c r="C32" s="250">
        <f>IF(CENTRO!C32,CENTRO!C32,"")</f>
        <v>274625</v>
      </c>
      <c r="D32" s="251">
        <f>E32/E$30</f>
        <v>0.51263781374618811</v>
      </c>
      <c r="E32" s="250">
        <v>17483</v>
      </c>
      <c r="F32" s="251">
        <f>G32/G$30</f>
        <v>0.54717832957110613</v>
      </c>
      <c r="G32" s="250">
        <v>1212</v>
      </c>
      <c r="H32" s="251">
        <f>I32/I$30</f>
        <v>0.52113271344040579</v>
      </c>
      <c r="I32" s="250">
        <v>1233</v>
      </c>
      <c r="J32" s="251">
        <f>K32/K$30</f>
        <v>0.52290388548057265</v>
      </c>
      <c r="K32" s="250">
        <v>2557</v>
      </c>
      <c r="L32" s="251">
        <f>M32/M$30</f>
        <v>0.50825999691215074</v>
      </c>
      <c r="M32" s="250">
        <v>3292</v>
      </c>
      <c r="N32" s="251">
        <f>O32/O$30</f>
        <v>0.50517807527153324</v>
      </c>
      <c r="O32" s="250">
        <v>4000</v>
      </c>
      <c r="P32" s="251">
        <f>Q32/Q$30</f>
        <v>0.50922213311948672</v>
      </c>
      <c r="Q32" s="250">
        <v>1905</v>
      </c>
      <c r="R32" s="251">
        <f>S32/S$30</f>
        <v>0.50546406033553948</v>
      </c>
      <c r="S32" s="270">
        <v>3284</v>
      </c>
      <c r="T32" s="2"/>
      <c r="U32" s="2"/>
    </row>
    <row r="33" spans="1:23" ht="22.5" customHeight="1">
      <c r="A33" s="263" t="s">
        <v>607</v>
      </c>
      <c r="B33" s="623">
        <v>10.86</v>
      </c>
      <c r="C33" s="265" t="str">
        <f>IF(CENTRO!C33,CENTRO!C33,"")</f>
        <v/>
      </c>
      <c r="D33" s="239">
        <v>0.20722353632762747</v>
      </c>
      <c r="E33" s="266" t="s">
        <v>482</v>
      </c>
      <c r="F33" s="239">
        <v>7.2325551288137058E-2</v>
      </c>
      <c r="G33" s="266" t="s">
        <v>482</v>
      </c>
      <c r="H33" s="239">
        <v>0.14179737176769819</v>
      </c>
      <c r="I33" s="266" t="s">
        <v>482</v>
      </c>
      <c r="J33" s="239">
        <v>0.16574309403774845</v>
      </c>
      <c r="K33" s="266" t="s">
        <v>482</v>
      </c>
      <c r="L33" s="239">
        <v>0.26281617746516978</v>
      </c>
      <c r="M33" s="266" t="s">
        <v>482</v>
      </c>
      <c r="N33" s="239">
        <v>0.25641403715718075</v>
      </c>
      <c r="O33" s="266" t="s">
        <v>482</v>
      </c>
      <c r="P33" s="239">
        <v>0.21891479322786567</v>
      </c>
      <c r="Q33" s="266" t="s">
        <v>482</v>
      </c>
      <c r="R33" s="239">
        <v>0.33675127472404326</v>
      </c>
      <c r="S33" s="266" t="s">
        <v>482</v>
      </c>
      <c r="T33" s="2"/>
      <c r="U33" s="2"/>
    </row>
    <row r="34" spans="1:23" ht="22.5" customHeight="1">
      <c r="A34" s="255" t="s">
        <v>621</v>
      </c>
      <c r="B34" s="262">
        <f>C34/$C$30</f>
        <v>7.8775683574061284E-2</v>
      </c>
      <c r="C34" s="250">
        <v>40245</v>
      </c>
      <c r="D34" s="262">
        <f>E34/$E$30</f>
        <v>0.29829345531315976</v>
      </c>
      <c r="E34" s="250">
        <v>10173</v>
      </c>
      <c r="F34" s="262">
        <f>G34/$G$30</f>
        <v>0.13544018058690746</v>
      </c>
      <c r="G34" s="253">
        <v>300</v>
      </c>
      <c r="H34" s="262">
        <f>I34/$I$30</f>
        <v>0.31487743026204562</v>
      </c>
      <c r="I34" s="253">
        <v>745</v>
      </c>
      <c r="J34" s="262">
        <f>K34/$K$30</f>
        <v>0.22760736196319017</v>
      </c>
      <c r="K34" s="250">
        <v>1113</v>
      </c>
      <c r="L34" s="262">
        <f>M34/$M$30</f>
        <v>0.33240697853944728</v>
      </c>
      <c r="M34" s="250">
        <v>2153</v>
      </c>
      <c r="N34" s="262">
        <f>O34/$O$30</f>
        <v>0.31788330386461228</v>
      </c>
      <c r="O34" s="250">
        <v>2517</v>
      </c>
      <c r="P34" s="262">
        <f>Q34/$Q$30</f>
        <v>0.17508687516706764</v>
      </c>
      <c r="Q34" s="253">
        <v>655</v>
      </c>
      <c r="R34" s="262">
        <f>S34/S$30</f>
        <v>0.41403724796059721</v>
      </c>
      <c r="S34" s="270">
        <v>2690</v>
      </c>
      <c r="T34" s="2"/>
      <c r="U34" s="2"/>
    </row>
    <row r="35" spans="1:23" ht="22.5" customHeight="1" thickBot="1">
      <c r="A35" s="255" t="s">
        <v>624</v>
      </c>
      <c r="B35" s="262">
        <f>C35/$C$30</f>
        <v>2.7485852869846401E-2</v>
      </c>
      <c r="C35" s="250">
        <v>14042</v>
      </c>
      <c r="D35" s="262">
        <f>E35/$E$30</f>
        <v>8.2160450387051373E-2</v>
      </c>
      <c r="E35" s="253">
        <v>2802</v>
      </c>
      <c r="F35" s="262">
        <f>G35/$G$30</f>
        <v>5.0564334085778782E-2</v>
      </c>
      <c r="G35" s="253">
        <v>112</v>
      </c>
      <c r="H35" s="262">
        <f>I35/$I$30</f>
        <v>4.3956043956043959E-2</v>
      </c>
      <c r="I35" s="253">
        <v>104</v>
      </c>
      <c r="J35" s="262">
        <f>K35/$K$30</f>
        <v>2.7607361963190184E-2</v>
      </c>
      <c r="K35" s="253">
        <v>135</v>
      </c>
      <c r="L35" s="262">
        <f>M35/$M$30</f>
        <v>9.4025011579434922E-2</v>
      </c>
      <c r="M35" s="253">
        <v>609</v>
      </c>
      <c r="N35" s="262">
        <f>O35/$O$30</f>
        <v>0.10772922455165446</v>
      </c>
      <c r="O35" s="253">
        <v>853</v>
      </c>
      <c r="P35" s="262">
        <f>Q35/$Q$30</f>
        <v>7.7252071638599304E-2</v>
      </c>
      <c r="Q35" s="253">
        <v>289</v>
      </c>
      <c r="R35" s="262">
        <f>S35/S$30</f>
        <v>0.10758811759273511</v>
      </c>
      <c r="S35" s="254">
        <v>699</v>
      </c>
      <c r="T35" s="2"/>
      <c r="U35" s="2"/>
    </row>
    <row r="36" spans="1:23"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4"/>
      <c r="R36" s="244"/>
      <c r="S36" s="245"/>
      <c r="T36" s="2"/>
      <c r="U36" s="2"/>
    </row>
    <row r="37" spans="1:23" s="4" customFormat="1" ht="19.5" customHeight="1">
      <c r="A37" s="580" t="s">
        <v>242</v>
      </c>
      <c r="B37" s="247">
        <f>IF(CENTRO!B37,CENTRO!B37,"")</f>
        <v>1</v>
      </c>
      <c r="C37" s="248">
        <f>IF(CENTRO!C37,CENTRO!C37,"")</f>
        <v>1307682</v>
      </c>
      <c r="D37" s="239">
        <f>E37/C37</f>
        <v>3.8380126055111256E-2</v>
      </c>
      <c r="E37" s="267">
        <v>50189</v>
      </c>
      <c r="F37" s="239">
        <f>G37/$E$37</f>
        <v>0.16810456474526292</v>
      </c>
      <c r="G37" s="267">
        <v>8437</v>
      </c>
      <c r="H37" s="239">
        <f>I37/$E$37</f>
        <v>9.5000896610811139E-2</v>
      </c>
      <c r="I37" s="267">
        <v>4768</v>
      </c>
      <c r="J37" s="239">
        <f>K37/$E$37</f>
        <v>0.16569367789754727</v>
      </c>
      <c r="K37" s="267">
        <v>8316</v>
      </c>
      <c r="L37" s="239">
        <f>M37/$E$37</f>
        <v>0.15361931897427722</v>
      </c>
      <c r="M37" s="267">
        <v>7710</v>
      </c>
      <c r="N37" s="239">
        <f>O37/$E$37</f>
        <v>0.1968758094403156</v>
      </c>
      <c r="O37" s="267">
        <v>9881</v>
      </c>
      <c r="P37" s="239">
        <f>Q37/$E$37</f>
        <v>0.10059973300922513</v>
      </c>
      <c r="Q37" s="267">
        <v>5049</v>
      </c>
      <c r="R37" s="239">
        <v>0.18341125424640947</v>
      </c>
      <c r="S37" s="280">
        <v>6028</v>
      </c>
    </row>
    <row r="38" spans="1:23" ht="19.5" customHeight="1">
      <c r="A38" s="255" t="s">
        <v>241</v>
      </c>
      <c r="B38" s="348" t="str">
        <f>IF(CENTRO!B38,CENTRO!B38,"")</f>
        <v/>
      </c>
      <c r="C38" s="576">
        <f>IF(CENTRO!C38,CENTRO!C38,"")</f>
        <v>2.5499999999999998</v>
      </c>
      <c r="D38" s="348"/>
      <c r="E38" s="588">
        <v>2.85</v>
      </c>
      <c r="F38" s="348"/>
      <c r="G38" s="588">
        <v>2.75</v>
      </c>
      <c r="H38" s="348"/>
      <c r="I38" s="588">
        <v>2.97</v>
      </c>
      <c r="J38" s="348"/>
      <c r="K38" s="588">
        <v>2.89</v>
      </c>
      <c r="L38" s="348"/>
      <c r="M38" s="588">
        <v>2.88</v>
      </c>
      <c r="N38" s="348"/>
      <c r="O38" s="588">
        <v>2.75</v>
      </c>
      <c r="P38" s="348"/>
      <c r="Q38" s="588">
        <v>2.85</v>
      </c>
      <c r="R38" s="348"/>
      <c r="S38" s="588">
        <v>2.96</v>
      </c>
      <c r="T38" s="2"/>
      <c r="U38" s="2"/>
    </row>
    <row r="39" spans="1:23" ht="19.5" customHeight="1">
      <c r="A39" s="255" t="s">
        <v>5</v>
      </c>
      <c r="B39" s="251">
        <f>IF(CENTRO!B39,CENTRO!B39,"")</f>
        <v>9.6885175447853536E-2</v>
      </c>
      <c r="C39" s="577">
        <f>IF(CENTRO!C39,CENTRO!C39,"")</f>
        <v>126695</v>
      </c>
      <c r="D39" s="251">
        <f>E39/E$37</f>
        <v>9.3367072466078227E-2</v>
      </c>
      <c r="E39" s="250">
        <v>4686</v>
      </c>
      <c r="F39" s="251">
        <f>G39/G$37</f>
        <v>9.9679981035913245E-2</v>
      </c>
      <c r="G39" s="250">
        <v>841</v>
      </c>
      <c r="H39" s="251">
        <f>I39/I$37</f>
        <v>6.7323825503355708E-2</v>
      </c>
      <c r="I39" s="250">
        <v>321</v>
      </c>
      <c r="J39" s="251">
        <f>K39/K$37</f>
        <v>7.022607022607022E-2</v>
      </c>
      <c r="K39" s="250">
        <v>584</v>
      </c>
      <c r="L39" s="251">
        <f>M39/M$37</f>
        <v>9.9092088197146558E-2</v>
      </c>
      <c r="M39" s="250">
        <v>764</v>
      </c>
      <c r="N39" s="251">
        <f>O39/O$37</f>
        <v>0.11355125999392773</v>
      </c>
      <c r="O39" s="250">
        <v>1122</v>
      </c>
      <c r="P39" s="251">
        <f>Q39/Q$37</f>
        <v>9.586056644880174E-2</v>
      </c>
      <c r="Q39" s="250">
        <v>484</v>
      </c>
      <c r="R39" s="251">
        <f>S39/S$37</f>
        <v>9.4558725945587258E-2</v>
      </c>
      <c r="S39" s="270">
        <v>570</v>
      </c>
      <c r="T39" s="2"/>
      <c r="U39" s="2"/>
    </row>
    <row r="40" spans="1:23" ht="19.5" customHeight="1">
      <c r="A40" s="255" t="s">
        <v>6</v>
      </c>
      <c r="B40" s="251">
        <f>IF(CENTRO!B40,CENTRO!B40,"")</f>
        <v>2.8705755680662425E-2</v>
      </c>
      <c r="C40" s="577">
        <f>IF(CENTRO!C40,CENTRO!C40,"")</f>
        <v>37538</v>
      </c>
      <c r="D40" s="251">
        <f>E40/E$37</f>
        <v>2.6519755324871983E-2</v>
      </c>
      <c r="E40" s="250">
        <v>1331</v>
      </c>
      <c r="F40" s="251">
        <f>G40/G$37</f>
        <v>2.690529809173877E-2</v>
      </c>
      <c r="G40" s="250">
        <v>227</v>
      </c>
      <c r="H40" s="251">
        <f>I40/I$37</f>
        <v>2.2441275167785234E-2</v>
      </c>
      <c r="I40" s="250">
        <v>107</v>
      </c>
      <c r="J40" s="251">
        <f>K40/K$37</f>
        <v>2.4050024050024051E-2</v>
      </c>
      <c r="K40" s="250">
        <v>200</v>
      </c>
      <c r="L40" s="251">
        <f>M40/M$37</f>
        <v>2.6459143968871595E-2</v>
      </c>
      <c r="M40" s="250">
        <v>204</v>
      </c>
      <c r="N40" s="251">
        <f>O40/O$37</f>
        <v>3.1069729784434775E-2</v>
      </c>
      <c r="O40" s="250">
        <v>307</v>
      </c>
      <c r="P40" s="251">
        <f t="shared" ref="P40:R42" si="7">Q40/Q$37</f>
        <v>2.475737769855417E-2</v>
      </c>
      <c r="Q40" s="250">
        <v>125</v>
      </c>
      <c r="R40" s="251">
        <f t="shared" si="7"/>
        <v>2.6708692767086928E-2</v>
      </c>
      <c r="S40" s="270">
        <v>161</v>
      </c>
      <c r="T40" s="2"/>
      <c r="U40" s="2"/>
    </row>
    <row r="41" spans="1:23" ht="19.5" customHeight="1">
      <c r="A41" s="255" t="s">
        <v>606</v>
      </c>
      <c r="B41" s="251">
        <f>IF(CENTRO!B41,CENTRO!B41,"")</f>
        <v>2.0059922825274034E-2</v>
      </c>
      <c r="C41" s="577">
        <f>IF(CENTRO!C41,CENTRO!C41,"")</f>
        <v>26232</v>
      </c>
      <c r="D41" s="251">
        <f>E41/E$37</f>
        <v>2.1837454422283766E-2</v>
      </c>
      <c r="E41" s="250">
        <v>1096</v>
      </c>
      <c r="F41" s="251">
        <f>G41/G$37</f>
        <v>2.2756904112836315E-2</v>
      </c>
      <c r="G41" s="250">
        <v>192</v>
      </c>
      <c r="H41" s="251">
        <f>I41/I$37</f>
        <v>2.4538590604026845E-2</v>
      </c>
      <c r="I41" s="250">
        <v>117</v>
      </c>
      <c r="J41" s="251">
        <f>K41/K$37</f>
        <v>2.9822029822029823E-2</v>
      </c>
      <c r="K41" s="250">
        <v>248</v>
      </c>
      <c r="L41" s="251">
        <f>M41/M$37</f>
        <v>1.8547341115434501E-2</v>
      </c>
      <c r="M41" s="250">
        <v>143</v>
      </c>
      <c r="N41" s="251">
        <f>O41/O$37</f>
        <v>1.7913166683534057E-2</v>
      </c>
      <c r="O41" s="250">
        <v>177</v>
      </c>
      <c r="P41" s="251">
        <f t="shared" si="7"/>
        <v>2.0003961180431767E-2</v>
      </c>
      <c r="Q41" s="250">
        <v>101</v>
      </c>
      <c r="R41" s="251">
        <f t="shared" si="7"/>
        <v>1.9575315195753153E-2</v>
      </c>
      <c r="S41" s="270">
        <v>118</v>
      </c>
      <c r="T41" s="2"/>
      <c r="U41" s="2"/>
    </row>
    <row r="42" spans="1:23" ht="19.5" customHeight="1" thickBot="1">
      <c r="A42" s="255" t="s">
        <v>7</v>
      </c>
      <c r="B42" s="251">
        <f>IF(CENTRO!B42,CENTRO!B42,"")</f>
        <v>4.0743850569175078E-3</v>
      </c>
      <c r="C42" s="577">
        <f>IF(CENTRO!C42,CENTRO!C42,"")</f>
        <v>5328</v>
      </c>
      <c r="D42" s="603">
        <f>E42/E$37</f>
        <v>3.3274223435414137E-3</v>
      </c>
      <c r="E42" s="604">
        <v>167</v>
      </c>
      <c r="F42" s="603">
        <f>G42/G$37</f>
        <v>3.9113428943937422E-3</v>
      </c>
      <c r="G42" s="604">
        <v>33</v>
      </c>
      <c r="H42" s="603">
        <f>I42/I$37</f>
        <v>4.8238255033557047E-3</v>
      </c>
      <c r="I42" s="604">
        <v>23</v>
      </c>
      <c r="J42" s="603">
        <f>K42/K$37</f>
        <v>6.2530062530062533E-3</v>
      </c>
      <c r="K42" s="604">
        <v>52</v>
      </c>
      <c r="L42" s="603">
        <f>M42/M$37</f>
        <v>2.9831387808041503E-3</v>
      </c>
      <c r="M42" s="604">
        <v>23</v>
      </c>
      <c r="N42" s="603">
        <f>O42/O$37</f>
        <v>1.8216779678170225E-3</v>
      </c>
      <c r="O42" s="604">
        <v>18</v>
      </c>
      <c r="P42" s="603">
        <f t="shared" si="7"/>
        <v>1.3864131511190335E-3</v>
      </c>
      <c r="Q42" s="604">
        <v>7</v>
      </c>
      <c r="R42" s="603">
        <f t="shared" si="7"/>
        <v>1.8248175182481751E-3</v>
      </c>
      <c r="S42" s="606">
        <v>11</v>
      </c>
      <c r="T42" s="2"/>
      <c r="U42" s="2"/>
    </row>
    <row r="43" spans="1:23" ht="19.5" customHeight="1" thickBot="1">
      <c r="A43" s="243" t="s">
        <v>8</v>
      </c>
      <c r="B43" s="244"/>
      <c r="C43" s="244"/>
      <c r="D43" s="42"/>
      <c r="E43" s="42"/>
      <c r="F43" s="42"/>
      <c r="G43" s="42"/>
      <c r="H43" s="42"/>
      <c r="I43" s="42"/>
      <c r="J43" s="42"/>
      <c r="K43" s="42"/>
      <c r="L43" s="42"/>
      <c r="M43" s="42"/>
      <c r="N43" s="42"/>
      <c r="O43" s="42"/>
      <c r="P43" s="42"/>
      <c r="Q43" s="42"/>
      <c r="R43" s="42"/>
      <c r="S43" s="43"/>
      <c r="V43" s="12"/>
      <c r="W43" s="12"/>
    </row>
    <row r="44" spans="1:23" ht="19.5" customHeight="1">
      <c r="A44" s="255" t="s">
        <v>497</v>
      </c>
      <c r="B44" s="256"/>
      <c r="C44" s="640">
        <v>8.3699999999999992</v>
      </c>
      <c r="D44" s="664"/>
      <c r="E44" s="707">
        <v>8.44</v>
      </c>
      <c r="F44" s="664"/>
      <c r="G44" s="708">
        <v>6.35</v>
      </c>
      <c r="H44" s="664"/>
      <c r="I44" s="708">
        <v>10.73</v>
      </c>
      <c r="J44" s="664"/>
      <c r="K44" s="708">
        <v>8.31</v>
      </c>
      <c r="L44" s="664"/>
      <c r="M44" s="708">
        <v>9.58</v>
      </c>
      <c r="N44" s="664"/>
      <c r="O44" s="708">
        <v>8.0399999999999991</v>
      </c>
      <c r="P44" s="664"/>
      <c r="Q44" s="709">
        <v>8.8800000000000008</v>
      </c>
      <c r="R44" s="641"/>
      <c r="S44" s="710">
        <v>8.39</v>
      </c>
      <c r="V44" s="12"/>
      <c r="W44" s="12"/>
    </row>
    <row r="45" spans="1:23" ht="19.5" customHeight="1">
      <c r="A45" s="255" t="s">
        <v>498</v>
      </c>
      <c r="B45" s="256"/>
      <c r="C45" s="624">
        <v>2.0786394976651512</v>
      </c>
      <c r="D45" s="298"/>
      <c r="E45" s="671">
        <v>2.4030170505851731</v>
      </c>
      <c r="F45" s="298"/>
      <c r="G45" s="672">
        <v>1.4605520539013257</v>
      </c>
      <c r="H45" s="298"/>
      <c r="I45" s="672">
        <v>2.4747872112152205</v>
      </c>
      <c r="J45" s="298"/>
      <c r="K45" s="672">
        <v>1.4055845763316341</v>
      </c>
      <c r="L45" s="298"/>
      <c r="M45" s="672">
        <v>3.3930945939749644</v>
      </c>
      <c r="N45" s="298"/>
      <c r="O45" s="672">
        <v>2.8982255380415474</v>
      </c>
      <c r="P45" s="298"/>
      <c r="Q45" s="711">
        <v>3.1289640591966172</v>
      </c>
      <c r="R45" s="298"/>
      <c r="S45" s="712">
        <v>2.3641466111063867</v>
      </c>
      <c r="V45" s="12"/>
      <c r="W45" s="12"/>
    </row>
    <row r="46" spans="1:23" ht="19.5" customHeight="1">
      <c r="A46" s="255" t="s">
        <v>461</v>
      </c>
      <c r="B46" s="274"/>
      <c r="C46" s="624">
        <v>87.5</v>
      </c>
      <c r="D46" s="625"/>
      <c r="E46" s="626">
        <v>87.06</v>
      </c>
      <c r="F46" s="625"/>
      <c r="G46" s="672">
        <v>88.76</v>
      </c>
      <c r="H46" s="625"/>
      <c r="I46" s="672">
        <v>85.31</v>
      </c>
      <c r="J46" s="625"/>
      <c r="K46" s="672">
        <v>85.24</v>
      </c>
      <c r="L46" s="625"/>
      <c r="M46" s="672">
        <v>86.94</v>
      </c>
      <c r="N46" s="625"/>
      <c r="O46" s="672">
        <v>87.75</v>
      </c>
      <c r="P46" s="625"/>
      <c r="Q46" s="711">
        <v>87.53</v>
      </c>
      <c r="R46" s="625"/>
      <c r="S46" s="712">
        <v>86.64</v>
      </c>
      <c r="V46" s="12"/>
      <c r="W46" s="12"/>
    </row>
    <row r="47" spans="1:23" ht="19.5" customHeight="1">
      <c r="A47" s="255" t="s">
        <v>462</v>
      </c>
      <c r="B47" s="274"/>
      <c r="C47" s="624">
        <v>81.91</v>
      </c>
      <c r="D47" s="625"/>
      <c r="E47" s="626">
        <v>80.66</v>
      </c>
      <c r="F47" s="625"/>
      <c r="G47" s="672">
        <v>81.05</v>
      </c>
      <c r="H47" s="625"/>
      <c r="I47" s="672">
        <v>78.55</v>
      </c>
      <c r="J47" s="625"/>
      <c r="K47" s="672">
        <v>80.38</v>
      </c>
      <c r="L47" s="625"/>
      <c r="M47" s="672">
        <v>79.95</v>
      </c>
      <c r="N47" s="625"/>
      <c r="O47" s="672">
        <v>81.09</v>
      </c>
      <c r="P47" s="625"/>
      <c r="Q47" s="711">
        <v>82.58</v>
      </c>
      <c r="R47" s="625"/>
      <c r="S47" s="712">
        <v>81.05</v>
      </c>
      <c r="V47" s="12"/>
      <c r="W47" s="12"/>
    </row>
    <row r="48" spans="1:23" s="3" customFormat="1" ht="19.5" customHeight="1">
      <c r="A48" s="255" t="s">
        <v>629</v>
      </c>
      <c r="B48" s="256"/>
      <c r="C48" s="624">
        <v>87.8</v>
      </c>
      <c r="D48" s="642"/>
      <c r="E48" s="626">
        <v>87.2</v>
      </c>
      <c r="F48" s="324"/>
      <c r="G48" s="333"/>
      <c r="H48" s="334"/>
      <c r="I48" s="333"/>
      <c r="J48" s="334"/>
      <c r="K48" s="333"/>
      <c r="L48" s="334"/>
      <c r="M48" s="333"/>
      <c r="N48" s="334"/>
      <c r="O48" s="333"/>
      <c r="P48" s="334"/>
      <c r="Q48" s="381"/>
      <c r="R48" s="334"/>
      <c r="S48" s="333"/>
      <c r="T48" s="22"/>
      <c r="U48" s="22"/>
      <c r="V48" s="12"/>
      <c r="W48" s="12"/>
    </row>
    <row r="49" spans="1:23" s="3" customFormat="1" ht="19.5" customHeight="1">
      <c r="A49" s="255" t="s">
        <v>630</v>
      </c>
      <c r="B49" s="256"/>
      <c r="C49" s="624">
        <v>82.8</v>
      </c>
      <c r="D49" s="642"/>
      <c r="E49" s="626">
        <v>82.1</v>
      </c>
      <c r="F49" s="346"/>
      <c r="G49" s="333"/>
      <c r="H49" s="334"/>
      <c r="I49" s="333"/>
      <c r="J49" s="334"/>
      <c r="K49" s="333"/>
      <c r="L49" s="334"/>
      <c r="M49" s="333"/>
      <c r="N49" s="334"/>
      <c r="O49" s="333"/>
      <c r="P49" s="334"/>
      <c r="Q49" s="381"/>
      <c r="R49" s="334"/>
      <c r="S49" s="333"/>
      <c r="T49" s="22"/>
      <c r="U49" s="22"/>
      <c r="V49" s="12"/>
      <c r="W49" s="12"/>
    </row>
    <row r="50" spans="1:23" s="3" customFormat="1" ht="19.5" customHeight="1">
      <c r="A50" s="255" t="s">
        <v>631</v>
      </c>
      <c r="B50" s="256"/>
      <c r="C50" s="624">
        <v>24.8</v>
      </c>
      <c r="D50" s="642"/>
      <c r="E50" s="626">
        <v>23.9</v>
      </c>
      <c r="F50" s="324"/>
      <c r="G50" s="333"/>
      <c r="H50" s="334"/>
      <c r="I50" s="333"/>
      <c r="J50" s="334"/>
      <c r="K50" s="333"/>
      <c r="L50" s="334"/>
      <c r="M50" s="333"/>
      <c r="N50" s="334"/>
      <c r="O50" s="333"/>
      <c r="P50" s="334"/>
      <c r="Q50" s="381"/>
      <c r="R50" s="334"/>
      <c r="S50" s="333"/>
      <c r="T50" s="22"/>
      <c r="U50" s="22"/>
      <c r="V50" s="12"/>
      <c r="W50" s="12"/>
    </row>
    <row r="51" spans="1:23" s="3" customFormat="1" ht="19.5" customHeight="1" thickBot="1">
      <c r="A51" s="255" t="s">
        <v>632</v>
      </c>
      <c r="B51" s="643"/>
      <c r="C51" s="644">
        <v>20.9</v>
      </c>
      <c r="D51" s="645"/>
      <c r="E51" s="713">
        <v>20.100000000000001</v>
      </c>
      <c r="F51" s="346"/>
      <c r="G51" s="333"/>
      <c r="H51" s="334"/>
      <c r="I51" s="333"/>
      <c r="J51" s="334"/>
      <c r="K51" s="333"/>
      <c r="L51" s="334"/>
      <c r="M51" s="333"/>
      <c r="N51" s="334"/>
      <c r="O51" s="333"/>
      <c r="P51" s="334"/>
      <c r="Q51" s="381"/>
      <c r="R51" s="334"/>
      <c r="S51" s="333"/>
      <c r="T51" s="22"/>
      <c r="U51" s="22"/>
      <c r="V51" s="12"/>
      <c r="W51" s="12"/>
    </row>
    <row r="52" spans="1:23" ht="19.5" customHeight="1" thickBot="1">
      <c r="A52" s="243" t="s">
        <v>371</v>
      </c>
      <c r="B52" s="244"/>
      <c r="C52" s="244"/>
      <c r="D52" s="244"/>
      <c r="E52" s="244"/>
      <c r="F52" s="244"/>
      <c r="G52" s="244"/>
      <c r="H52" s="244"/>
      <c r="I52" s="244"/>
      <c r="J52" s="244"/>
      <c r="K52" s="244"/>
      <c r="L52" s="244"/>
      <c r="M52" s="244"/>
      <c r="N52" s="244"/>
      <c r="O52" s="244"/>
      <c r="P52" s="244"/>
      <c r="Q52" s="244"/>
      <c r="R52" s="244"/>
      <c r="S52" s="245"/>
      <c r="V52" s="12"/>
      <c r="W52" s="12"/>
    </row>
    <row r="53" spans="1:23" ht="19.5" customHeight="1">
      <c r="A53" s="255" t="s">
        <v>495</v>
      </c>
      <c r="B53" s="256"/>
      <c r="C53" s="630">
        <v>0.84183608043027458</v>
      </c>
      <c r="D53" s="326"/>
      <c r="E53" s="333"/>
      <c r="F53" s="324"/>
      <c r="G53" s="333"/>
      <c r="H53" s="334"/>
      <c r="I53" s="333"/>
      <c r="J53" s="334"/>
      <c r="K53" s="333"/>
      <c r="L53" s="334"/>
      <c r="M53" s="333"/>
      <c r="N53" s="334"/>
      <c r="O53" s="333"/>
      <c r="P53" s="334"/>
      <c r="Q53" s="381"/>
      <c r="R53" s="334"/>
      <c r="S53" s="333"/>
      <c r="V53" s="12"/>
      <c r="W53" s="12"/>
    </row>
    <row r="54" spans="1:23"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81"/>
      <c r="R54" s="334"/>
      <c r="S54" s="333"/>
      <c r="T54" s="22"/>
      <c r="U54" s="22"/>
      <c r="V54" s="12"/>
      <c r="W54" s="12"/>
    </row>
    <row r="55" spans="1:23"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240"/>
      <c r="S55" s="242"/>
      <c r="V55" s="12"/>
      <c r="W55" s="12"/>
    </row>
    <row r="56" spans="1:23" ht="19.5" customHeight="1">
      <c r="A56" s="255" t="s">
        <v>499</v>
      </c>
      <c r="B56" s="646"/>
      <c r="C56" s="647">
        <f>CENTRO!C56</f>
        <v>40195</v>
      </c>
      <c r="D56" s="648">
        <f>E56/C56</f>
        <v>0.65931085955964674</v>
      </c>
      <c r="E56" s="647">
        <v>26501</v>
      </c>
      <c r="F56" s="649">
        <f>G56/$E$56</f>
        <v>1.0662265760980079</v>
      </c>
      <c r="G56" s="650">
        <v>28256.070493173305</v>
      </c>
      <c r="H56" s="649">
        <f>I56/$E$56</f>
        <v>0.97855133284875273</v>
      </c>
      <c r="I56" s="651">
        <v>25932.588871824795</v>
      </c>
      <c r="J56" s="649">
        <f>K56/$E$56</f>
        <v>0.9918196598931015</v>
      </c>
      <c r="K56" s="651">
        <v>26284.212806827083</v>
      </c>
      <c r="L56" s="649">
        <f>M56/$E$56</f>
        <v>0.99881328639955702</v>
      </c>
      <c r="M56" s="651">
        <v>26469.55090287466</v>
      </c>
      <c r="N56" s="649">
        <f>O56/$E$56</f>
        <v>1.0182995942703517</v>
      </c>
      <c r="O56" s="651">
        <v>26985.957547758589</v>
      </c>
      <c r="P56" s="649">
        <f>Q56/$E$56</f>
        <v>1.0000149340089539</v>
      </c>
      <c r="Q56" s="652">
        <v>26501.395766171288</v>
      </c>
      <c r="R56" s="714">
        <f>S56/$E$56</f>
        <v>0.90407317535131726</v>
      </c>
      <c r="S56" s="651">
        <v>23958.843219985258</v>
      </c>
      <c r="T56" s="2"/>
      <c r="U56" s="2"/>
    </row>
    <row r="57" spans="1:23" ht="19.5" customHeight="1">
      <c r="A57" s="255" t="s">
        <v>501</v>
      </c>
      <c r="B57" s="348"/>
      <c r="C57" s="634">
        <f>CENTRO!C57</f>
        <v>22393.13198628926</v>
      </c>
      <c r="D57" s="653"/>
      <c r="E57" s="634">
        <v>16395.55851462861</v>
      </c>
      <c r="F57" s="334"/>
      <c r="G57" s="333" t="s">
        <v>482</v>
      </c>
      <c r="H57" s="334"/>
      <c r="I57" s="333" t="s">
        <v>482</v>
      </c>
      <c r="J57" s="654"/>
      <c r="K57" s="381" t="s">
        <v>482</v>
      </c>
      <c r="L57" s="334"/>
      <c r="M57" s="333" t="s">
        <v>482</v>
      </c>
      <c r="N57" s="334"/>
      <c r="O57" s="333" t="s">
        <v>482</v>
      </c>
      <c r="P57" s="334"/>
      <c r="Q57" s="333" t="s">
        <v>482</v>
      </c>
      <c r="R57" s="334"/>
      <c r="S57" s="333" t="s">
        <v>482</v>
      </c>
      <c r="T57" s="2"/>
      <c r="U57" s="2"/>
    </row>
    <row r="58" spans="1:23" ht="19.5" customHeight="1">
      <c r="A58" s="255" t="s">
        <v>500</v>
      </c>
      <c r="B58" s="251">
        <v>5.6964751562909914E-2</v>
      </c>
      <c r="C58" s="634">
        <f>CENTRO!C58</f>
        <v>1241.1471276543707</v>
      </c>
      <c r="D58" s="655">
        <v>2.6909509336137051E-3</v>
      </c>
      <c r="E58" s="634">
        <v>44.001238318724063</v>
      </c>
      <c r="F58" s="334" t="s">
        <v>0</v>
      </c>
      <c r="G58" s="333"/>
      <c r="H58" s="334" t="s">
        <v>0</v>
      </c>
      <c r="I58" s="333"/>
      <c r="J58" s="654" t="s">
        <v>0</v>
      </c>
      <c r="K58" s="381"/>
      <c r="L58" s="334" t="s">
        <v>0</v>
      </c>
      <c r="M58" s="333"/>
      <c r="N58" s="334" t="s">
        <v>0</v>
      </c>
      <c r="O58" s="333"/>
      <c r="P58" s="334" t="s">
        <v>0</v>
      </c>
      <c r="Q58" s="333"/>
      <c r="R58" s="334" t="s">
        <v>0</v>
      </c>
      <c r="S58" s="333"/>
      <c r="T58" s="2"/>
      <c r="U58" s="2"/>
    </row>
    <row r="59" spans="1:23" ht="19.5" customHeight="1">
      <c r="A59" s="631" t="s">
        <v>571</v>
      </c>
      <c r="B59" s="348"/>
      <c r="C59" s="632">
        <f>CENTRO!C59</f>
        <v>1477.1736824803877</v>
      </c>
      <c r="D59" s="633"/>
      <c r="E59" s="634">
        <v>1243.2973612056323</v>
      </c>
      <c r="F59" s="656"/>
      <c r="G59" s="657" t="s">
        <v>482</v>
      </c>
      <c r="H59" s="656"/>
      <c r="I59" s="657" t="s">
        <v>482</v>
      </c>
      <c r="J59" s="658"/>
      <c r="K59" s="659" t="s">
        <v>482</v>
      </c>
      <c r="L59" s="656"/>
      <c r="M59" s="657" t="s">
        <v>482</v>
      </c>
      <c r="N59" s="656"/>
      <c r="O59" s="657" t="s">
        <v>482</v>
      </c>
      <c r="P59" s="656"/>
      <c r="Q59" s="657" t="s">
        <v>482</v>
      </c>
      <c r="R59" s="334"/>
      <c r="S59" s="333" t="s">
        <v>482</v>
      </c>
      <c r="T59" s="2"/>
      <c r="U59" s="2"/>
    </row>
    <row r="60" spans="1:23" ht="19.5" customHeight="1" thickBot="1">
      <c r="A60" s="635" t="s">
        <v>572</v>
      </c>
      <c r="B60" s="636"/>
      <c r="C60" s="637">
        <f>CENTRO!C60</f>
        <v>988.17230301070811</v>
      </c>
      <c r="D60" s="638"/>
      <c r="E60" s="639">
        <v>809.74896904834804</v>
      </c>
      <c r="F60" s="660"/>
      <c r="G60" s="661" t="s">
        <v>482</v>
      </c>
      <c r="H60" s="660"/>
      <c r="I60" s="661" t="s">
        <v>482</v>
      </c>
      <c r="J60" s="662"/>
      <c r="K60" s="663" t="s">
        <v>482</v>
      </c>
      <c r="L60" s="660"/>
      <c r="M60" s="661" t="s">
        <v>482</v>
      </c>
      <c r="N60" s="660"/>
      <c r="O60" s="661" t="s">
        <v>482</v>
      </c>
      <c r="P60" s="660"/>
      <c r="Q60" s="661" t="s">
        <v>482</v>
      </c>
      <c r="R60" s="334"/>
      <c r="S60" s="333" t="s">
        <v>482</v>
      </c>
      <c r="T60" s="2"/>
      <c r="U60" s="2"/>
    </row>
    <row r="61" spans="1:23"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39"/>
      <c r="R61" s="39"/>
      <c r="S61" s="40"/>
      <c r="V61" s="12"/>
      <c r="W61" s="12"/>
    </row>
    <row r="62" spans="1:23"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3"/>
      <c r="R62" s="122"/>
      <c r="S62" s="121"/>
      <c r="T62" s="22"/>
      <c r="U62" s="22"/>
      <c r="V62" s="12"/>
      <c r="W62" s="12"/>
    </row>
    <row r="63" spans="1:23"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53"/>
      <c r="R63" s="48"/>
      <c r="S63" s="47"/>
      <c r="T63" s="22"/>
      <c r="U63" s="22"/>
      <c r="V63" s="12"/>
      <c r="W63" s="12"/>
    </row>
    <row r="64" spans="1:23"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53"/>
      <c r="R64" s="48"/>
      <c r="S64" s="47"/>
      <c r="T64" s="22"/>
      <c r="U64" s="22"/>
      <c r="V64" s="12"/>
      <c r="W64" s="12"/>
    </row>
    <row r="65" spans="1:23"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53"/>
      <c r="R65" s="48"/>
      <c r="S65" s="47"/>
      <c r="T65" s="22"/>
      <c r="U65" s="22"/>
      <c r="V65" s="12"/>
      <c r="W65" s="12"/>
    </row>
    <row r="66" spans="1:23"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53"/>
      <c r="R66" s="48"/>
      <c r="S66" s="47"/>
      <c r="T66" s="22"/>
      <c r="U66" s="22"/>
      <c r="V66" s="12"/>
      <c r="W66" s="12"/>
    </row>
    <row r="67" spans="1:23" s="3" customFormat="1" ht="19.5" customHeight="1" thickBot="1">
      <c r="A67" s="724" t="s">
        <v>360</v>
      </c>
      <c r="B67" s="643" t="str">
        <f>IF(CENTRO!B67,CENTRO!B67,"")</f>
        <v/>
      </c>
      <c r="C67" s="732">
        <f>IF(CENTRO!C67,CENTRO!C67,"")</f>
        <v>128.30000000000001</v>
      </c>
      <c r="D67" s="157"/>
      <c r="E67" s="158"/>
      <c r="F67" s="157"/>
      <c r="G67" s="159"/>
      <c r="H67" s="160"/>
      <c r="I67" s="159"/>
      <c r="J67" s="160"/>
      <c r="K67" s="159"/>
      <c r="L67" s="160"/>
      <c r="M67" s="159"/>
      <c r="N67" s="160"/>
      <c r="O67" s="159"/>
      <c r="P67" s="160"/>
      <c r="Q67" s="161"/>
      <c r="R67" s="160"/>
      <c r="S67" s="159"/>
      <c r="T67" s="22"/>
      <c r="U67" s="22"/>
      <c r="V67" s="12"/>
      <c r="W67" s="12"/>
    </row>
    <row r="68" spans="1:23" s="4" customFormat="1" ht="19.5" customHeight="1">
      <c r="A68" s="725" t="s">
        <v>502</v>
      </c>
      <c r="B68" s="256" t="str">
        <f>IF(CENTRO!B68,CENTRO!B68,"")</f>
        <v/>
      </c>
      <c r="C68" s="607">
        <f>IF(CENTRO!C68,CENTRO!C68,"")</f>
        <v>217294</v>
      </c>
      <c r="D68" s="760">
        <f>E68/C68</f>
        <v>5.9421797196425118E-2</v>
      </c>
      <c r="E68" s="761">
        <v>12912</v>
      </c>
      <c r="F68" s="760">
        <f>G68/$E$68</f>
        <v>0.15071251548946715</v>
      </c>
      <c r="G68" s="761">
        <v>1946</v>
      </c>
      <c r="H68" s="760">
        <f>I68/$E$68</f>
        <v>0.12004337050805453</v>
      </c>
      <c r="I68" s="761">
        <v>1550</v>
      </c>
      <c r="J68" s="760">
        <f>K68/$E$68</f>
        <v>0.16635687732342008</v>
      </c>
      <c r="K68" s="761">
        <v>2148</v>
      </c>
      <c r="L68" s="760">
        <f>M68/$E$68</f>
        <v>0.15055762081784388</v>
      </c>
      <c r="M68" s="761">
        <v>1944</v>
      </c>
      <c r="N68" s="760">
        <f>O68/$E$68</f>
        <v>0.17077137546468402</v>
      </c>
      <c r="O68" s="761">
        <v>2205</v>
      </c>
      <c r="P68" s="760">
        <f>Q68/$E$68</f>
        <v>9.6499380421313508E-2</v>
      </c>
      <c r="Q68" s="761">
        <v>1246</v>
      </c>
      <c r="R68" s="760">
        <f>S68/$E$68</f>
        <v>0.11787484510532838</v>
      </c>
      <c r="S68" s="762">
        <v>1522</v>
      </c>
    </row>
    <row r="69" spans="1:23" ht="19.5" customHeight="1">
      <c r="A69" s="726" t="s">
        <v>503</v>
      </c>
      <c r="B69" s="733">
        <f>IF(CENTRO!B69,CENTRO!B69,"")</f>
        <v>9.8699999999999992</v>
      </c>
      <c r="C69" s="265" t="str">
        <f>IF(CENTRO!C69,CENTRO!C69,"")</f>
        <v/>
      </c>
      <c r="D69" s="733">
        <v>13.15</v>
      </c>
      <c r="E69" s="266"/>
      <c r="F69" s="733">
        <v>13.36</v>
      </c>
      <c r="G69" s="266"/>
      <c r="H69" s="733">
        <v>16.03</v>
      </c>
      <c r="I69" s="266"/>
      <c r="J69" s="733">
        <v>13.37</v>
      </c>
      <c r="K69" s="266"/>
      <c r="L69" s="733">
        <v>12.67</v>
      </c>
      <c r="M69" s="266"/>
      <c r="N69" s="733">
        <v>12.3</v>
      </c>
      <c r="O69" s="266"/>
      <c r="P69" s="733">
        <v>12.82</v>
      </c>
      <c r="Q69" s="266"/>
      <c r="R69" s="733">
        <v>12.48</v>
      </c>
      <c r="S69" s="266"/>
      <c r="V69" s="12"/>
      <c r="W69" s="12"/>
    </row>
    <row r="70" spans="1:23" ht="19.5" customHeight="1">
      <c r="A70" s="263" t="s">
        <v>243</v>
      </c>
      <c r="B70" s="733">
        <f>IF(CENTRO!B70,CENTRO!B70,"")</f>
        <v>10.55</v>
      </c>
      <c r="C70" s="265" t="str">
        <f>IF(CENTRO!C70,CENTRO!C70,"")</f>
        <v/>
      </c>
      <c r="D70" s="733">
        <v>14.3</v>
      </c>
      <c r="E70" s="266"/>
      <c r="F70" s="741">
        <v>14.79</v>
      </c>
      <c r="G70" s="272"/>
      <c r="H70" s="741">
        <v>17.309999999999999</v>
      </c>
      <c r="I70" s="272"/>
      <c r="J70" s="741">
        <v>14.85</v>
      </c>
      <c r="K70" s="272"/>
      <c r="L70" s="741">
        <v>13.16</v>
      </c>
      <c r="M70" s="272"/>
      <c r="N70" s="741">
        <v>13.36</v>
      </c>
      <c r="O70" s="272"/>
      <c r="P70" s="741">
        <v>14.18</v>
      </c>
      <c r="Q70" s="272"/>
      <c r="R70" s="741">
        <v>13.62</v>
      </c>
      <c r="S70" s="272"/>
      <c r="V70" s="12"/>
      <c r="W70" s="12"/>
    </row>
    <row r="71" spans="1:23" s="3" customFormat="1" ht="19.5" customHeight="1">
      <c r="A71" s="724" t="s">
        <v>12</v>
      </c>
      <c r="B71" s="734">
        <f>IF(CENTRO!B71,CENTRO!B71,"")</f>
        <v>6.31</v>
      </c>
      <c r="C71" s="265" t="str">
        <f>IF(CENTRO!C71,CENTRO!C71,"")</f>
        <v/>
      </c>
      <c r="D71" s="734">
        <v>10.34</v>
      </c>
      <c r="E71" s="266"/>
      <c r="F71" s="743">
        <v>11.84</v>
      </c>
      <c r="G71" s="272"/>
      <c r="H71" s="743">
        <v>12.22</v>
      </c>
      <c r="I71" s="272"/>
      <c r="J71" s="743">
        <v>10.26</v>
      </c>
      <c r="K71" s="272"/>
      <c r="L71" s="743">
        <v>10.029999999999999</v>
      </c>
      <c r="M71" s="272"/>
      <c r="N71" s="743">
        <v>9.42</v>
      </c>
      <c r="O71" s="272"/>
      <c r="P71" s="743">
        <v>9.86</v>
      </c>
      <c r="Q71" s="272"/>
      <c r="R71" s="743">
        <v>8.9499999999999993</v>
      </c>
      <c r="S71" s="272"/>
      <c r="T71" s="22"/>
      <c r="U71" s="22"/>
      <c r="V71" s="12"/>
      <c r="W71" s="12"/>
    </row>
    <row r="72" spans="1:23" s="3" customFormat="1" ht="19.5" customHeight="1">
      <c r="A72" s="724" t="s">
        <v>13</v>
      </c>
      <c r="B72" s="734">
        <f>IF(CENTRO!B72,CENTRO!B72,"")</f>
        <v>10.5</v>
      </c>
      <c r="C72" s="265" t="str">
        <f>IF(CENTRO!C72,CENTRO!C72,"")</f>
        <v/>
      </c>
      <c r="D72" s="734">
        <v>14.81</v>
      </c>
      <c r="E72" s="266"/>
      <c r="F72" s="743">
        <v>15.77</v>
      </c>
      <c r="G72" s="272"/>
      <c r="H72" s="743">
        <v>18.57</v>
      </c>
      <c r="I72" s="272"/>
      <c r="J72" s="743">
        <v>15.68</v>
      </c>
      <c r="K72" s="272"/>
      <c r="L72" s="743">
        <v>13.23</v>
      </c>
      <c r="M72" s="272"/>
      <c r="N72" s="743">
        <v>13.57</v>
      </c>
      <c r="O72" s="272"/>
      <c r="P72" s="743">
        <v>16.059999999999999</v>
      </c>
      <c r="Q72" s="272"/>
      <c r="R72" s="743">
        <v>13.26</v>
      </c>
      <c r="S72" s="272"/>
      <c r="T72" s="22"/>
      <c r="U72" s="22"/>
      <c r="V72" s="12"/>
      <c r="W72" s="12"/>
    </row>
    <row r="73" spans="1:23" s="3" customFormat="1" ht="19.5" customHeight="1">
      <c r="A73" s="724" t="s">
        <v>14</v>
      </c>
      <c r="B73" s="734">
        <f>IF(CENTRO!B73,CENTRO!B73,"")</f>
        <v>11.82</v>
      </c>
      <c r="C73" s="265" t="str">
        <f>IF(CENTRO!C73,CENTRO!C73,"")</f>
        <v/>
      </c>
      <c r="D73" s="734">
        <v>15.1</v>
      </c>
      <c r="E73" s="266"/>
      <c r="F73" s="743">
        <v>14.91</v>
      </c>
      <c r="G73" s="272"/>
      <c r="H73" s="743">
        <v>17.940000000000001</v>
      </c>
      <c r="I73" s="272"/>
      <c r="J73" s="743">
        <v>15.75</v>
      </c>
      <c r="K73" s="272"/>
      <c r="L73" s="743">
        <v>14.1</v>
      </c>
      <c r="M73" s="272"/>
      <c r="N73" s="743">
        <v>14.32</v>
      </c>
      <c r="O73" s="272"/>
      <c r="P73" s="743">
        <v>13.89</v>
      </c>
      <c r="Q73" s="272"/>
      <c r="R73" s="743">
        <v>15.58</v>
      </c>
      <c r="S73" s="272"/>
      <c r="T73" s="22"/>
      <c r="U73" s="22"/>
      <c r="V73" s="12"/>
      <c r="W73" s="12"/>
    </row>
    <row r="74" spans="1:23" ht="19.5" customHeight="1">
      <c r="A74" s="263" t="s">
        <v>244</v>
      </c>
      <c r="B74" s="733">
        <f>IF(CENTRO!B74,CENTRO!B74,"")</f>
        <v>9.14</v>
      </c>
      <c r="C74" s="265" t="str">
        <f>IF(CENTRO!C74,CENTRO!C74,"")</f>
        <v/>
      </c>
      <c r="D74" s="733">
        <v>11.93</v>
      </c>
      <c r="E74" s="266"/>
      <c r="F74" s="741">
        <v>11.86</v>
      </c>
      <c r="G74" s="272"/>
      <c r="H74" s="741">
        <v>14.73</v>
      </c>
      <c r="I74" s="272"/>
      <c r="J74" s="741">
        <v>11.81</v>
      </c>
      <c r="K74" s="272"/>
      <c r="L74" s="741">
        <v>12.14</v>
      </c>
      <c r="M74" s="272"/>
      <c r="N74" s="741">
        <v>11.17</v>
      </c>
      <c r="O74" s="272"/>
      <c r="P74" s="741">
        <v>11.34</v>
      </c>
      <c r="Q74" s="272"/>
      <c r="R74" s="741">
        <v>11.24</v>
      </c>
      <c r="S74" s="272"/>
      <c r="V74" s="12"/>
      <c r="W74" s="12"/>
    </row>
    <row r="75" spans="1:23" s="3" customFormat="1" ht="19.5" customHeight="1">
      <c r="A75" s="724" t="s">
        <v>12</v>
      </c>
      <c r="B75" s="734">
        <f>IF(CENTRO!B75,CENTRO!B75,"")</f>
        <v>6.48</v>
      </c>
      <c r="C75" s="265" t="str">
        <f>IF(CENTRO!C75,CENTRO!C75,"")</f>
        <v/>
      </c>
      <c r="D75" s="734">
        <v>9.3800000000000008</v>
      </c>
      <c r="E75" s="266"/>
      <c r="F75" s="743">
        <v>11.04</v>
      </c>
      <c r="G75" s="272"/>
      <c r="H75" s="743">
        <v>12.33</v>
      </c>
      <c r="I75" s="272"/>
      <c r="J75" s="743">
        <v>9.9499999999999993</v>
      </c>
      <c r="K75" s="272"/>
      <c r="L75" s="743">
        <v>9.58</v>
      </c>
      <c r="M75" s="272"/>
      <c r="N75" s="743">
        <v>7.93</v>
      </c>
      <c r="O75" s="272"/>
      <c r="P75" s="743">
        <v>7.17</v>
      </c>
      <c r="Q75" s="272"/>
      <c r="R75" s="743">
        <v>7.47</v>
      </c>
      <c r="S75" s="272"/>
      <c r="T75" s="22"/>
      <c r="U75" s="22"/>
      <c r="V75" s="12"/>
      <c r="W75" s="12"/>
    </row>
    <row r="76" spans="1:23" s="3" customFormat="1" ht="19.5" customHeight="1">
      <c r="A76" s="727" t="s">
        <v>13</v>
      </c>
      <c r="B76" s="734">
        <f>IF(CENTRO!B76,CENTRO!B76,"")</f>
        <v>8.44</v>
      </c>
      <c r="C76" s="265" t="str">
        <f>IF(CENTRO!C76,CENTRO!C76,"")</f>
        <v/>
      </c>
      <c r="D76" s="734">
        <v>11.44</v>
      </c>
      <c r="E76" s="266"/>
      <c r="F76" s="743">
        <v>12.59</v>
      </c>
      <c r="G76" s="272"/>
      <c r="H76" s="743">
        <v>14.99</v>
      </c>
      <c r="I76" s="272"/>
      <c r="J76" s="743">
        <v>12.05</v>
      </c>
      <c r="K76" s="272"/>
      <c r="L76" s="743">
        <v>10.61</v>
      </c>
      <c r="M76" s="272"/>
      <c r="N76" s="743">
        <v>9.9600000000000009</v>
      </c>
      <c r="O76" s="272"/>
      <c r="P76" s="743">
        <v>10.91</v>
      </c>
      <c r="Q76" s="272"/>
      <c r="R76" s="743">
        <v>10.67</v>
      </c>
      <c r="S76" s="272"/>
      <c r="T76" s="22"/>
      <c r="U76" s="22"/>
      <c r="V76" s="12"/>
      <c r="W76" s="12"/>
    </row>
    <row r="77" spans="1:23" s="3" customFormat="1" ht="19.5" customHeight="1">
      <c r="A77" s="727" t="s">
        <v>14</v>
      </c>
      <c r="B77" s="734">
        <f>IF(CENTRO!B77,CENTRO!B77,"")</f>
        <v>10.72</v>
      </c>
      <c r="C77" s="265" t="str">
        <f>IF(CENTRO!C77,CENTRO!C77,"")</f>
        <v/>
      </c>
      <c r="D77" s="734">
        <v>13.36</v>
      </c>
      <c r="E77" s="266"/>
      <c r="F77" s="743">
        <v>11.57</v>
      </c>
      <c r="G77" s="272"/>
      <c r="H77" s="743">
        <v>15.46</v>
      </c>
      <c r="I77" s="272"/>
      <c r="J77" s="743">
        <v>12.33</v>
      </c>
      <c r="K77" s="272"/>
      <c r="L77" s="743">
        <v>14.82</v>
      </c>
      <c r="M77" s="272"/>
      <c r="N77" s="743">
        <v>13.66</v>
      </c>
      <c r="O77" s="272"/>
      <c r="P77" s="743">
        <v>13.51</v>
      </c>
      <c r="Q77" s="272"/>
      <c r="R77" s="743">
        <v>13.34</v>
      </c>
      <c r="S77" s="272"/>
      <c r="T77" s="22"/>
      <c r="U77" s="22"/>
      <c r="V77" s="12"/>
      <c r="W77" s="12"/>
    </row>
    <row r="78" spans="1:23" ht="19.5" customHeight="1">
      <c r="A78" s="728" t="s">
        <v>609</v>
      </c>
      <c r="B78" s="239">
        <f>IF(CENTRO!B78,CENTRO!B78,"")</f>
        <v>0.50811803363185359</v>
      </c>
      <c r="C78" s="329">
        <f>IF(CENTRO!C78,CENTRO!C78,"")</f>
        <v>110411</v>
      </c>
      <c r="D78" s="737">
        <f>E78/E68</f>
        <v>0.50983581164807934</v>
      </c>
      <c r="E78" s="329">
        <v>6583</v>
      </c>
      <c r="F78" s="745"/>
      <c r="G78" s="401" t="s">
        <v>482</v>
      </c>
      <c r="H78" s="745"/>
      <c r="I78" s="401" t="s">
        <v>482</v>
      </c>
      <c r="J78" s="745"/>
      <c r="K78" s="401" t="s">
        <v>482</v>
      </c>
      <c r="L78" s="745"/>
      <c r="M78" s="401" t="s">
        <v>482</v>
      </c>
      <c r="N78" s="745"/>
      <c r="O78" s="401" t="s">
        <v>482</v>
      </c>
      <c r="P78" s="745"/>
      <c r="Q78" s="763" t="s">
        <v>482</v>
      </c>
      <c r="R78" s="745"/>
      <c r="S78" s="401" t="s">
        <v>482</v>
      </c>
      <c r="T78" s="2"/>
      <c r="U78" s="2"/>
    </row>
    <row r="79" spans="1:23" ht="19.5" customHeight="1">
      <c r="A79" s="727" t="s">
        <v>27</v>
      </c>
      <c r="B79" s="330">
        <f>IF(CENTRO!B79,CENTRO!B79,"")</f>
        <v>0.41179773754426641</v>
      </c>
      <c r="C79" s="323">
        <f>IF(CENTRO!C79,CENTRO!C79,"")</f>
        <v>45467</v>
      </c>
      <c r="D79" s="738">
        <f>E79/E78</f>
        <v>0.40042533799179703</v>
      </c>
      <c r="E79" s="518">
        <v>2636</v>
      </c>
      <c r="F79" s="745"/>
      <c r="G79" s="401" t="s">
        <v>482</v>
      </c>
      <c r="H79" s="745"/>
      <c r="I79" s="401" t="s">
        <v>482</v>
      </c>
      <c r="J79" s="745"/>
      <c r="K79" s="401" t="s">
        <v>482</v>
      </c>
      <c r="L79" s="745"/>
      <c r="M79" s="401" t="s">
        <v>482</v>
      </c>
      <c r="N79" s="745"/>
      <c r="O79" s="401" t="s">
        <v>482</v>
      </c>
      <c r="P79" s="745"/>
      <c r="Q79" s="763" t="s">
        <v>482</v>
      </c>
      <c r="R79" s="745"/>
      <c r="S79" s="401" t="s">
        <v>482</v>
      </c>
      <c r="T79" s="2"/>
      <c r="U79" s="2"/>
    </row>
    <row r="80" spans="1:23" ht="19.5" customHeight="1">
      <c r="A80" s="727" t="s">
        <v>166</v>
      </c>
      <c r="B80" s="330">
        <f>IF(CENTRO!B80,CENTRO!B80,"")</f>
        <v>0.58820226245573359</v>
      </c>
      <c r="C80" s="735">
        <f>IF(CENTRO!C80,CENTRO!C80,"")</f>
        <v>64944</v>
      </c>
      <c r="D80" s="738">
        <f>E80/E78</f>
        <v>0.59957466200820297</v>
      </c>
      <c r="E80" s="518">
        <v>3947</v>
      </c>
      <c r="F80" s="745"/>
      <c r="G80" s="401" t="s">
        <v>482</v>
      </c>
      <c r="H80" s="745"/>
      <c r="I80" s="401" t="s">
        <v>482</v>
      </c>
      <c r="J80" s="745"/>
      <c r="K80" s="401" t="s">
        <v>482</v>
      </c>
      <c r="L80" s="745"/>
      <c r="M80" s="401" t="s">
        <v>482</v>
      </c>
      <c r="N80" s="745"/>
      <c r="O80" s="401" t="s">
        <v>482</v>
      </c>
      <c r="P80" s="745"/>
      <c r="Q80" s="763" t="s">
        <v>482</v>
      </c>
      <c r="R80" s="745"/>
      <c r="S80" s="401" t="s">
        <v>482</v>
      </c>
      <c r="T80" s="2"/>
      <c r="U80" s="2"/>
    </row>
    <row r="81" spans="1:23" ht="19.5" customHeight="1">
      <c r="A81" s="310" t="s">
        <v>611</v>
      </c>
      <c r="B81" s="239">
        <f>IF(CENTRO!B81,CENTRO!B81,"")</f>
        <v>0.36246283836645282</v>
      </c>
      <c r="C81" s="329">
        <f>IF(CENTRO!C81,CENTRO!C81,"")</f>
        <v>78761</v>
      </c>
      <c r="D81" s="239">
        <f>E81/E68</f>
        <v>0.33720570012391576</v>
      </c>
      <c r="E81" s="329">
        <v>4354</v>
      </c>
      <c r="F81" s="745"/>
      <c r="G81" s="401" t="s">
        <v>482</v>
      </c>
      <c r="H81" s="745"/>
      <c r="I81" s="401" t="s">
        <v>482</v>
      </c>
      <c r="J81" s="745"/>
      <c r="K81" s="401" t="s">
        <v>482</v>
      </c>
      <c r="L81" s="745"/>
      <c r="M81" s="401" t="s">
        <v>482</v>
      </c>
      <c r="N81" s="745"/>
      <c r="O81" s="401" t="s">
        <v>482</v>
      </c>
      <c r="P81" s="745"/>
      <c r="Q81" s="763" t="s">
        <v>482</v>
      </c>
      <c r="R81" s="745"/>
      <c r="S81" s="401" t="s">
        <v>482</v>
      </c>
      <c r="T81" s="2"/>
      <c r="U81" s="2"/>
    </row>
    <row r="82" spans="1:23" ht="19.5" customHeight="1">
      <c r="A82" s="727" t="s">
        <v>27</v>
      </c>
      <c r="B82" s="330">
        <f>IF(CENTRO!B82,CENTRO!B82,"")</f>
        <v>0.48497352750726885</v>
      </c>
      <c r="C82" s="323">
        <f>IF(CENTRO!C82,CENTRO!C82,"")</f>
        <v>38197</v>
      </c>
      <c r="D82" s="330">
        <f>E82/E81</f>
        <v>0.50895728066146073</v>
      </c>
      <c r="E82" s="518">
        <v>2216</v>
      </c>
      <c r="F82" s="745"/>
      <c r="G82" s="401" t="s">
        <v>482</v>
      </c>
      <c r="H82" s="745"/>
      <c r="I82" s="401" t="s">
        <v>482</v>
      </c>
      <c r="J82" s="745"/>
      <c r="K82" s="401" t="s">
        <v>482</v>
      </c>
      <c r="L82" s="745"/>
      <c r="M82" s="401" t="s">
        <v>482</v>
      </c>
      <c r="N82" s="745"/>
      <c r="O82" s="401" t="s">
        <v>482</v>
      </c>
      <c r="P82" s="745"/>
      <c r="Q82" s="763" t="s">
        <v>482</v>
      </c>
      <c r="R82" s="745"/>
      <c r="S82" s="401" t="s">
        <v>482</v>
      </c>
      <c r="T82" s="2"/>
      <c r="U82" s="2"/>
    </row>
    <row r="83" spans="1:23" ht="19.5" customHeight="1">
      <c r="A83" s="727" t="s">
        <v>166</v>
      </c>
      <c r="B83" s="736">
        <f>IF(CENTRO!B83,CENTRO!B83,"")</f>
        <v>0.51502647249273115</v>
      </c>
      <c r="C83" s="323">
        <f>IF(CENTRO!C83,CENTRO!C83,"")</f>
        <v>40564</v>
      </c>
      <c r="D83" s="330">
        <f>E83/E81</f>
        <v>0.49104271933853927</v>
      </c>
      <c r="E83" s="518">
        <v>2138</v>
      </c>
      <c r="F83" s="326"/>
      <c r="G83" s="399" t="s">
        <v>482</v>
      </c>
      <c r="H83" s="326"/>
      <c r="I83" s="399" t="s">
        <v>482</v>
      </c>
      <c r="J83" s="326"/>
      <c r="K83" s="399" t="s">
        <v>482</v>
      </c>
      <c r="L83" s="326"/>
      <c r="M83" s="399" t="s">
        <v>482</v>
      </c>
      <c r="N83" s="326"/>
      <c r="O83" s="399" t="s">
        <v>482</v>
      </c>
      <c r="P83" s="326"/>
      <c r="Q83" s="764" t="s">
        <v>482</v>
      </c>
      <c r="R83" s="326"/>
      <c r="S83" s="399" t="s">
        <v>482</v>
      </c>
      <c r="T83" s="2"/>
      <c r="U83" s="2"/>
    </row>
    <row r="84" spans="1:23" ht="19.5" customHeight="1">
      <c r="A84" s="310" t="s">
        <v>610</v>
      </c>
      <c r="B84" s="239">
        <f>IF(CENTRO!B84,CENTRO!B84,"")</f>
        <v>0.63753716163354712</v>
      </c>
      <c r="C84" s="329">
        <f>IF(CENTRO!C84,CENTRO!C84,"")</f>
        <v>138533</v>
      </c>
      <c r="D84" s="239">
        <f>E84/E68</f>
        <v>0.66279429987608429</v>
      </c>
      <c r="E84" s="329">
        <v>8558</v>
      </c>
      <c r="F84" s="745"/>
      <c r="G84" s="401" t="s">
        <v>482</v>
      </c>
      <c r="H84" s="326"/>
      <c r="I84" s="399" t="s">
        <v>482</v>
      </c>
      <c r="J84" s="326"/>
      <c r="K84" s="399" t="s">
        <v>482</v>
      </c>
      <c r="L84" s="326"/>
      <c r="M84" s="399" t="s">
        <v>482</v>
      </c>
      <c r="N84" s="326"/>
      <c r="O84" s="399" t="s">
        <v>482</v>
      </c>
      <c r="P84" s="326"/>
      <c r="Q84" s="764" t="s">
        <v>482</v>
      </c>
      <c r="R84" s="326"/>
      <c r="S84" s="399" t="s">
        <v>482</v>
      </c>
      <c r="T84" s="2"/>
      <c r="U84" s="2"/>
    </row>
    <row r="85" spans="1:23" ht="19.5" customHeight="1">
      <c r="A85" s="727" t="s">
        <v>27</v>
      </c>
      <c r="B85" s="330">
        <f>IF(CENTRO!B85,CENTRO!B85,"")</f>
        <v>0.42192834920199518</v>
      </c>
      <c r="C85" s="323">
        <f>IF(CENTRO!C85,CENTRO!C85,"")</f>
        <v>58451</v>
      </c>
      <c r="D85" s="330">
        <f>E85/E84</f>
        <v>0.40453376957233</v>
      </c>
      <c r="E85" s="518">
        <v>3462</v>
      </c>
      <c r="F85" s="745"/>
      <c r="G85" s="401" t="s">
        <v>482</v>
      </c>
      <c r="H85" s="326"/>
      <c r="I85" s="399" t="s">
        <v>482</v>
      </c>
      <c r="J85" s="326"/>
      <c r="K85" s="399" t="s">
        <v>482</v>
      </c>
      <c r="L85" s="326"/>
      <c r="M85" s="399" t="s">
        <v>482</v>
      </c>
      <c r="N85" s="326"/>
      <c r="O85" s="399" t="s">
        <v>482</v>
      </c>
      <c r="P85" s="326"/>
      <c r="Q85" s="764" t="s">
        <v>482</v>
      </c>
      <c r="R85" s="326"/>
      <c r="S85" s="399" t="s">
        <v>482</v>
      </c>
      <c r="T85" s="2"/>
      <c r="U85" s="2"/>
    </row>
    <row r="86" spans="1:23" ht="19.5" customHeight="1" thickBot="1">
      <c r="A86" s="727" t="s">
        <v>166</v>
      </c>
      <c r="B86" s="330">
        <f>IF(CENTRO!B86,CENTRO!B86,"")</f>
        <v>0.57807165079800482</v>
      </c>
      <c r="C86" s="323">
        <f>IF(CENTRO!C86,CENTRO!C86,"")</f>
        <v>80082</v>
      </c>
      <c r="D86" s="739">
        <f>E86/E84</f>
        <v>0.59546623042767</v>
      </c>
      <c r="E86" s="747">
        <v>5096</v>
      </c>
      <c r="F86" s="326"/>
      <c r="G86" s="399" t="s">
        <v>482</v>
      </c>
      <c r="H86" s="388"/>
      <c r="I86" s="746" t="s">
        <v>482</v>
      </c>
      <c r="J86" s="388"/>
      <c r="K86" s="746" t="s">
        <v>482</v>
      </c>
      <c r="L86" s="388"/>
      <c r="M86" s="746" t="s">
        <v>482</v>
      </c>
      <c r="N86" s="388"/>
      <c r="O86" s="746" t="s">
        <v>482</v>
      </c>
      <c r="P86" s="388"/>
      <c r="Q86" s="765" t="s">
        <v>482</v>
      </c>
      <c r="R86" s="388"/>
      <c r="S86" s="746" t="s">
        <v>482</v>
      </c>
      <c r="T86" s="2"/>
      <c r="U86" s="2"/>
    </row>
    <row r="87" spans="1:23" ht="24.75" customHeight="1" thickBot="1">
      <c r="A87" s="224" t="s">
        <v>15</v>
      </c>
      <c r="B87" s="240"/>
      <c r="C87" s="240"/>
      <c r="D87" s="39"/>
      <c r="E87" s="39"/>
      <c r="F87" s="39"/>
      <c r="G87" s="39"/>
      <c r="H87" s="39"/>
      <c r="I87" s="39"/>
      <c r="J87" s="39"/>
      <c r="K87" s="39"/>
      <c r="L87" s="39"/>
      <c r="M87" s="39"/>
      <c r="N87" s="39"/>
      <c r="O87" s="39"/>
      <c r="P87" s="39"/>
      <c r="Q87" s="39"/>
      <c r="R87" s="39"/>
      <c r="S87" s="40"/>
      <c r="V87" s="12"/>
      <c r="W87" s="12"/>
    </row>
    <row r="88" spans="1:23" ht="19.5" customHeight="1" thickBot="1">
      <c r="A88" s="299" t="s">
        <v>489</v>
      </c>
      <c r="B88" s="300">
        <f t="shared" ref="B88:B93" si="8">C88/$C$88</f>
        <v>1</v>
      </c>
      <c r="C88" s="301">
        <v>466141</v>
      </c>
      <c r="D88" s="411">
        <f t="shared" ref="D88:D93" si="9">E88/$E$88</f>
        <v>1</v>
      </c>
      <c r="E88" s="301">
        <v>21741</v>
      </c>
      <c r="F88" s="374">
        <f t="shared" ref="F88:F93" si="10">G88/$G$88</f>
        <v>1</v>
      </c>
      <c r="G88" s="301">
        <v>3942</v>
      </c>
      <c r="H88" s="374">
        <f t="shared" ref="H88:H93" si="11">I88/$I$88</f>
        <v>1</v>
      </c>
      <c r="I88" s="301">
        <v>2316</v>
      </c>
      <c r="J88" s="374">
        <f t="shared" ref="J88:J93" si="12">K88/$K$88</f>
        <v>1</v>
      </c>
      <c r="K88" s="301">
        <v>4206</v>
      </c>
      <c r="L88" s="374">
        <f>M88/$M$88</f>
        <v>1</v>
      </c>
      <c r="M88" s="301">
        <v>3329</v>
      </c>
      <c r="N88" s="374">
        <f>O88/$O$88</f>
        <v>1</v>
      </c>
      <c r="O88" s="301">
        <v>3490</v>
      </c>
      <c r="P88" s="374">
        <f>Q88/Q$88</f>
        <v>1</v>
      </c>
      <c r="Q88" s="301">
        <v>1958</v>
      </c>
      <c r="R88" s="374">
        <f>S88/S$88</f>
        <v>1</v>
      </c>
      <c r="S88" s="301">
        <v>2500</v>
      </c>
      <c r="T88" s="2"/>
      <c r="U88" s="2"/>
    </row>
    <row r="89" spans="1:23" ht="19.5" customHeight="1">
      <c r="A89" s="303" t="s">
        <v>16</v>
      </c>
      <c r="B89" s="304">
        <f t="shared" si="8"/>
        <v>0.17775951911546078</v>
      </c>
      <c r="C89" s="305">
        <v>82861</v>
      </c>
      <c r="D89" s="412">
        <f t="shared" si="9"/>
        <v>0.16402189411710594</v>
      </c>
      <c r="E89" s="305">
        <v>3566</v>
      </c>
      <c r="F89" s="304">
        <f t="shared" si="10"/>
        <v>0.12683916793505834</v>
      </c>
      <c r="G89" s="305">
        <v>500</v>
      </c>
      <c r="H89" s="304">
        <f t="shared" si="11"/>
        <v>0.17789291882556132</v>
      </c>
      <c r="I89" s="305">
        <v>412</v>
      </c>
      <c r="J89" s="304">
        <f t="shared" si="12"/>
        <v>0.12981455064194009</v>
      </c>
      <c r="K89" s="305">
        <v>546</v>
      </c>
      <c r="L89" s="304">
        <f t="shared" ref="L89:L98" si="13">M89/$M$88</f>
        <v>0.18143586662661459</v>
      </c>
      <c r="M89" s="305">
        <v>604</v>
      </c>
      <c r="N89" s="304">
        <f t="shared" ref="N89:N98" si="14">O89/$O$88</f>
        <v>0.19856733524355299</v>
      </c>
      <c r="O89" s="305">
        <v>693</v>
      </c>
      <c r="P89" s="304">
        <f>Q89/$Q$88</f>
        <v>0.17875383043922369</v>
      </c>
      <c r="Q89" s="305">
        <v>350</v>
      </c>
      <c r="R89" s="304">
        <f t="shared" ref="R89:R97" si="15">S89/S$88</f>
        <v>0.18440000000000001</v>
      </c>
      <c r="S89" s="305">
        <v>461</v>
      </c>
      <c r="T89" s="2"/>
      <c r="U89" s="2"/>
    </row>
    <row r="90" spans="1:23" ht="19.5" customHeight="1">
      <c r="A90" s="303" t="s">
        <v>17</v>
      </c>
      <c r="B90" s="262">
        <f t="shared" si="8"/>
        <v>0.18726093606870026</v>
      </c>
      <c r="C90" s="305">
        <v>87290</v>
      </c>
      <c r="D90" s="412">
        <f t="shared" si="9"/>
        <v>0.17772871533048157</v>
      </c>
      <c r="E90" s="305">
        <v>3864</v>
      </c>
      <c r="F90" s="304">
        <f t="shared" si="10"/>
        <v>0.16692034500253677</v>
      </c>
      <c r="G90" s="305">
        <v>658</v>
      </c>
      <c r="H90" s="304">
        <f t="shared" si="11"/>
        <v>0.19084628670120898</v>
      </c>
      <c r="I90" s="305">
        <v>442</v>
      </c>
      <c r="J90" s="304">
        <f t="shared" si="12"/>
        <v>0.16024726581074655</v>
      </c>
      <c r="K90" s="305">
        <v>674</v>
      </c>
      <c r="L90" s="304">
        <f t="shared" si="13"/>
        <v>0.19074797236407329</v>
      </c>
      <c r="M90" s="305">
        <v>635</v>
      </c>
      <c r="N90" s="304">
        <f t="shared" si="14"/>
        <v>0.17851002865329513</v>
      </c>
      <c r="O90" s="305">
        <v>623</v>
      </c>
      <c r="P90" s="304">
        <f>Q90/$Q$88</f>
        <v>0.17875383043922369</v>
      </c>
      <c r="Q90" s="305">
        <v>350</v>
      </c>
      <c r="R90" s="304">
        <f t="shared" si="15"/>
        <v>0.1928</v>
      </c>
      <c r="S90" s="305">
        <v>482</v>
      </c>
      <c r="T90" s="2"/>
      <c r="U90" s="2"/>
    </row>
    <row r="91" spans="1:23" ht="19.5" customHeight="1">
      <c r="A91" s="303" t="s">
        <v>18</v>
      </c>
      <c r="B91" s="262">
        <f t="shared" si="8"/>
        <v>0.38443518162959278</v>
      </c>
      <c r="C91" s="305">
        <v>179201</v>
      </c>
      <c r="D91" s="412">
        <f t="shared" si="9"/>
        <v>0.38526286739340415</v>
      </c>
      <c r="E91" s="305">
        <v>8376</v>
      </c>
      <c r="F91" s="304">
        <f t="shared" si="10"/>
        <v>0.40892947742262808</v>
      </c>
      <c r="G91" s="305">
        <v>1612</v>
      </c>
      <c r="H91" s="304">
        <f t="shared" si="11"/>
        <v>0.36571675302245249</v>
      </c>
      <c r="I91" s="305">
        <v>847</v>
      </c>
      <c r="J91" s="304">
        <f t="shared" si="12"/>
        <v>0.39705183071802186</v>
      </c>
      <c r="K91" s="305">
        <v>1670</v>
      </c>
      <c r="L91" s="304">
        <f t="shared" si="13"/>
        <v>0.38149594472814657</v>
      </c>
      <c r="M91" s="305">
        <v>1270</v>
      </c>
      <c r="N91" s="304">
        <f t="shared" si="14"/>
        <v>0.36819484240687678</v>
      </c>
      <c r="O91" s="305">
        <v>1285</v>
      </c>
      <c r="P91" s="304">
        <f>Q91/$Q$88</f>
        <v>0.38202247191011235</v>
      </c>
      <c r="Q91" s="305">
        <v>748</v>
      </c>
      <c r="R91" s="304">
        <f t="shared" si="15"/>
        <v>0.37759999999999999</v>
      </c>
      <c r="S91" s="305">
        <v>944</v>
      </c>
      <c r="T91" s="2"/>
      <c r="U91" s="2"/>
    </row>
    <row r="92" spans="1:23" ht="19.5" customHeight="1">
      <c r="A92" s="303" t="s">
        <v>19</v>
      </c>
      <c r="B92" s="307">
        <f t="shared" si="8"/>
        <v>0.25054436318624623</v>
      </c>
      <c r="C92" s="308">
        <v>116789</v>
      </c>
      <c r="D92" s="478">
        <f t="shared" si="9"/>
        <v>0.27298652315900834</v>
      </c>
      <c r="E92" s="308">
        <v>5935</v>
      </c>
      <c r="F92" s="375">
        <f t="shared" si="10"/>
        <v>0.29731100963977675</v>
      </c>
      <c r="G92" s="308">
        <v>1172</v>
      </c>
      <c r="H92" s="375">
        <f t="shared" si="11"/>
        <v>0.2655440414507772</v>
      </c>
      <c r="I92" s="308">
        <v>615</v>
      </c>
      <c r="J92" s="375">
        <f t="shared" si="12"/>
        <v>0.3128863528292915</v>
      </c>
      <c r="K92" s="308">
        <v>1316</v>
      </c>
      <c r="L92" s="375">
        <f t="shared" si="13"/>
        <v>0.24632021628116552</v>
      </c>
      <c r="M92" s="308">
        <v>820</v>
      </c>
      <c r="N92" s="375">
        <f t="shared" si="14"/>
        <v>0.25472779369627507</v>
      </c>
      <c r="O92" s="308">
        <v>889</v>
      </c>
      <c r="P92" s="375">
        <f>Q92/$Q$88</f>
        <v>0.26046986721144022</v>
      </c>
      <c r="Q92" s="308">
        <v>510</v>
      </c>
      <c r="R92" s="375">
        <f t="shared" si="15"/>
        <v>0.2452</v>
      </c>
      <c r="S92" s="308">
        <v>613</v>
      </c>
      <c r="T92" s="2"/>
      <c r="U92" s="2"/>
    </row>
    <row r="93" spans="1:23" ht="19.5" customHeight="1">
      <c r="A93" s="310" t="s">
        <v>179</v>
      </c>
      <c r="B93" s="239">
        <f t="shared" si="8"/>
        <v>0.51144181696096247</v>
      </c>
      <c r="C93" s="312">
        <v>238404</v>
      </c>
      <c r="D93" s="415">
        <f t="shared" si="9"/>
        <v>0.50986615151097003</v>
      </c>
      <c r="E93" s="312">
        <v>11085</v>
      </c>
      <c r="F93" s="239">
        <f t="shared" si="10"/>
        <v>0.50684931506849318</v>
      </c>
      <c r="G93" s="312">
        <v>1998</v>
      </c>
      <c r="H93" s="239">
        <f t="shared" si="11"/>
        <v>0.52072538860103623</v>
      </c>
      <c r="I93" s="312">
        <v>1206</v>
      </c>
      <c r="J93" s="239">
        <f t="shared" si="12"/>
        <v>0.50190204469805044</v>
      </c>
      <c r="K93" s="312">
        <v>2111</v>
      </c>
      <c r="L93" s="239">
        <f t="shared" si="13"/>
        <v>0.50405527185340948</v>
      </c>
      <c r="M93" s="312">
        <v>1678</v>
      </c>
      <c r="N93" s="239">
        <f t="shared" si="14"/>
        <v>0.51260744985673357</v>
      </c>
      <c r="O93" s="312">
        <v>1789</v>
      </c>
      <c r="P93" s="239">
        <f>Q93/Q$88</f>
        <v>0.5137895812053116</v>
      </c>
      <c r="Q93" s="393">
        <v>1006</v>
      </c>
      <c r="R93" s="239">
        <f t="shared" si="15"/>
        <v>0.51880000000000004</v>
      </c>
      <c r="S93" s="312">
        <v>1297</v>
      </c>
      <c r="T93" s="2"/>
      <c r="U93" s="2"/>
    </row>
    <row r="94" spans="1:23" ht="19.5" customHeight="1">
      <c r="A94" s="303" t="s">
        <v>16</v>
      </c>
      <c r="B94" s="304">
        <f>C94/$C$93</f>
        <v>0.1777906410966259</v>
      </c>
      <c r="C94" s="308">
        <v>42386</v>
      </c>
      <c r="D94" s="412">
        <f>E94/$E$93</f>
        <v>0.16617050067658998</v>
      </c>
      <c r="E94" s="305">
        <v>1842</v>
      </c>
      <c r="F94" s="304">
        <f>G94/$G$93</f>
        <v>0.12712712712712712</v>
      </c>
      <c r="G94" s="376">
        <v>254</v>
      </c>
      <c r="H94" s="304">
        <f>I94/$I$93</f>
        <v>0.16832504145936983</v>
      </c>
      <c r="I94" s="376">
        <v>203</v>
      </c>
      <c r="J94" s="304">
        <f>K94/$K$93</f>
        <v>0.13642823306489815</v>
      </c>
      <c r="K94" s="376">
        <v>288</v>
      </c>
      <c r="L94" s="304">
        <f>M94/$M$93</f>
        <v>0.1835518474374255</v>
      </c>
      <c r="M94" s="376">
        <v>308</v>
      </c>
      <c r="N94" s="304">
        <f>O94/$O$93</f>
        <v>0.19731693683622134</v>
      </c>
      <c r="O94" s="376">
        <v>353</v>
      </c>
      <c r="P94" s="304">
        <f>Q94/$Q$93</f>
        <v>0.19184890656063619</v>
      </c>
      <c r="Q94" s="376">
        <v>193</v>
      </c>
      <c r="R94" s="304">
        <f t="shared" si="15"/>
        <v>9.7199999999999995E-2</v>
      </c>
      <c r="S94" s="376">
        <v>243</v>
      </c>
      <c r="T94" s="2"/>
      <c r="U94" s="2"/>
    </row>
    <row r="95" spans="1:23" ht="19.5" customHeight="1">
      <c r="A95" s="303" t="s">
        <v>17</v>
      </c>
      <c r="B95" s="304">
        <f>C95/$C$93</f>
        <v>0.18682152984010336</v>
      </c>
      <c r="C95" s="313">
        <v>44539</v>
      </c>
      <c r="D95" s="412">
        <f>E95/$E$93</f>
        <v>0.17582318448353632</v>
      </c>
      <c r="E95" s="305">
        <v>1949</v>
      </c>
      <c r="F95" s="304">
        <f>G95/$G$93</f>
        <v>0.16366366366366367</v>
      </c>
      <c r="G95" s="376">
        <v>327</v>
      </c>
      <c r="H95" s="304">
        <f>I95/$I$93</f>
        <v>0.19651741293532338</v>
      </c>
      <c r="I95" s="376">
        <v>237</v>
      </c>
      <c r="J95" s="304">
        <f>K95/$K$93</f>
        <v>0.15490288962576979</v>
      </c>
      <c r="K95" s="376">
        <v>327</v>
      </c>
      <c r="L95" s="304">
        <f>M95/$M$93</f>
        <v>0.18951132300357568</v>
      </c>
      <c r="M95" s="376">
        <v>318</v>
      </c>
      <c r="N95" s="304">
        <f>O95/$O$93</f>
        <v>0.17607602012297374</v>
      </c>
      <c r="O95" s="376">
        <v>315</v>
      </c>
      <c r="P95" s="304">
        <f>Q95/$Q$93</f>
        <v>0.16699801192842942</v>
      </c>
      <c r="Q95" s="376">
        <v>168</v>
      </c>
      <c r="R95" s="304">
        <f t="shared" si="15"/>
        <v>0.1028</v>
      </c>
      <c r="S95" s="376">
        <v>257</v>
      </c>
      <c r="T95" s="2"/>
      <c r="U95" s="2"/>
    </row>
    <row r="96" spans="1:23" ht="19.5" customHeight="1">
      <c r="A96" s="303" t="s">
        <v>18</v>
      </c>
      <c r="B96" s="304">
        <f>C96/$C$93</f>
        <v>0.38463700273485346</v>
      </c>
      <c r="C96" s="305">
        <v>91699</v>
      </c>
      <c r="D96" s="412">
        <f>E96/$E$93</f>
        <v>0.38294993234100133</v>
      </c>
      <c r="E96" s="305">
        <v>4245</v>
      </c>
      <c r="F96" s="304">
        <f>G96/$G$93</f>
        <v>0.41291291291291293</v>
      </c>
      <c r="G96" s="376">
        <v>825</v>
      </c>
      <c r="H96" s="304">
        <f>I96/$I$93</f>
        <v>0.37064676616915421</v>
      </c>
      <c r="I96" s="376">
        <v>447</v>
      </c>
      <c r="J96" s="304">
        <f>K96/$K$93</f>
        <v>0.38749407863571766</v>
      </c>
      <c r="K96" s="376">
        <v>818</v>
      </c>
      <c r="L96" s="304">
        <f>M96/$M$93</f>
        <v>0.38021454112038139</v>
      </c>
      <c r="M96" s="376">
        <v>638</v>
      </c>
      <c r="N96" s="304">
        <f>O96/$O$93</f>
        <v>0.36836221352711013</v>
      </c>
      <c r="O96" s="376">
        <v>659</v>
      </c>
      <c r="P96" s="304">
        <f>Q96/$Q$93</f>
        <v>0.38369781312127238</v>
      </c>
      <c r="Q96" s="376">
        <v>386</v>
      </c>
      <c r="R96" s="304">
        <f t="shared" si="15"/>
        <v>0.1888</v>
      </c>
      <c r="S96" s="376">
        <v>472</v>
      </c>
      <c r="T96" s="2"/>
      <c r="U96" s="2"/>
    </row>
    <row r="97" spans="1:21" ht="19.5" customHeight="1">
      <c r="A97" s="303" t="s">
        <v>19</v>
      </c>
      <c r="B97" s="304">
        <f>C97/$C$93</f>
        <v>0.25075082632841733</v>
      </c>
      <c r="C97" s="308">
        <v>59780</v>
      </c>
      <c r="D97" s="478">
        <f>E97/$E$93</f>
        <v>0.27505638249887238</v>
      </c>
      <c r="E97" s="308">
        <v>3049</v>
      </c>
      <c r="F97" s="375">
        <f>G97/$G$93</f>
        <v>0.29629629629629628</v>
      </c>
      <c r="G97" s="377">
        <v>592</v>
      </c>
      <c r="H97" s="375">
        <f>I97/$I$93</f>
        <v>0.26451077943615259</v>
      </c>
      <c r="I97" s="377">
        <v>319</v>
      </c>
      <c r="J97" s="375">
        <f>K97/$K$93</f>
        <v>0.32117479867361443</v>
      </c>
      <c r="K97" s="377">
        <v>678</v>
      </c>
      <c r="L97" s="375">
        <f>M97/$M$93</f>
        <v>0.2467222884386174</v>
      </c>
      <c r="M97" s="377">
        <v>414</v>
      </c>
      <c r="N97" s="375">
        <f>O97/$O$93</f>
        <v>0.25824482951369482</v>
      </c>
      <c r="O97" s="377">
        <v>462</v>
      </c>
      <c r="P97" s="375">
        <f>Q97/$Q$93</f>
        <v>0.25745526838966204</v>
      </c>
      <c r="Q97" s="377">
        <v>259</v>
      </c>
      <c r="R97" s="375">
        <f t="shared" si="15"/>
        <v>0.13</v>
      </c>
      <c r="S97" s="377">
        <v>325</v>
      </c>
      <c r="T97" s="2"/>
      <c r="U97" s="2"/>
    </row>
    <row r="98" spans="1:21" ht="19.5" customHeight="1">
      <c r="A98" s="315" t="s">
        <v>178</v>
      </c>
      <c r="B98" s="239">
        <f>C98/$C$88</f>
        <v>0.48855818303903753</v>
      </c>
      <c r="C98" s="312">
        <v>227737</v>
      </c>
      <c r="D98" s="415">
        <f>E98/$E$88</f>
        <v>0.49013384848902997</v>
      </c>
      <c r="E98" s="312">
        <v>10656</v>
      </c>
      <c r="F98" s="239">
        <f>G98/$G$88</f>
        <v>0.49315068493150682</v>
      </c>
      <c r="G98" s="312">
        <v>1944</v>
      </c>
      <c r="H98" s="239">
        <f>I98/$I$88</f>
        <v>0.47927461139896371</v>
      </c>
      <c r="I98" s="312">
        <v>1110</v>
      </c>
      <c r="J98" s="239">
        <f>K98/$K$88</f>
        <v>0.49809795530194961</v>
      </c>
      <c r="K98" s="312">
        <v>2095</v>
      </c>
      <c r="L98" s="239">
        <f t="shared" si="13"/>
        <v>0.49594472814659057</v>
      </c>
      <c r="M98" s="312">
        <v>1651</v>
      </c>
      <c r="N98" s="239">
        <f t="shared" si="14"/>
        <v>0.48739255014326649</v>
      </c>
      <c r="O98" s="312">
        <v>1701</v>
      </c>
      <c r="P98" s="239">
        <f>Q98/Q$88</f>
        <v>0.48621041879468846</v>
      </c>
      <c r="Q98" s="393">
        <v>952</v>
      </c>
      <c r="R98" s="239">
        <f>S98/S$88</f>
        <v>0.48120000000000002</v>
      </c>
      <c r="S98" s="312">
        <v>1203</v>
      </c>
      <c r="T98" s="2"/>
      <c r="U98" s="2"/>
    </row>
    <row r="99" spans="1:21" ht="19.5" customHeight="1">
      <c r="A99" s="303" t="s">
        <v>16</v>
      </c>
      <c r="B99" s="304">
        <f>C99/C$98</f>
        <v>0.17772693940817696</v>
      </c>
      <c r="C99" s="305">
        <v>40475</v>
      </c>
      <c r="D99" s="412">
        <f>E99/E$98</f>
        <v>0.16178678678678679</v>
      </c>
      <c r="E99" s="305">
        <v>1724</v>
      </c>
      <c r="F99" s="304">
        <f>G99/G$98</f>
        <v>0.12654320987654322</v>
      </c>
      <c r="G99" s="376">
        <v>246</v>
      </c>
      <c r="H99" s="304">
        <f>I99/I$98</f>
        <v>0.18828828828828828</v>
      </c>
      <c r="I99" s="376">
        <v>209</v>
      </c>
      <c r="J99" s="304">
        <f>K99/K$98</f>
        <v>0.12315035799522674</v>
      </c>
      <c r="K99" s="376">
        <v>258</v>
      </c>
      <c r="L99" s="304">
        <f>M99/M$98</f>
        <v>0.17928528164748636</v>
      </c>
      <c r="M99" s="376">
        <v>296</v>
      </c>
      <c r="N99" s="304">
        <f>O99/O$98</f>
        <v>0.19988242210464433</v>
      </c>
      <c r="O99" s="376">
        <v>340</v>
      </c>
      <c r="P99" s="304">
        <f>Q99/Q$98</f>
        <v>0.16491596638655462</v>
      </c>
      <c r="Q99" s="376">
        <v>157</v>
      </c>
      <c r="R99" s="304">
        <f>S99/S$98</f>
        <v>0.18121363258520365</v>
      </c>
      <c r="S99" s="376">
        <v>218</v>
      </c>
      <c r="T99" s="2"/>
      <c r="U99" s="2"/>
    </row>
    <row r="100" spans="1:21" ht="19.5" customHeight="1">
      <c r="A100" s="303" t="s">
        <v>17</v>
      </c>
      <c r="B100" s="304">
        <f>C100/C$98</f>
        <v>0.18772092369707163</v>
      </c>
      <c r="C100" s="305">
        <v>42751</v>
      </c>
      <c r="D100" s="412">
        <f>E100/E$98</f>
        <v>0.17971096096096095</v>
      </c>
      <c r="E100" s="305">
        <v>1915</v>
      </c>
      <c r="F100" s="304">
        <f>G100/G$98</f>
        <v>0.17026748971193414</v>
      </c>
      <c r="G100" s="376">
        <v>331</v>
      </c>
      <c r="H100" s="304">
        <f>I100/I$98</f>
        <v>0.18468468468468469</v>
      </c>
      <c r="I100" s="376">
        <v>205</v>
      </c>
      <c r="J100" s="304">
        <f>K100/K$98</f>
        <v>0.16563245823389022</v>
      </c>
      <c r="K100" s="376">
        <v>347</v>
      </c>
      <c r="L100" s="304">
        <f>M100/M$98</f>
        <v>0.19200484554815264</v>
      </c>
      <c r="M100" s="376">
        <v>317</v>
      </c>
      <c r="N100" s="304">
        <f>O100/O$98</f>
        <v>0.18106995884773663</v>
      </c>
      <c r="O100" s="376">
        <v>308</v>
      </c>
      <c r="P100" s="304">
        <f>Q100/Q$98</f>
        <v>0.19117647058823528</v>
      </c>
      <c r="Q100" s="376">
        <v>182</v>
      </c>
      <c r="R100" s="304">
        <f>S100/S$98</f>
        <v>0.18703241895261846</v>
      </c>
      <c r="S100" s="376">
        <v>225</v>
      </c>
      <c r="T100" s="2"/>
      <c r="U100" s="2"/>
    </row>
    <row r="101" spans="1:21" ht="19.5" customHeight="1">
      <c r="A101" s="303" t="s">
        <v>18</v>
      </c>
      <c r="B101" s="304">
        <f>C101/C$98</f>
        <v>0.38422390740195927</v>
      </c>
      <c r="C101" s="305">
        <v>87502</v>
      </c>
      <c r="D101" s="412">
        <f>E101/E$98</f>
        <v>0.38766891891891891</v>
      </c>
      <c r="E101" s="305">
        <v>4131</v>
      </c>
      <c r="F101" s="304">
        <f>G101/G$98</f>
        <v>0.40483539094650206</v>
      </c>
      <c r="G101" s="376">
        <v>787</v>
      </c>
      <c r="H101" s="304">
        <f>I101/I$98</f>
        <v>0.36036036036036034</v>
      </c>
      <c r="I101" s="376">
        <v>400</v>
      </c>
      <c r="J101" s="304">
        <f>K101/K$98</f>
        <v>0.40668257756563247</v>
      </c>
      <c r="K101" s="376">
        <v>852</v>
      </c>
      <c r="L101" s="304">
        <f>M101/M$98</f>
        <v>0.38279830405814658</v>
      </c>
      <c r="M101" s="376">
        <v>632</v>
      </c>
      <c r="N101" s="304">
        <f>O101/O$98</f>
        <v>0.36801881246325691</v>
      </c>
      <c r="O101" s="376">
        <v>626</v>
      </c>
      <c r="P101" s="304">
        <f>Q101/Q$98</f>
        <v>0.38025210084033612</v>
      </c>
      <c r="Q101" s="376">
        <v>362</v>
      </c>
      <c r="R101" s="304">
        <f>S101/S$98</f>
        <v>0.39235245220282627</v>
      </c>
      <c r="S101" s="376">
        <v>472</v>
      </c>
      <c r="T101" s="2"/>
      <c r="U101" s="2"/>
    </row>
    <row r="102" spans="1:21" ht="19.5" customHeight="1" thickBot="1">
      <c r="A102" s="303" t="s">
        <v>19</v>
      </c>
      <c r="B102" s="304">
        <f>C102/C$98</f>
        <v>0.2503282294927921</v>
      </c>
      <c r="C102" s="308">
        <v>57009</v>
      </c>
      <c r="D102" s="478">
        <f>E102/E$98</f>
        <v>0.27083333333333331</v>
      </c>
      <c r="E102" s="308">
        <v>2886</v>
      </c>
      <c r="F102" s="375">
        <f>G102/G$98</f>
        <v>0.29835390946502055</v>
      </c>
      <c r="G102" s="377">
        <v>580</v>
      </c>
      <c r="H102" s="375">
        <f>I102/I$98</f>
        <v>0.26666666666666666</v>
      </c>
      <c r="I102" s="377">
        <v>296</v>
      </c>
      <c r="J102" s="375">
        <f>K102/K$98</f>
        <v>0.30453460620525058</v>
      </c>
      <c r="K102" s="377">
        <v>638</v>
      </c>
      <c r="L102" s="375">
        <f>M102/M$98</f>
        <v>0.24591156874621442</v>
      </c>
      <c r="M102" s="377">
        <v>406</v>
      </c>
      <c r="N102" s="375">
        <f>O102/O$98</f>
        <v>0.25102880658436216</v>
      </c>
      <c r="O102" s="377">
        <v>427</v>
      </c>
      <c r="P102" s="375">
        <f>Q102/Q$98</f>
        <v>0.26365546218487396</v>
      </c>
      <c r="Q102" s="377">
        <v>251</v>
      </c>
      <c r="R102" s="375">
        <f>S102/S$98</f>
        <v>0.23940149625935161</v>
      </c>
      <c r="S102" s="377">
        <v>288</v>
      </c>
      <c r="T102" s="2"/>
      <c r="U102" s="2"/>
    </row>
    <row r="103" spans="1:21" ht="19.5" customHeight="1" thickBot="1">
      <c r="A103" s="344" t="s">
        <v>634</v>
      </c>
      <c r="B103" s="300">
        <f>C103/$C$103</f>
        <v>1</v>
      </c>
      <c r="C103" s="301">
        <f>CENTRO!C103</f>
        <v>531839</v>
      </c>
      <c r="D103" s="411">
        <f>E103/$E$103</f>
        <v>1</v>
      </c>
      <c r="E103" s="373">
        <v>22403</v>
      </c>
      <c r="F103" s="324"/>
      <c r="G103" s="325" t="s">
        <v>482</v>
      </c>
      <c r="H103" s="326"/>
      <c r="I103" s="325" t="s">
        <v>482</v>
      </c>
      <c r="J103" s="326"/>
      <c r="K103" s="325" t="s">
        <v>482</v>
      </c>
      <c r="L103" s="326"/>
      <c r="M103" s="325" t="s">
        <v>482</v>
      </c>
      <c r="N103" s="326"/>
      <c r="O103" s="325" t="s">
        <v>482</v>
      </c>
      <c r="P103" s="326"/>
      <c r="Q103" s="378" t="s">
        <v>482</v>
      </c>
      <c r="R103" s="326"/>
      <c r="S103" s="325" t="s">
        <v>482</v>
      </c>
      <c r="T103" s="2"/>
      <c r="U103" s="2"/>
    </row>
    <row r="104" spans="1:21" ht="19.5" customHeight="1">
      <c r="A104" s="303" t="s">
        <v>20</v>
      </c>
      <c r="B104" s="304">
        <f>C104/$C$103</f>
        <v>0.42403058068325189</v>
      </c>
      <c r="C104" s="316">
        <f>CENTRO!C104</f>
        <v>225516</v>
      </c>
      <c r="D104" s="416">
        <f>E104/$E$103</f>
        <v>0.4861848859527742</v>
      </c>
      <c r="E104" s="317">
        <v>10892</v>
      </c>
      <c r="F104" s="318"/>
      <c r="G104" s="319" t="s">
        <v>482</v>
      </c>
      <c r="H104" s="320"/>
      <c r="I104" s="319" t="s">
        <v>482</v>
      </c>
      <c r="J104" s="320"/>
      <c r="K104" s="319" t="s">
        <v>482</v>
      </c>
      <c r="L104" s="320"/>
      <c r="M104" s="319" t="s">
        <v>482</v>
      </c>
      <c r="N104" s="320"/>
      <c r="O104" s="319" t="s">
        <v>482</v>
      </c>
      <c r="P104" s="320"/>
      <c r="Q104" s="379" t="s">
        <v>482</v>
      </c>
      <c r="R104" s="320"/>
      <c r="S104" s="319" t="s">
        <v>482</v>
      </c>
      <c r="T104" s="2"/>
      <c r="U104" s="2"/>
    </row>
    <row r="105" spans="1:21" ht="19.5" customHeight="1">
      <c r="A105" s="321" t="s">
        <v>21</v>
      </c>
      <c r="B105" s="262">
        <f>C105/$C$103</f>
        <v>0.18375485814315987</v>
      </c>
      <c r="C105" s="322">
        <f>CENTRO!C105</f>
        <v>97728</v>
      </c>
      <c r="D105" s="417">
        <f>E105/$E$103</f>
        <v>3.2584921662277375E-2</v>
      </c>
      <c r="E105" s="323">
        <v>730</v>
      </c>
      <c r="F105" s="324"/>
      <c r="G105" s="325" t="s">
        <v>482</v>
      </c>
      <c r="H105" s="326"/>
      <c r="I105" s="325" t="s">
        <v>482</v>
      </c>
      <c r="J105" s="326"/>
      <c r="K105" s="325" t="s">
        <v>482</v>
      </c>
      <c r="L105" s="326"/>
      <c r="M105" s="325" t="s">
        <v>482</v>
      </c>
      <c r="N105" s="326"/>
      <c r="O105" s="325" t="s">
        <v>482</v>
      </c>
      <c r="P105" s="326"/>
      <c r="Q105" s="378" t="s">
        <v>482</v>
      </c>
      <c r="R105" s="326"/>
      <c r="S105" s="325" t="s">
        <v>482</v>
      </c>
      <c r="T105" s="2"/>
      <c r="U105" s="2"/>
    </row>
    <row r="106" spans="1:21" ht="19.5" customHeight="1">
      <c r="A106" s="321" t="s">
        <v>22</v>
      </c>
      <c r="B106" s="262">
        <f>C106/$C$103</f>
        <v>0.39221456117358827</v>
      </c>
      <c r="C106" s="322">
        <f>CENTRO!C106</f>
        <v>208595</v>
      </c>
      <c r="D106" s="417">
        <f>E106/$E$103</f>
        <v>0.48123019238494846</v>
      </c>
      <c r="E106" s="323">
        <v>10781</v>
      </c>
      <c r="F106" s="324"/>
      <c r="G106" s="325" t="s">
        <v>482</v>
      </c>
      <c r="H106" s="326"/>
      <c r="I106" s="325" t="s">
        <v>482</v>
      </c>
      <c r="J106" s="326"/>
      <c r="K106" s="325" t="s">
        <v>482</v>
      </c>
      <c r="L106" s="326"/>
      <c r="M106" s="325" t="s">
        <v>482</v>
      </c>
      <c r="N106" s="326"/>
      <c r="O106" s="325" t="s">
        <v>482</v>
      </c>
      <c r="P106" s="326"/>
      <c r="Q106" s="378" t="s">
        <v>482</v>
      </c>
      <c r="R106" s="326"/>
      <c r="S106" s="325" t="s">
        <v>482</v>
      </c>
      <c r="T106" s="2"/>
      <c r="U106" s="2"/>
    </row>
    <row r="107" spans="1:21" ht="19.5" customHeight="1">
      <c r="A107" s="327" t="s">
        <v>23</v>
      </c>
      <c r="B107" s="415">
        <f>C107/$C$103</f>
        <v>0.11678722320100632</v>
      </c>
      <c r="C107" s="328">
        <f>CENTRO!C107</f>
        <v>62112</v>
      </c>
      <c r="D107" s="415">
        <f>E107/$E$103</f>
        <v>0.19631299379547382</v>
      </c>
      <c r="E107" s="329">
        <v>4398</v>
      </c>
      <c r="F107" s="324"/>
      <c r="G107" s="325" t="s">
        <v>482</v>
      </c>
      <c r="H107" s="326"/>
      <c r="I107" s="325" t="s">
        <v>482</v>
      </c>
      <c r="J107" s="326"/>
      <c r="K107" s="325" t="s">
        <v>482</v>
      </c>
      <c r="L107" s="326"/>
      <c r="M107" s="325" t="s">
        <v>482</v>
      </c>
      <c r="N107" s="326"/>
      <c r="O107" s="325" t="s">
        <v>482</v>
      </c>
      <c r="P107" s="326"/>
      <c r="Q107" s="378" t="s">
        <v>482</v>
      </c>
      <c r="R107" s="326"/>
      <c r="S107" s="325" t="s">
        <v>482</v>
      </c>
      <c r="T107" s="2"/>
      <c r="U107" s="2"/>
    </row>
    <row r="108" spans="1:21" ht="19.5" customHeight="1">
      <c r="A108" s="321" t="s">
        <v>20</v>
      </c>
      <c r="B108" s="330">
        <f>C108/C$107</f>
        <v>0.34038511076764555</v>
      </c>
      <c r="C108" s="322">
        <f>CENTRO!C108</f>
        <v>21142</v>
      </c>
      <c r="D108" s="417">
        <f>E108/E$107</f>
        <v>0.38631195998180989</v>
      </c>
      <c r="E108" s="323">
        <v>1699</v>
      </c>
      <c r="F108" s="324"/>
      <c r="G108" s="325" t="s">
        <v>482</v>
      </c>
      <c r="H108" s="326"/>
      <c r="I108" s="325" t="s">
        <v>482</v>
      </c>
      <c r="J108" s="326"/>
      <c r="K108" s="325" t="s">
        <v>482</v>
      </c>
      <c r="L108" s="326"/>
      <c r="M108" s="325" t="s">
        <v>482</v>
      </c>
      <c r="N108" s="326"/>
      <c r="O108" s="325" t="s">
        <v>482</v>
      </c>
      <c r="P108" s="326"/>
      <c r="Q108" s="378" t="s">
        <v>482</v>
      </c>
      <c r="R108" s="326"/>
      <c r="S108" s="325" t="s">
        <v>482</v>
      </c>
      <c r="T108" s="2"/>
      <c r="U108" s="2"/>
    </row>
    <row r="109" spans="1:21" ht="19.5" customHeight="1">
      <c r="A109" s="321" t="s">
        <v>21</v>
      </c>
      <c r="B109" s="330">
        <f>C109/C$107</f>
        <v>9.9288382277176707E-2</v>
      </c>
      <c r="C109" s="322">
        <f>CENTRO!C109</f>
        <v>6167</v>
      </c>
      <c r="D109" s="417">
        <f>E109/E$107</f>
        <v>1.7053206002728513E-2</v>
      </c>
      <c r="E109" s="323">
        <v>75</v>
      </c>
      <c r="F109" s="324"/>
      <c r="G109" s="325" t="s">
        <v>482</v>
      </c>
      <c r="H109" s="326"/>
      <c r="I109" s="325" t="s">
        <v>482</v>
      </c>
      <c r="J109" s="326"/>
      <c r="K109" s="325" t="s">
        <v>482</v>
      </c>
      <c r="L109" s="326"/>
      <c r="M109" s="325" t="s">
        <v>482</v>
      </c>
      <c r="N109" s="326"/>
      <c r="O109" s="325" t="s">
        <v>482</v>
      </c>
      <c r="P109" s="326"/>
      <c r="Q109" s="378" t="s">
        <v>482</v>
      </c>
      <c r="R109" s="326"/>
      <c r="S109" s="325" t="s">
        <v>482</v>
      </c>
      <c r="T109" s="2"/>
      <c r="U109" s="2"/>
    </row>
    <row r="110" spans="1:21" ht="19.5" customHeight="1">
      <c r="A110" s="321" t="s">
        <v>22</v>
      </c>
      <c r="B110" s="330">
        <f>C110/C$107</f>
        <v>0.56032650695517772</v>
      </c>
      <c r="C110" s="322">
        <f>CENTRO!C110</f>
        <v>34803</v>
      </c>
      <c r="D110" s="417">
        <f>E110/E$107</f>
        <v>0.59663483401546158</v>
      </c>
      <c r="E110" s="323">
        <v>2624</v>
      </c>
      <c r="F110" s="324"/>
      <c r="G110" s="325" t="s">
        <v>482</v>
      </c>
      <c r="H110" s="326"/>
      <c r="I110" s="325" t="s">
        <v>482</v>
      </c>
      <c r="J110" s="326"/>
      <c r="K110" s="325" t="s">
        <v>482</v>
      </c>
      <c r="L110" s="326"/>
      <c r="M110" s="325" t="s">
        <v>482</v>
      </c>
      <c r="N110" s="326"/>
      <c r="O110" s="325" t="s">
        <v>482</v>
      </c>
      <c r="P110" s="326"/>
      <c r="Q110" s="378" t="s">
        <v>482</v>
      </c>
      <c r="R110" s="326"/>
      <c r="S110" s="325" t="s">
        <v>482</v>
      </c>
      <c r="T110" s="2"/>
      <c r="U110" s="2"/>
    </row>
    <row r="111" spans="1:21" ht="19.5" customHeight="1">
      <c r="A111" s="327" t="s">
        <v>24</v>
      </c>
      <c r="B111" s="415">
        <f>C111/$C$103</f>
        <v>4.7307549841211341E-2</v>
      </c>
      <c r="C111" s="328">
        <f>CENTRO!C111</f>
        <v>25160</v>
      </c>
      <c r="D111" s="415">
        <f>E111/$E$103</f>
        <v>8.3783421863143331E-2</v>
      </c>
      <c r="E111" s="329">
        <v>1877</v>
      </c>
      <c r="F111" s="324"/>
      <c r="G111" s="325" t="s">
        <v>482</v>
      </c>
      <c r="H111" s="326"/>
      <c r="I111" s="325" t="s">
        <v>482</v>
      </c>
      <c r="J111" s="326"/>
      <c r="K111" s="325" t="s">
        <v>482</v>
      </c>
      <c r="L111" s="326"/>
      <c r="M111" s="325" t="s">
        <v>482</v>
      </c>
      <c r="N111" s="326"/>
      <c r="O111" s="325" t="s">
        <v>482</v>
      </c>
      <c r="P111" s="326"/>
      <c r="Q111" s="378" t="s">
        <v>482</v>
      </c>
      <c r="R111" s="326"/>
      <c r="S111" s="325" t="s">
        <v>482</v>
      </c>
      <c r="T111" s="2"/>
      <c r="U111" s="2"/>
    </row>
    <row r="112" spans="1:21" ht="19.5" customHeight="1">
      <c r="A112" s="321" t="s">
        <v>20</v>
      </c>
      <c r="B112" s="262">
        <f>C112/C$111</f>
        <v>0.44360095389507154</v>
      </c>
      <c r="C112" s="322">
        <f>CENTRO!C112</f>
        <v>11161</v>
      </c>
      <c r="D112" s="413">
        <f>E112/E$111</f>
        <v>0.43793287160362282</v>
      </c>
      <c r="E112" s="323">
        <v>822</v>
      </c>
      <c r="F112" s="324"/>
      <c r="G112" s="333" t="s">
        <v>482</v>
      </c>
      <c r="H112" s="334"/>
      <c r="I112" s="333" t="s">
        <v>482</v>
      </c>
      <c r="J112" s="334"/>
      <c r="K112" s="333" t="s">
        <v>482</v>
      </c>
      <c r="L112" s="334"/>
      <c r="M112" s="333" t="s">
        <v>482</v>
      </c>
      <c r="N112" s="334"/>
      <c r="O112" s="333" t="s">
        <v>482</v>
      </c>
      <c r="P112" s="334"/>
      <c r="Q112" s="381" t="s">
        <v>482</v>
      </c>
      <c r="R112" s="334"/>
      <c r="S112" s="333" t="s">
        <v>482</v>
      </c>
      <c r="T112" s="2"/>
      <c r="U112" s="2"/>
    </row>
    <row r="113" spans="1:23" ht="19.5" customHeight="1">
      <c r="A113" s="321" t="s">
        <v>21</v>
      </c>
      <c r="B113" s="262">
        <f>C113/C$111</f>
        <v>4.300476947535771E-2</v>
      </c>
      <c r="C113" s="322">
        <f>CENTRO!C113</f>
        <v>1082</v>
      </c>
      <c r="D113" s="413">
        <f>E113/E$111</f>
        <v>3.7293553542887587E-3</v>
      </c>
      <c r="E113" s="323">
        <v>7</v>
      </c>
      <c r="F113" s="324"/>
      <c r="G113" s="333" t="s">
        <v>482</v>
      </c>
      <c r="H113" s="334"/>
      <c r="I113" s="333" t="s">
        <v>482</v>
      </c>
      <c r="J113" s="334"/>
      <c r="K113" s="333" t="s">
        <v>482</v>
      </c>
      <c r="L113" s="334"/>
      <c r="M113" s="333" t="s">
        <v>482</v>
      </c>
      <c r="N113" s="334"/>
      <c r="O113" s="333" t="s">
        <v>482</v>
      </c>
      <c r="P113" s="334"/>
      <c r="Q113" s="381" t="s">
        <v>482</v>
      </c>
      <c r="R113" s="334"/>
      <c r="S113" s="333" t="s">
        <v>482</v>
      </c>
      <c r="T113" s="2"/>
      <c r="U113" s="2"/>
    </row>
    <row r="114" spans="1:23" ht="19.5" customHeight="1" thickBot="1">
      <c r="A114" s="321" t="s">
        <v>22</v>
      </c>
      <c r="B114" s="262">
        <f>C114/C$111</f>
        <v>0.51339427662957071</v>
      </c>
      <c r="C114" s="322">
        <f>CENTRO!C114</f>
        <v>12917</v>
      </c>
      <c r="D114" s="479">
        <f>E114/E$111</f>
        <v>0.55833777304208843</v>
      </c>
      <c r="E114" s="516">
        <v>1048</v>
      </c>
      <c r="F114" s="383"/>
      <c r="G114" s="384" t="s">
        <v>482</v>
      </c>
      <c r="H114" s="385"/>
      <c r="I114" s="386" t="s">
        <v>482</v>
      </c>
      <c r="J114" s="385"/>
      <c r="K114" s="386" t="s">
        <v>482</v>
      </c>
      <c r="L114" s="385"/>
      <c r="M114" s="386" t="s">
        <v>482</v>
      </c>
      <c r="N114" s="385"/>
      <c r="O114" s="386" t="s">
        <v>482</v>
      </c>
      <c r="P114" s="385"/>
      <c r="Q114" s="387" t="s">
        <v>482</v>
      </c>
      <c r="R114" s="388"/>
      <c r="S114" s="384" t="s">
        <v>482</v>
      </c>
      <c r="T114" s="2"/>
      <c r="U114" s="2"/>
    </row>
    <row r="115" spans="1:23" ht="19.5" customHeight="1" thickBot="1">
      <c r="A115" s="243" t="s">
        <v>636</v>
      </c>
      <c r="B115" s="244"/>
      <c r="C115" s="244"/>
      <c r="D115" s="509"/>
      <c r="E115" s="244"/>
      <c r="F115" s="244"/>
      <c r="G115" s="244"/>
      <c r="H115" s="244"/>
      <c r="I115" s="244"/>
      <c r="J115" s="244"/>
      <c r="K115" s="244"/>
      <c r="L115" s="244"/>
      <c r="M115" s="244"/>
      <c r="N115" s="244"/>
      <c r="O115" s="244"/>
      <c r="P115" s="244"/>
      <c r="Q115" s="244"/>
      <c r="R115" s="244"/>
      <c r="S115" s="245"/>
      <c r="T115" s="2"/>
      <c r="U115" s="2"/>
    </row>
    <row r="116" spans="1:23" ht="19.5" customHeight="1">
      <c r="A116" s="336" t="s">
        <v>329</v>
      </c>
      <c r="B116" s="337">
        <f>IF(CENTRO!B116,CENTRO!B116,"")</f>
        <v>4.5368987216383251E-2</v>
      </c>
      <c r="C116" s="338">
        <f>IF(CENTRO!C116,CENTRO!C116,"")</f>
        <v>117021</v>
      </c>
      <c r="D116" s="422">
        <f>E116/E$123</f>
        <v>7.755232225443015E-2</v>
      </c>
      <c r="E116" s="338">
        <v>8267</v>
      </c>
      <c r="F116" s="389">
        <f>G116/G$123</f>
        <v>0.11071512035522318</v>
      </c>
      <c r="G116" s="338">
        <v>1895</v>
      </c>
      <c r="H116" s="389">
        <f>I116/I$123</f>
        <v>0.12695160031225605</v>
      </c>
      <c r="I116" s="338">
        <v>1301</v>
      </c>
      <c r="J116" s="389">
        <f>K116/K$123</f>
        <v>7.7048893042817923E-2</v>
      </c>
      <c r="K116" s="338">
        <v>1319</v>
      </c>
      <c r="L116" s="389">
        <f>M116/M$123</f>
        <v>6.1274953259755141E-2</v>
      </c>
      <c r="M116" s="338">
        <v>1016</v>
      </c>
      <c r="N116" s="389">
        <f>O116/O$123</f>
        <v>4.6382716634291943E-2</v>
      </c>
      <c r="O116" s="338">
        <v>979</v>
      </c>
      <c r="P116" s="389">
        <f>Q116/Q$123</f>
        <v>7.0732155997056664E-2</v>
      </c>
      <c r="Q116" s="338">
        <v>769</v>
      </c>
      <c r="R116" s="389">
        <f>S116/S$123</f>
        <v>7.288285629979345E-2</v>
      </c>
      <c r="S116" s="517">
        <v>988</v>
      </c>
      <c r="T116" s="2"/>
      <c r="U116" s="2"/>
    </row>
    <row r="117" spans="1:23" ht="19.5" customHeight="1">
      <c r="A117" s="336" t="s">
        <v>330</v>
      </c>
      <c r="B117" s="251">
        <f>IF(CENTRO!B117,CENTRO!B117,"")</f>
        <v>0.1099310398838142</v>
      </c>
      <c r="C117" s="339">
        <f>IF(CENTRO!C117,CENTRO!C117,"")</f>
        <v>283547</v>
      </c>
      <c r="D117" s="423">
        <f t="shared" ref="D117:D122" si="16">E117/E$123</f>
        <v>0.18079906940965676</v>
      </c>
      <c r="E117" s="339">
        <v>19273</v>
      </c>
      <c r="F117" s="251">
        <f t="shared" ref="F117:F122" si="17">G117/G$123</f>
        <v>0.18216873101191866</v>
      </c>
      <c r="G117" s="339">
        <v>3118</v>
      </c>
      <c r="H117" s="251">
        <f t="shared" ref="H117:H122" si="18">I117/I$123</f>
        <v>0.18510928961748635</v>
      </c>
      <c r="I117" s="339">
        <v>1897</v>
      </c>
      <c r="J117" s="251">
        <f t="shared" ref="J117:J122" si="19">K117/K$123</f>
        <v>0.16969449150067176</v>
      </c>
      <c r="K117" s="339">
        <v>2905</v>
      </c>
      <c r="L117" s="251">
        <f t="shared" ref="L117:L122" si="20">M117/M$123</f>
        <v>0.17833665038296845</v>
      </c>
      <c r="M117" s="339">
        <v>2957</v>
      </c>
      <c r="N117" s="251">
        <f t="shared" ref="N117:N122" si="21">O117/O$123</f>
        <v>0.16605865352726584</v>
      </c>
      <c r="O117" s="339">
        <v>3505</v>
      </c>
      <c r="P117" s="251">
        <f t="shared" ref="P117:R122" si="22">Q117/Q$123</f>
        <v>0.18524650478292862</v>
      </c>
      <c r="Q117" s="339">
        <v>2014</v>
      </c>
      <c r="R117" s="251">
        <f t="shared" si="22"/>
        <v>0.21223074653290055</v>
      </c>
      <c r="S117" s="518">
        <v>2877</v>
      </c>
      <c r="T117" s="2"/>
      <c r="U117" s="2"/>
    </row>
    <row r="118" spans="1:23" ht="19.5" customHeight="1">
      <c r="A118" s="336" t="s">
        <v>350</v>
      </c>
      <c r="B118" s="304">
        <f>IF(CENTRO!B118,CENTRO!B118,"")</f>
        <v>0.26295255682027452</v>
      </c>
      <c r="C118" s="339">
        <f>IF(CENTRO!C118,CENTRO!C118,"")</f>
        <v>678238</v>
      </c>
      <c r="D118" s="423">
        <f t="shared" si="16"/>
        <v>0.39733018133378362</v>
      </c>
      <c r="E118" s="339">
        <v>42355</v>
      </c>
      <c r="F118" s="251">
        <f t="shared" si="17"/>
        <v>0.3749707875671886</v>
      </c>
      <c r="G118" s="339">
        <v>6418</v>
      </c>
      <c r="H118" s="251">
        <f t="shared" si="18"/>
        <v>0.38505074160811864</v>
      </c>
      <c r="I118" s="339">
        <v>3946</v>
      </c>
      <c r="J118" s="251">
        <f t="shared" si="19"/>
        <v>0.39108592791635027</v>
      </c>
      <c r="K118" s="339">
        <v>6695</v>
      </c>
      <c r="L118" s="251">
        <f t="shared" si="20"/>
        <v>0.39328146673903863</v>
      </c>
      <c r="M118" s="339">
        <v>6521</v>
      </c>
      <c r="N118" s="251">
        <f t="shared" si="21"/>
        <v>0.39626664139858814</v>
      </c>
      <c r="O118" s="339">
        <v>8364</v>
      </c>
      <c r="P118" s="251">
        <f>Q118/Q$123</f>
        <v>0.41271155261221487</v>
      </c>
      <c r="Q118" s="339">
        <v>4487</v>
      </c>
      <c r="R118" s="251">
        <f>S118/S$123</f>
        <v>0.43700206550604898</v>
      </c>
      <c r="S118" s="339">
        <v>5924</v>
      </c>
      <c r="T118" s="2"/>
      <c r="U118" s="2"/>
    </row>
    <row r="119" spans="1:23" ht="19.5" customHeight="1">
      <c r="A119" s="336" t="s">
        <v>25</v>
      </c>
      <c r="B119" s="304">
        <f>IF(CENTRO!B119,CENTRO!B119,"")</f>
        <v>0.19185582850033556</v>
      </c>
      <c r="C119" s="339">
        <f>IF(CENTRO!C119,CENTRO!C119,"")</f>
        <v>494857</v>
      </c>
      <c r="D119" s="423">
        <f t="shared" si="16"/>
        <v>0.17301288004577903</v>
      </c>
      <c r="E119" s="339">
        <v>18443</v>
      </c>
      <c r="F119" s="251">
        <f t="shared" si="17"/>
        <v>0.17784529095583079</v>
      </c>
      <c r="G119" s="339">
        <v>3044</v>
      </c>
      <c r="H119" s="251">
        <f t="shared" si="18"/>
        <v>0.13368462138953943</v>
      </c>
      <c r="I119" s="339">
        <v>1370</v>
      </c>
      <c r="J119" s="251">
        <f t="shared" si="19"/>
        <v>0.18190314854839651</v>
      </c>
      <c r="K119" s="339">
        <v>3114</v>
      </c>
      <c r="L119" s="251">
        <f t="shared" si="20"/>
        <v>0.17616549062179604</v>
      </c>
      <c r="M119" s="339">
        <v>2921</v>
      </c>
      <c r="N119" s="251">
        <f t="shared" si="21"/>
        <v>0.18624153124555834</v>
      </c>
      <c r="O119" s="339">
        <v>3931</v>
      </c>
      <c r="P119" s="251">
        <f t="shared" si="22"/>
        <v>0.17825607064017659</v>
      </c>
      <c r="Q119" s="339">
        <v>1938</v>
      </c>
      <c r="R119" s="251">
        <f t="shared" si="22"/>
        <v>0.15675715550309827</v>
      </c>
      <c r="S119" s="339">
        <v>2125</v>
      </c>
      <c r="T119" s="2"/>
      <c r="U119" s="2"/>
    </row>
    <row r="120" spans="1:23" ht="19.5" customHeight="1">
      <c r="A120" s="336" t="s">
        <v>351</v>
      </c>
      <c r="B120" s="340">
        <f>IF(CENTRO!B120,CENTRO!B120,"")</f>
        <v>9.3593769203242569E-2</v>
      </c>
      <c r="C120" s="339">
        <f>IF(CENTRO!C120,CENTRO!C120,"")</f>
        <v>241408</v>
      </c>
      <c r="D120" s="423">
        <f t="shared" si="16"/>
        <v>6.0394562800776742E-2</v>
      </c>
      <c r="E120" s="339">
        <v>6438</v>
      </c>
      <c r="F120" s="251">
        <f t="shared" si="17"/>
        <v>6.093713484458986E-2</v>
      </c>
      <c r="G120" s="339">
        <v>1043</v>
      </c>
      <c r="H120" s="251">
        <f t="shared" si="18"/>
        <v>5.5523028883684621E-2</v>
      </c>
      <c r="I120" s="339">
        <v>569</v>
      </c>
      <c r="J120" s="251">
        <f t="shared" si="19"/>
        <v>6.7585723465155678E-2</v>
      </c>
      <c r="K120" s="339">
        <v>1157</v>
      </c>
      <c r="L120" s="251">
        <f t="shared" si="20"/>
        <v>6.4893552861709183E-2</v>
      </c>
      <c r="M120" s="339">
        <v>1076</v>
      </c>
      <c r="N120" s="251">
        <f t="shared" si="21"/>
        <v>6.9408253186146782E-2</v>
      </c>
      <c r="O120" s="339">
        <v>1465</v>
      </c>
      <c r="P120" s="251">
        <f t="shared" si="22"/>
        <v>5.0864606328182488E-2</v>
      </c>
      <c r="Q120" s="339">
        <v>553</v>
      </c>
      <c r="R120" s="251">
        <f t="shared" si="22"/>
        <v>4.2416642077308941E-2</v>
      </c>
      <c r="S120" s="339">
        <v>575</v>
      </c>
      <c r="T120" s="2"/>
      <c r="U120" s="2"/>
    </row>
    <row r="121" spans="1:23" ht="22.5" customHeight="1">
      <c r="A121" s="336" t="s">
        <v>352</v>
      </c>
      <c r="B121" s="251">
        <f>IF(CENTRO!B121,CENTRO!B121,"")</f>
        <v>0.29511766099320091</v>
      </c>
      <c r="C121" s="339">
        <f>IF(CENTRO!C121,CENTRO!C121,"")</f>
        <v>761202</v>
      </c>
      <c r="D121" s="423">
        <f t="shared" si="16"/>
        <v>0.11034812709312471</v>
      </c>
      <c r="E121" s="339">
        <v>11763</v>
      </c>
      <c r="F121" s="251">
        <f t="shared" si="17"/>
        <v>9.242813741528394E-2</v>
      </c>
      <c r="G121" s="339">
        <v>1582</v>
      </c>
      <c r="H121" s="251">
        <f t="shared" si="18"/>
        <v>0.1132903981264637</v>
      </c>
      <c r="I121" s="339">
        <v>1161</v>
      </c>
      <c r="J121" s="251">
        <f t="shared" si="19"/>
        <v>0.11244815701851743</v>
      </c>
      <c r="K121" s="339">
        <v>1925</v>
      </c>
      <c r="L121" s="251">
        <f t="shared" si="20"/>
        <v>0.12562571618117122</v>
      </c>
      <c r="M121" s="339">
        <v>2083</v>
      </c>
      <c r="N121" s="251">
        <f t="shared" si="21"/>
        <v>0.13493153929975837</v>
      </c>
      <c r="O121" s="339">
        <v>2848</v>
      </c>
      <c r="P121" s="251">
        <f t="shared" si="22"/>
        <v>0.10182119205298014</v>
      </c>
      <c r="Q121" s="339">
        <v>1107</v>
      </c>
      <c r="R121" s="251">
        <f t="shared" si="22"/>
        <v>7.7972853349070517E-2</v>
      </c>
      <c r="S121" s="339">
        <v>1057</v>
      </c>
      <c r="T121" s="2"/>
      <c r="U121" s="2"/>
    </row>
    <row r="122" spans="1:23" ht="19.5" customHeight="1" thickBot="1">
      <c r="A122" s="341" t="s">
        <v>353</v>
      </c>
      <c r="B122" s="342">
        <f>IF(CENTRO!B122,CENTRO!B122,"")</f>
        <v>1.180157382748999E-3</v>
      </c>
      <c r="C122" s="343">
        <f>IF(CENTRO!C122,CENTRO!C122,"")</f>
        <v>3044</v>
      </c>
      <c r="D122" s="424">
        <f t="shared" si="16"/>
        <v>5.6285706244899112E-4</v>
      </c>
      <c r="E122" s="343">
        <v>60</v>
      </c>
      <c r="F122" s="342">
        <f t="shared" si="17"/>
        <v>9.3479784996494512E-4</v>
      </c>
      <c r="G122" s="343">
        <v>16</v>
      </c>
      <c r="H122" s="342">
        <f t="shared" si="18"/>
        <v>3.9032006245120999E-4</v>
      </c>
      <c r="I122" s="343">
        <v>4</v>
      </c>
      <c r="J122" s="342">
        <f t="shared" si="19"/>
        <v>2.3365850809042583E-4</v>
      </c>
      <c r="K122" s="343">
        <v>4</v>
      </c>
      <c r="L122" s="342">
        <f t="shared" si="20"/>
        <v>4.2216995356130513E-4</v>
      </c>
      <c r="M122" s="343">
        <v>7</v>
      </c>
      <c r="N122" s="342">
        <f t="shared" si="21"/>
        <v>7.1066470839058129E-4</v>
      </c>
      <c r="O122" s="343">
        <v>15</v>
      </c>
      <c r="P122" s="342">
        <f t="shared" si="22"/>
        <v>3.6791758646063282E-4</v>
      </c>
      <c r="Q122" s="343">
        <v>4</v>
      </c>
      <c r="R122" s="342">
        <f t="shared" si="22"/>
        <v>7.3768073177928593E-4</v>
      </c>
      <c r="S122" s="343">
        <v>10</v>
      </c>
      <c r="T122" s="2"/>
      <c r="U122" s="2"/>
    </row>
    <row r="123" spans="1:23" ht="19.5" customHeight="1" thickBot="1">
      <c r="A123" s="243" t="s">
        <v>325</v>
      </c>
      <c r="B123" s="370" t="str">
        <f>IF(CENTRO!B123,CENTRO!B123,"")</f>
        <v/>
      </c>
      <c r="C123" s="370">
        <f>IF(CENTRO!C123,CENTRO!C123,"")</f>
        <v>2579317</v>
      </c>
      <c r="D123" s="370">
        <f t="shared" ref="D123:Q123" si="23">SUM(D116:D122)</f>
        <v>0.99999999999999989</v>
      </c>
      <c r="E123" s="370">
        <f t="shared" si="23"/>
        <v>106599</v>
      </c>
      <c r="F123" s="370">
        <f t="shared" si="23"/>
        <v>1</v>
      </c>
      <c r="G123" s="370">
        <f t="shared" si="23"/>
        <v>17116</v>
      </c>
      <c r="H123" s="370">
        <f t="shared" si="23"/>
        <v>1</v>
      </c>
      <c r="I123" s="370">
        <f t="shared" si="23"/>
        <v>10248</v>
      </c>
      <c r="J123" s="370">
        <f t="shared" si="23"/>
        <v>1</v>
      </c>
      <c r="K123" s="370">
        <f t="shared" si="23"/>
        <v>17119</v>
      </c>
      <c r="L123" s="370">
        <f t="shared" si="23"/>
        <v>1</v>
      </c>
      <c r="M123" s="370">
        <f t="shared" si="23"/>
        <v>16581</v>
      </c>
      <c r="N123" s="370">
        <f t="shared" si="23"/>
        <v>1</v>
      </c>
      <c r="O123" s="370">
        <f t="shared" si="23"/>
        <v>21107</v>
      </c>
      <c r="P123" s="370">
        <f t="shared" si="23"/>
        <v>0.99999999999999989</v>
      </c>
      <c r="Q123" s="370">
        <f t="shared" si="23"/>
        <v>10872</v>
      </c>
      <c r="R123" s="225">
        <f>SUM(R116:R122)</f>
        <v>1</v>
      </c>
      <c r="S123" s="226">
        <f>SUM(S116:S122)</f>
        <v>13556</v>
      </c>
      <c r="V123" s="12"/>
      <c r="W123" s="12"/>
    </row>
    <row r="124" spans="1:23" s="9" customFormat="1" ht="22.5" customHeight="1">
      <c r="A124" s="255" t="s">
        <v>450</v>
      </c>
      <c r="B124" s="573">
        <f>IF(CENTRO!B124,CENTRO!B124,"")</f>
        <v>1</v>
      </c>
      <c r="C124" s="312">
        <f>IF(CENTRO!C124,CENTRO!C124,"")</f>
        <v>3423</v>
      </c>
      <c r="D124" s="573">
        <f>E124/C$124</f>
        <v>9.2900964066608235E-2</v>
      </c>
      <c r="E124" s="312">
        <v>318</v>
      </c>
      <c r="F124" s="162"/>
      <c r="G124" s="163"/>
      <c r="H124" s="164"/>
      <c r="I124" s="163"/>
      <c r="J124" s="164"/>
      <c r="K124" s="163"/>
      <c r="L124" s="164"/>
      <c r="M124" s="163"/>
      <c r="N124" s="164"/>
      <c r="O124" s="163"/>
      <c r="P124" s="164"/>
      <c r="Q124" s="165"/>
      <c r="R124" s="164"/>
      <c r="S124" s="163"/>
      <c r="T124" s="25"/>
      <c r="U124" s="25"/>
      <c r="V124" s="18"/>
      <c r="W124" s="18"/>
    </row>
    <row r="125" spans="1:23" ht="19.5" customHeight="1">
      <c r="A125" s="255" t="s">
        <v>346</v>
      </c>
      <c r="B125" s="262">
        <f>IF(CENTRO!B125,CENTRO!B125,"")</f>
        <v>0.51329243353783227</v>
      </c>
      <c r="C125" s="339">
        <f>IF(CENTRO!C125,CENTRO!C125,"")</f>
        <v>1757</v>
      </c>
      <c r="D125" s="262">
        <f>E125/$E$124</f>
        <v>0.49685534591194969</v>
      </c>
      <c r="E125" s="339">
        <v>158</v>
      </c>
      <c r="F125" s="51"/>
      <c r="G125" s="47"/>
      <c r="H125" s="48"/>
      <c r="I125" s="47"/>
      <c r="J125" s="48"/>
      <c r="K125" s="47"/>
      <c r="L125" s="48"/>
      <c r="M125" s="47"/>
      <c r="N125" s="48"/>
      <c r="O125" s="47"/>
      <c r="P125" s="48"/>
      <c r="Q125" s="53"/>
      <c r="R125" s="48"/>
      <c r="S125" s="47"/>
      <c r="V125" s="12"/>
      <c r="W125" s="12"/>
    </row>
    <row r="126" spans="1:23" ht="19.5" customHeight="1" thickBot="1">
      <c r="A126" s="574" t="s">
        <v>347</v>
      </c>
      <c r="B126" s="262">
        <f>IF(CENTRO!B126,CENTRO!B126,"")</f>
        <v>0.48670756646216767</v>
      </c>
      <c r="C126" s="343">
        <f>IF(CENTRO!C126,CENTRO!C126,"")</f>
        <v>1666</v>
      </c>
      <c r="D126" s="262">
        <f>E126/$E$124</f>
        <v>0.50314465408805031</v>
      </c>
      <c r="E126" s="343">
        <v>160</v>
      </c>
      <c r="F126" s="51"/>
      <c r="G126" s="47"/>
      <c r="H126" s="48"/>
      <c r="I126" s="47"/>
      <c r="J126" s="48"/>
      <c r="K126" s="47"/>
      <c r="L126" s="48"/>
      <c r="M126" s="47"/>
      <c r="N126" s="48"/>
      <c r="O126" s="47"/>
      <c r="P126" s="48"/>
      <c r="Q126" s="53"/>
      <c r="R126" s="48"/>
      <c r="S126" s="47"/>
      <c r="V126" s="12"/>
      <c r="W126" s="12"/>
    </row>
    <row r="127" spans="1:23" ht="24.75" customHeight="1" thickBot="1">
      <c r="A127" s="224" t="s">
        <v>26</v>
      </c>
      <c r="B127" s="240"/>
      <c r="C127" s="240"/>
      <c r="D127" s="240"/>
      <c r="E127" s="240"/>
      <c r="F127" s="39"/>
      <c r="G127" s="39"/>
      <c r="H127" s="39"/>
      <c r="I127" s="39"/>
      <c r="J127" s="39"/>
      <c r="K127" s="39"/>
      <c r="L127" s="39"/>
      <c r="M127" s="39"/>
      <c r="N127" s="39"/>
      <c r="O127" s="39"/>
      <c r="P127" s="39"/>
      <c r="Q127" s="39"/>
      <c r="R127" s="39"/>
      <c r="S127" s="40"/>
      <c r="V127" s="12"/>
      <c r="W127" s="12"/>
    </row>
    <row r="128" spans="1:23" ht="19.5" customHeight="1" thickBot="1">
      <c r="A128" s="243" t="s">
        <v>570</v>
      </c>
      <c r="B128" s="244"/>
      <c r="C128" s="244"/>
      <c r="D128" s="244"/>
      <c r="E128" s="244"/>
      <c r="F128" s="42"/>
      <c r="G128" s="42"/>
      <c r="H128" s="42"/>
      <c r="I128" s="42"/>
      <c r="J128" s="42"/>
      <c r="K128" s="42"/>
      <c r="L128" s="42"/>
      <c r="M128" s="42"/>
      <c r="N128" s="42"/>
      <c r="O128" s="42"/>
      <c r="P128" s="42"/>
      <c r="Q128" s="42"/>
      <c r="R128" s="42"/>
      <c r="S128" s="43"/>
      <c r="V128" s="12"/>
      <c r="W128" s="12"/>
    </row>
    <row r="129" spans="1:23" ht="19.5" customHeight="1">
      <c r="A129" s="768" t="s">
        <v>247</v>
      </c>
      <c r="B129" s="239">
        <v>0.29967280000000002</v>
      </c>
      <c r="C129" s="265"/>
      <c r="D129" s="239">
        <v>0.34437180000000001</v>
      </c>
      <c r="E129" s="265"/>
      <c r="F129" s="52"/>
      <c r="G129" s="61"/>
      <c r="H129" s="52"/>
      <c r="I129" s="61"/>
      <c r="J129" s="52"/>
      <c r="K129" s="61"/>
      <c r="L129" s="52"/>
      <c r="M129" s="61"/>
      <c r="N129" s="52"/>
      <c r="O129" s="61"/>
      <c r="P129" s="52"/>
      <c r="Q129" s="72"/>
      <c r="R129" s="52"/>
      <c r="S129" s="61"/>
      <c r="V129" s="12"/>
      <c r="W129" s="12"/>
    </row>
    <row r="130" spans="1:23" ht="19.5" customHeight="1">
      <c r="A130" s="255" t="s">
        <v>248</v>
      </c>
      <c r="B130" s="262">
        <v>0.2520676</v>
      </c>
      <c r="C130" s="265"/>
      <c r="D130" s="769"/>
      <c r="E130" s="265"/>
      <c r="F130" s="52"/>
      <c r="G130" s="61"/>
      <c r="H130" s="52"/>
      <c r="I130" s="61"/>
      <c r="J130" s="52"/>
      <c r="K130" s="61"/>
      <c r="L130" s="52"/>
      <c r="M130" s="61"/>
      <c r="N130" s="52"/>
      <c r="O130" s="61"/>
      <c r="P130" s="52"/>
      <c r="Q130" s="72"/>
      <c r="R130" s="52"/>
      <c r="S130" s="61"/>
      <c r="V130" s="12"/>
      <c r="W130" s="12"/>
    </row>
    <row r="131" spans="1:23" ht="19.5" customHeight="1">
      <c r="A131" s="574" t="s">
        <v>249</v>
      </c>
      <c r="B131" s="262">
        <v>0.33997309999999997</v>
      </c>
      <c r="C131" s="265"/>
      <c r="D131" s="769"/>
      <c r="E131" s="265"/>
      <c r="F131" s="52"/>
      <c r="G131" s="61"/>
      <c r="H131" s="52"/>
      <c r="I131" s="61"/>
      <c r="J131" s="52"/>
      <c r="K131" s="61"/>
      <c r="L131" s="52"/>
      <c r="M131" s="61"/>
      <c r="N131" s="52"/>
      <c r="O131" s="61"/>
      <c r="P131" s="52"/>
      <c r="Q131" s="72"/>
      <c r="R131" s="52"/>
      <c r="S131" s="61"/>
      <c r="V131" s="12"/>
      <c r="W131" s="12"/>
    </row>
    <row r="132" spans="1:23" ht="19.5" customHeight="1">
      <c r="A132" s="768" t="s">
        <v>269</v>
      </c>
      <c r="B132" s="239">
        <v>0.18914329999999999</v>
      </c>
      <c r="C132" s="265"/>
      <c r="D132" s="239">
        <v>0.22742920000000003</v>
      </c>
      <c r="E132" s="265"/>
      <c r="F132" s="52"/>
      <c r="G132" s="61"/>
      <c r="H132" s="52"/>
      <c r="I132" s="61"/>
      <c r="J132" s="52"/>
      <c r="K132" s="61"/>
      <c r="L132" s="52"/>
      <c r="M132" s="61"/>
      <c r="N132" s="52"/>
      <c r="O132" s="61"/>
      <c r="P132" s="52"/>
      <c r="Q132" s="72"/>
      <c r="R132" s="52"/>
      <c r="S132" s="61"/>
      <c r="V132" s="12"/>
      <c r="W132" s="12"/>
    </row>
    <row r="133" spans="1:23" ht="19.5" customHeight="1">
      <c r="A133" s="255" t="s">
        <v>250</v>
      </c>
      <c r="B133" s="262">
        <v>0.20170299999999999</v>
      </c>
      <c r="C133" s="265"/>
      <c r="D133" s="769"/>
      <c r="E133" s="265"/>
      <c r="F133" s="52"/>
      <c r="G133" s="61"/>
      <c r="H133" s="52"/>
      <c r="I133" s="61"/>
      <c r="J133" s="52"/>
      <c r="K133" s="61"/>
      <c r="L133" s="52"/>
      <c r="M133" s="61"/>
      <c r="N133" s="52"/>
      <c r="O133" s="61"/>
      <c r="P133" s="52"/>
      <c r="Q133" s="72"/>
      <c r="R133" s="52"/>
      <c r="S133" s="61"/>
      <c r="V133" s="12"/>
      <c r="W133" s="12"/>
    </row>
    <row r="134" spans="1:23" ht="19.5" customHeight="1">
      <c r="A134" s="574" t="s">
        <v>270</v>
      </c>
      <c r="B134" s="262">
        <v>0.1785109</v>
      </c>
      <c r="C134" s="265"/>
      <c r="D134" s="769"/>
      <c r="E134" s="265"/>
      <c r="F134" s="52"/>
      <c r="G134" s="61"/>
      <c r="H134" s="52"/>
      <c r="I134" s="61"/>
      <c r="J134" s="52"/>
      <c r="K134" s="61"/>
      <c r="L134" s="52"/>
      <c r="M134" s="61"/>
      <c r="N134" s="52"/>
      <c r="O134" s="61"/>
      <c r="P134" s="52"/>
      <c r="Q134" s="72"/>
      <c r="R134" s="52"/>
      <c r="S134" s="61"/>
      <c r="V134" s="12"/>
      <c r="W134" s="12"/>
    </row>
    <row r="135" spans="1:23" ht="19.5" customHeight="1">
      <c r="A135" s="768" t="s">
        <v>251</v>
      </c>
      <c r="B135" s="760">
        <v>0.66344389999999998</v>
      </c>
      <c r="C135" s="265"/>
      <c r="D135" s="239">
        <v>0.67497180000000001</v>
      </c>
      <c r="E135" s="265"/>
      <c r="F135" s="52"/>
      <c r="G135" s="61"/>
      <c r="H135" s="52"/>
      <c r="I135" s="61"/>
      <c r="J135" s="52"/>
      <c r="K135" s="61"/>
      <c r="L135" s="52"/>
      <c r="M135" s="61"/>
      <c r="N135" s="52"/>
      <c r="O135" s="61"/>
      <c r="P135" s="52"/>
      <c r="Q135" s="72"/>
      <c r="R135" s="52"/>
      <c r="S135" s="61"/>
      <c r="V135" s="12"/>
      <c r="W135" s="12"/>
    </row>
    <row r="136" spans="1:23" ht="19.5" customHeight="1">
      <c r="A136" s="255" t="s">
        <v>252</v>
      </c>
      <c r="B136" s="262">
        <v>0.62373880000000004</v>
      </c>
      <c r="C136" s="265"/>
      <c r="D136" s="769"/>
      <c r="E136" s="265"/>
      <c r="F136" s="52"/>
      <c r="G136" s="61"/>
      <c r="H136" s="52"/>
      <c r="I136" s="61"/>
      <c r="J136" s="52"/>
      <c r="K136" s="61"/>
      <c r="L136" s="52"/>
      <c r="M136" s="61"/>
      <c r="N136" s="52"/>
      <c r="O136" s="61"/>
      <c r="P136" s="52"/>
      <c r="Q136" s="72"/>
      <c r="R136" s="52"/>
      <c r="S136" s="61"/>
      <c r="V136" s="12"/>
      <c r="W136" s="12"/>
    </row>
    <row r="137" spans="1:23" ht="19.5" customHeight="1" thickBot="1">
      <c r="A137" s="770" t="s">
        <v>253</v>
      </c>
      <c r="B137" s="307">
        <v>0.69705640000000002</v>
      </c>
      <c r="C137" s="771"/>
      <c r="D137" s="772"/>
      <c r="E137" s="771"/>
      <c r="F137" s="62"/>
      <c r="G137" s="63"/>
      <c r="H137" s="62"/>
      <c r="I137" s="63"/>
      <c r="J137" s="62"/>
      <c r="K137" s="63"/>
      <c r="L137" s="62"/>
      <c r="M137" s="63"/>
      <c r="N137" s="62"/>
      <c r="O137" s="63"/>
      <c r="P137" s="62"/>
      <c r="Q137" s="125"/>
      <c r="R137" s="62"/>
      <c r="S137" s="63"/>
      <c r="V137" s="12"/>
      <c r="W137" s="12"/>
    </row>
    <row r="138" spans="1:23" ht="19.5" customHeight="1" thickBot="1">
      <c r="A138" s="243" t="s">
        <v>569</v>
      </c>
      <c r="B138" s="244"/>
      <c r="C138" s="244"/>
      <c r="D138" s="244"/>
      <c r="E138" s="244"/>
      <c r="F138" s="42"/>
      <c r="G138" s="42"/>
      <c r="H138" s="42"/>
      <c r="I138" s="42"/>
      <c r="J138" s="42"/>
      <c r="K138" s="42"/>
      <c r="L138" s="42"/>
      <c r="M138" s="42"/>
      <c r="N138" s="42"/>
      <c r="O138" s="42"/>
      <c r="P138" s="42"/>
      <c r="Q138" s="42"/>
      <c r="R138" s="42"/>
      <c r="S138" s="43"/>
      <c r="V138" s="12"/>
      <c r="W138" s="12"/>
    </row>
    <row r="139" spans="1:23" ht="22.5" customHeight="1">
      <c r="A139" s="773" t="s">
        <v>335</v>
      </c>
      <c r="B139" s="774">
        <v>0.72318819999999995</v>
      </c>
      <c r="C139" s="775"/>
      <c r="D139" s="760">
        <v>0.66252999999999995</v>
      </c>
      <c r="E139" s="775"/>
      <c r="F139" s="52"/>
      <c r="G139" s="61"/>
      <c r="H139" s="52"/>
      <c r="I139" s="61"/>
      <c r="J139" s="52"/>
      <c r="K139" s="61"/>
      <c r="L139" s="52"/>
      <c r="M139" s="61"/>
      <c r="N139" s="52"/>
      <c r="O139" s="61"/>
      <c r="P139" s="52"/>
      <c r="Q139" s="72"/>
      <c r="R139" s="52"/>
      <c r="S139" s="61"/>
      <c r="V139" s="12"/>
      <c r="W139" s="12"/>
    </row>
    <row r="140" spans="1:23" ht="19.5" customHeight="1">
      <c r="A140" s="255" t="s">
        <v>254</v>
      </c>
      <c r="B140" s="776">
        <v>0.77402360000000003</v>
      </c>
      <c r="C140" s="265"/>
      <c r="D140" s="769"/>
      <c r="E140" s="265"/>
      <c r="F140" s="52"/>
      <c r="G140" s="61"/>
      <c r="H140" s="52"/>
      <c r="I140" s="61"/>
      <c r="J140" s="52"/>
      <c r="K140" s="61"/>
      <c r="L140" s="52"/>
      <c r="M140" s="61"/>
      <c r="N140" s="52"/>
      <c r="O140" s="61"/>
      <c r="P140" s="52"/>
      <c r="Q140" s="72"/>
      <c r="R140" s="52"/>
      <c r="S140" s="61"/>
      <c r="V140" s="12"/>
      <c r="W140" s="12"/>
    </row>
    <row r="141" spans="1:23" ht="19.5" customHeight="1">
      <c r="A141" s="574" t="s">
        <v>255</v>
      </c>
      <c r="B141" s="776">
        <v>0.68015320000000001</v>
      </c>
      <c r="C141" s="265"/>
      <c r="D141" s="769"/>
      <c r="E141" s="265"/>
      <c r="F141" s="52"/>
      <c r="G141" s="61"/>
      <c r="H141" s="52"/>
      <c r="I141" s="61"/>
      <c r="J141" s="52"/>
      <c r="K141" s="61"/>
      <c r="L141" s="52"/>
      <c r="M141" s="61"/>
      <c r="N141" s="52"/>
      <c r="O141" s="61"/>
      <c r="P141" s="52"/>
      <c r="Q141" s="72"/>
      <c r="R141" s="52"/>
      <c r="S141" s="61"/>
      <c r="V141" s="12"/>
      <c r="W141" s="12"/>
    </row>
    <row r="142" spans="1:23" ht="19.5" customHeight="1">
      <c r="A142" s="768" t="s">
        <v>256</v>
      </c>
      <c r="B142" s="777">
        <v>0.2018633</v>
      </c>
      <c r="C142" s="778"/>
      <c r="D142" s="239">
        <v>0.20563469999999998</v>
      </c>
      <c r="E142" s="779"/>
      <c r="F142" s="52"/>
      <c r="G142" s="61"/>
      <c r="H142" s="52"/>
      <c r="I142" s="61"/>
      <c r="J142" s="52"/>
      <c r="K142" s="61"/>
      <c r="L142" s="52"/>
      <c r="M142" s="61"/>
      <c r="N142" s="52"/>
      <c r="O142" s="61"/>
      <c r="P142" s="52"/>
      <c r="Q142" s="72"/>
      <c r="R142" s="52"/>
      <c r="S142" s="61"/>
      <c r="V142" s="12"/>
      <c r="W142" s="12"/>
    </row>
    <row r="143" spans="1:23" ht="19.5" customHeight="1">
      <c r="A143" s="255" t="s">
        <v>271</v>
      </c>
      <c r="B143" s="776">
        <v>0.1904894</v>
      </c>
      <c r="C143" s="778"/>
      <c r="D143" s="769"/>
      <c r="E143" s="265"/>
      <c r="F143" s="52"/>
      <c r="G143" s="61"/>
      <c r="H143" s="52"/>
      <c r="I143" s="61"/>
      <c r="J143" s="52"/>
      <c r="K143" s="61"/>
      <c r="L143" s="52"/>
      <c r="M143" s="61"/>
      <c r="N143" s="52"/>
      <c r="O143" s="61"/>
      <c r="P143" s="52"/>
      <c r="Q143" s="72"/>
      <c r="R143" s="52"/>
      <c r="S143" s="61"/>
      <c r="V143" s="12"/>
      <c r="W143" s="12"/>
    </row>
    <row r="144" spans="1:23" ht="19.5" customHeight="1">
      <c r="A144" s="574" t="s">
        <v>272</v>
      </c>
      <c r="B144" s="776">
        <v>0.21149190000000001</v>
      </c>
      <c r="C144" s="778"/>
      <c r="D144" s="769"/>
      <c r="E144" s="265"/>
      <c r="F144" s="52"/>
      <c r="G144" s="61"/>
      <c r="H144" s="52"/>
      <c r="I144" s="61"/>
      <c r="J144" s="52"/>
      <c r="K144" s="61"/>
      <c r="L144" s="52"/>
      <c r="M144" s="61"/>
      <c r="N144" s="52"/>
      <c r="O144" s="61"/>
      <c r="P144" s="52"/>
      <c r="Q144" s="72"/>
      <c r="R144" s="52"/>
      <c r="S144" s="61"/>
      <c r="V144" s="12"/>
      <c r="W144" s="12"/>
    </row>
    <row r="145" spans="1:23" ht="19.5" customHeight="1">
      <c r="A145" s="768" t="s">
        <v>257</v>
      </c>
      <c r="B145" s="777">
        <v>0.39776030000000001</v>
      </c>
      <c r="C145" s="265"/>
      <c r="D145" s="239">
        <v>0.4341661</v>
      </c>
      <c r="E145" s="265"/>
      <c r="F145" s="52"/>
      <c r="G145" s="61"/>
      <c r="H145" s="52"/>
      <c r="I145" s="61"/>
      <c r="J145" s="52"/>
      <c r="K145" s="61"/>
      <c r="L145" s="52"/>
      <c r="M145" s="61"/>
      <c r="N145" s="52"/>
      <c r="O145" s="61"/>
      <c r="P145" s="52"/>
      <c r="Q145" s="72"/>
      <c r="R145" s="52"/>
      <c r="S145" s="61"/>
      <c r="V145" s="12"/>
      <c r="W145" s="12"/>
    </row>
    <row r="146" spans="1:23" ht="19.5" customHeight="1">
      <c r="A146" s="255" t="s">
        <v>258</v>
      </c>
      <c r="B146" s="776">
        <v>0.36643409999999998</v>
      </c>
      <c r="C146" s="265"/>
      <c r="D146" s="769"/>
      <c r="E146" s="265"/>
      <c r="F146" s="52"/>
      <c r="G146" s="61"/>
      <c r="H146" s="52"/>
      <c r="I146" s="61"/>
      <c r="J146" s="52"/>
      <c r="K146" s="61"/>
      <c r="L146" s="52"/>
      <c r="M146" s="61"/>
      <c r="N146" s="52"/>
      <c r="O146" s="61"/>
      <c r="P146" s="52"/>
      <c r="Q146" s="72"/>
      <c r="R146" s="52"/>
      <c r="S146" s="61"/>
      <c r="V146" s="12"/>
      <c r="W146" s="12"/>
    </row>
    <row r="147" spans="1:23" ht="19.5" customHeight="1">
      <c r="A147" s="574" t="s">
        <v>259</v>
      </c>
      <c r="B147" s="776">
        <v>0.42427969999999998</v>
      </c>
      <c r="C147" s="265"/>
      <c r="D147" s="769"/>
      <c r="E147" s="265"/>
      <c r="F147" s="52"/>
      <c r="G147" s="61"/>
      <c r="H147" s="52"/>
      <c r="I147" s="61"/>
      <c r="J147" s="52"/>
      <c r="K147" s="61"/>
      <c r="L147" s="52"/>
      <c r="M147" s="61"/>
      <c r="N147" s="52"/>
      <c r="O147" s="61"/>
      <c r="P147" s="52"/>
      <c r="Q147" s="72"/>
      <c r="R147" s="52"/>
      <c r="S147" s="61"/>
      <c r="V147" s="12"/>
      <c r="W147" s="12"/>
    </row>
    <row r="148" spans="1:23" ht="19.5" customHeight="1">
      <c r="A148" s="768" t="s">
        <v>260</v>
      </c>
      <c r="B148" s="777">
        <v>0.188167</v>
      </c>
      <c r="C148" s="265"/>
      <c r="D148" s="239">
        <v>0.2054252</v>
      </c>
      <c r="E148" s="265"/>
      <c r="F148" s="52"/>
      <c r="G148" s="61"/>
      <c r="H148" s="52"/>
      <c r="I148" s="61"/>
      <c r="J148" s="52"/>
      <c r="K148" s="61"/>
      <c r="L148" s="52"/>
      <c r="M148" s="61"/>
      <c r="N148" s="52"/>
      <c r="O148" s="61"/>
      <c r="P148" s="52"/>
      <c r="Q148" s="72"/>
      <c r="R148" s="52"/>
      <c r="S148" s="61"/>
      <c r="V148" s="12"/>
      <c r="W148" s="12"/>
    </row>
    <row r="149" spans="1:23" ht="19.5" customHeight="1">
      <c r="A149" s="255" t="s">
        <v>261</v>
      </c>
      <c r="B149" s="776">
        <v>0.19712270000000001</v>
      </c>
      <c r="C149" s="265"/>
      <c r="D149" s="769"/>
      <c r="E149" s="265"/>
      <c r="F149" s="52"/>
      <c r="G149" s="61"/>
      <c r="H149" s="52"/>
      <c r="I149" s="61"/>
      <c r="J149" s="52"/>
      <c r="K149" s="61"/>
      <c r="L149" s="52"/>
      <c r="M149" s="61"/>
      <c r="N149" s="52"/>
      <c r="O149" s="61"/>
      <c r="P149" s="52"/>
      <c r="Q149" s="72"/>
      <c r="R149" s="52"/>
      <c r="S149" s="61"/>
      <c r="V149" s="12"/>
      <c r="W149" s="12"/>
    </row>
    <row r="150" spans="1:23" ht="19.5" customHeight="1">
      <c r="A150" s="574" t="s">
        <v>262</v>
      </c>
      <c r="B150" s="776">
        <v>0.18058550000000001</v>
      </c>
      <c r="C150" s="265"/>
      <c r="D150" s="769"/>
      <c r="E150" s="265"/>
      <c r="F150" s="52"/>
      <c r="G150" s="61"/>
      <c r="H150" s="52"/>
      <c r="I150" s="61"/>
      <c r="J150" s="52"/>
      <c r="K150" s="61"/>
      <c r="L150" s="52"/>
      <c r="M150" s="61"/>
      <c r="N150" s="52"/>
      <c r="O150" s="61"/>
      <c r="P150" s="52"/>
      <c r="Q150" s="72"/>
      <c r="R150" s="52"/>
      <c r="S150" s="61"/>
      <c r="V150" s="12"/>
      <c r="W150" s="12"/>
    </row>
    <row r="151" spans="1:23" ht="19.5" customHeight="1">
      <c r="A151" s="768" t="s">
        <v>263</v>
      </c>
      <c r="B151" s="777">
        <v>6.028994E-2</v>
      </c>
      <c r="C151" s="265"/>
      <c r="D151" s="239">
        <v>8.3648209999999987E-2</v>
      </c>
      <c r="E151" s="265"/>
      <c r="F151" s="52"/>
      <c r="G151" s="61"/>
      <c r="H151" s="52"/>
      <c r="I151" s="61"/>
      <c r="J151" s="52"/>
      <c r="K151" s="61"/>
      <c r="L151" s="52"/>
      <c r="M151" s="61"/>
      <c r="N151" s="52"/>
      <c r="O151" s="61"/>
      <c r="P151" s="52"/>
      <c r="Q151" s="72"/>
      <c r="R151" s="52"/>
      <c r="S151" s="61"/>
      <c r="V151" s="12"/>
      <c r="W151" s="12"/>
    </row>
    <row r="152" spans="1:23" ht="19.5" customHeight="1">
      <c r="A152" s="255" t="s">
        <v>264</v>
      </c>
      <c r="B152" s="776">
        <v>6.886225E-2</v>
      </c>
      <c r="C152" s="265"/>
      <c r="D152" s="769"/>
      <c r="E152" s="265"/>
      <c r="F152" s="52"/>
      <c r="G152" s="61"/>
      <c r="H152" s="52"/>
      <c r="I152" s="61"/>
      <c r="J152" s="52"/>
      <c r="K152" s="61"/>
      <c r="L152" s="52"/>
      <c r="M152" s="61"/>
      <c r="N152" s="52"/>
      <c r="O152" s="61"/>
      <c r="P152" s="52"/>
      <c r="Q152" s="72"/>
      <c r="R152" s="52"/>
      <c r="S152" s="61"/>
      <c r="V152" s="12"/>
      <c r="W152" s="12"/>
    </row>
    <row r="153" spans="1:23" ht="19.5" customHeight="1">
      <c r="A153" s="574" t="s">
        <v>265</v>
      </c>
      <c r="B153" s="776">
        <v>5.3033009999999998E-2</v>
      </c>
      <c r="C153" s="265"/>
      <c r="D153" s="769"/>
      <c r="E153" s="265"/>
      <c r="F153" s="52"/>
      <c r="G153" s="61"/>
      <c r="H153" s="52"/>
      <c r="I153" s="61"/>
      <c r="J153" s="52"/>
      <c r="K153" s="61"/>
      <c r="L153" s="52"/>
      <c r="M153" s="61"/>
      <c r="N153" s="52"/>
      <c r="O153" s="61"/>
      <c r="P153" s="52"/>
      <c r="Q153" s="72"/>
      <c r="R153" s="52"/>
      <c r="S153" s="61"/>
      <c r="V153" s="12"/>
      <c r="W153" s="12"/>
    </row>
    <row r="154" spans="1:23" ht="19.5" customHeight="1">
      <c r="A154" s="768" t="s">
        <v>273</v>
      </c>
      <c r="B154" s="777">
        <v>0.1217434</v>
      </c>
      <c r="C154" s="265"/>
      <c r="D154" s="239">
        <v>0.13369229999999999</v>
      </c>
      <c r="E154" s="265"/>
      <c r="F154" s="52"/>
      <c r="G154" s="61"/>
      <c r="H154" s="52"/>
      <c r="I154" s="61"/>
      <c r="J154" s="52"/>
      <c r="K154" s="61"/>
      <c r="L154" s="52"/>
      <c r="M154" s="61"/>
      <c r="N154" s="52"/>
      <c r="O154" s="61"/>
      <c r="P154" s="52"/>
      <c r="Q154" s="72"/>
      <c r="R154" s="52"/>
      <c r="S154" s="61"/>
      <c r="V154" s="12"/>
      <c r="W154" s="12"/>
    </row>
    <row r="155" spans="1:23" ht="19.5" customHeight="1">
      <c r="A155" s="255" t="s">
        <v>274</v>
      </c>
      <c r="B155" s="776">
        <v>0.13318360000000001</v>
      </c>
      <c r="C155" s="265"/>
      <c r="D155" s="769"/>
      <c r="E155" s="265"/>
      <c r="F155" s="52"/>
      <c r="G155" s="61"/>
      <c r="H155" s="52"/>
      <c r="I155" s="61"/>
      <c r="J155" s="52"/>
      <c r="K155" s="61"/>
      <c r="L155" s="52"/>
      <c r="M155" s="61"/>
      <c r="N155" s="52"/>
      <c r="O155" s="61"/>
      <c r="P155" s="52"/>
      <c r="Q155" s="72"/>
      <c r="R155" s="52"/>
      <c r="S155" s="61"/>
      <c r="V155" s="12"/>
      <c r="W155" s="12"/>
    </row>
    <row r="156" spans="1:23" ht="19.5" customHeight="1">
      <c r="A156" s="574" t="s">
        <v>275</v>
      </c>
      <c r="B156" s="776">
        <v>0.11205859999999999</v>
      </c>
      <c r="C156" s="265"/>
      <c r="D156" s="769"/>
      <c r="E156" s="265"/>
      <c r="F156" s="52"/>
      <c r="G156" s="61"/>
      <c r="H156" s="52"/>
      <c r="I156" s="61"/>
      <c r="J156" s="52"/>
      <c r="K156" s="61"/>
      <c r="L156" s="52"/>
      <c r="M156" s="61"/>
      <c r="N156" s="52"/>
      <c r="O156" s="61"/>
      <c r="P156" s="52"/>
      <c r="Q156" s="72"/>
      <c r="R156" s="52"/>
      <c r="S156" s="61"/>
      <c r="V156" s="12"/>
      <c r="W156" s="12"/>
    </row>
    <row r="157" spans="1:23" ht="19.5" customHeight="1">
      <c r="A157" s="768" t="s">
        <v>365</v>
      </c>
      <c r="B157" s="777">
        <v>0.33500069999999998</v>
      </c>
      <c r="C157" s="265"/>
      <c r="D157" s="239">
        <v>0.3760462</v>
      </c>
      <c r="E157" s="265"/>
      <c r="F157" s="52"/>
      <c r="G157" s="61"/>
      <c r="H157" s="52"/>
      <c r="I157" s="61"/>
      <c r="J157" s="52"/>
      <c r="K157" s="61"/>
      <c r="L157" s="52"/>
      <c r="M157" s="61"/>
      <c r="N157" s="52"/>
      <c r="O157" s="61"/>
      <c r="P157" s="52"/>
      <c r="Q157" s="72"/>
      <c r="R157" s="52"/>
      <c r="S157" s="61"/>
      <c r="V157" s="12"/>
      <c r="W157" s="12"/>
    </row>
    <row r="158" spans="1:23" ht="19.5" customHeight="1">
      <c r="A158" s="255" t="s">
        <v>366</v>
      </c>
      <c r="B158" s="776">
        <v>0.411325</v>
      </c>
      <c r="C158" s="265"/>
      <c r="D158" s="769"/>
      <c r="E158" s="265"/>
      <c r="F158" s="52"/>
      <c r="G158" s="61"/>
      <c r="H158" s="52"/>
      <c r="I158" s="61"/>
      <c r="J158" s="52"/>
      <c r="K158" s="61"/>
      <c r="L158" s="52"/>
      <c r="M158" s="61"/>
      <c r="N158" s="52"/>
      <c r="O158" s="61"/>
      <c r="P158" s="52"/>
      <c r="Q158" s="72"/>
      <c r="R158" s="52"/>
      <c r="S158" s="61"/>
      <c r="V158" s="12"/>
      <c r="W158" s="12"/>
    </row>
    <row r="159" spans="1:23" ht="19.5" customHeight="1">
      <c r="A159" s="574" t="s">
        <v>367</v>
      </c>
      <c r="B159" s="776">
        <v>0.27038810000000002</v>
      </c>
      <c r="C159" s="265"/>
      <c r="D159" s="769"/>
      <c r="E159" s="265"/>
      <c r="F159" s="52"/>
      <c r="G159" s="61"/>
      <c r="H159" s="52"/>
      <c r="I159" s="61"/>
      <c r="J159" s="52"/>
      <c r="K159" s="61"/>
      <c r="L159" s="52"/>
      <c r="M159" s="61"/>
      <c r="N159" s="52"/>
      <c r="O159" s="61"/>
      <c r="P159" s="52"/>
      <c r="Q159" s="72"/>
      <c r="R159" s="52"/>
      <c r="S159" s="61"/>
      <c r="V159" s="12"/>
      <c r="W159" s="12"/>
    </row>
    <row r="160" spans="1:23" ht="19.5" customHeight="1">
      <c r="A160" s="768" t="s">
        <v>364</v>
      </c>
      <c r="B160" s="777">
        <v>0.32394840000000003</v>
      </c>
      <c r="C160" s="265"/>
      <c r="D160" s="239">
        <v>0.33129750000000002</v>
      </c>
      <c r="E160" s="265"/>
      <c r="F160" s="52"/>
      <c r="G160" s="61"/>
      <c r="H160" s="52"/>
      <c r="I160" s="61"/>
      <c r="J160" s="52"/>
      <c r="K160" s="61"/>
      <c r="L160" s="52"/>
      <c r="M160" s="61"/>
      <c r="N160" s="52"/>
      <c r="O160" s="61"/>
      <c r="P160" s="52"/>
      <c r="Q160" s="72"/>
      <c r="R160" s="52"/>
      <c r="S160" s="61"/>
      <c r="V160" s="12"/>
      <c r="W160" s="12"/>
    </row>
    <row r="161" spans="1:23" ht="19.5" customHeight="1">
      <c r="A161" s="255" t="s">
        <v>362</v>
      </c>
      <c r="B161" s="776">
        <v>0.39061259999999998</v>
      </c>
      <c r="C161" s="265"/>
      <c r="D161" s="769"/>
      <c r="E161" s="265"/>
      <c r="F161" s="52"/>
      <c r="G161" s="61"/>
      <c r="H161" s="52"/>
      <c r="I161" s="61"/>
      <c r="J161" s="52"/>
      <c r="K161" s="61"/>
      <c r="L161" s="52"/>
      <c r="M161" s="61"/>
      <c r="N161" s="52"/>
      <c r="O161" s="61"/>
      <c r="P161" s="52"/>
      <c r="Q161" s="72"/>
      <c r="R161" s="52"/>
      <c r="S161" s="61"/>
      <c r="V161" s="12"/>
      <c r="W161" s="12"/>
    </row>
    <row r="162" spans="1:23" ht="19.5" customHeight="1">
      <c r="A162" s="574" t="s">
        <v>363</v>
      </c>
      <c r="B162" s="776">
        <v>0.48642829999999998</v>
      </c>
      <c r="C162" s="265"/>
      <c r="D162" s="769"/>
      <c r="E162" s="265"/>
      <c r="F162" s="52"/>
      <c r="G162" s="61"/>
      <c r="H162" s="52"/>
      <c r="I162" s="61"/>
      <c r="J162" s="52"/>
      <c r="K162" s="61"/>
      <c r="L162" s="52"/>
      <c r="M162" s="61"/>
      <c r="N162" s="52"/>
      <c r="O162" s="61"/>
      <c r="P162" s="52"/>
      <c r="Q162" s="72"/>
      <c r="R162" s="52"/>
      <c r="S162" s="61"/>
      <c r="V162" s="12"/>
      <c r="W162" s="12"/>
    </row>
    <row r="163" spans="1:23" ht="19.5" customHeight="1">
      <c r="A163" s="768" t="s">
        <v>345</v>
      </c>
      <c r="B163" s="777">
        <v>0.158</v>
      </c>
      <c r="C163" s="265"/>
      <c r="D163" s="239">
        <v>0.21</v>
      </c>
      <c r="E163" s="265"/>
      <c r="F163" s="52"/>
      <c r="G163" s="61"/>
      <c r="H163" s="52"/>
      <c r="I163" s="61"/>
      <c r="J163" s="52"/>
      <c r="K163" s="61"/>
      <c r="L163" s="52"/>
      <c r="M163" s="61"/>
      <c r="N163" s="52"/>
      <c r="O163" s="61"/>
      <c r="P163" s="52"/>
      <c r="Q163" s="72"/>
      <c r="R163" s="52"/>
      <c r="S163" s="61"/>
      <c r="V163" s="12"/>
      <c r="W163" s="12"/>
    </row>
    <row r="164" spans="1:23" ht="19.5" customHeight="1">
      <c r="A164" s="768" t="s">
        <v>266</v>
      </c>
      <c r="B164" s="777">
        <v>0.21081754999999999</v>
      </c>
      <c r="C164" s="265"/>
      <c r="D164" s="239">
        <v>0.22802948999999997</v>
      </c>
      <c r="E164" s="265"/>
      <c r="F164" s="52"/>
      <c r="G164" s="61"/>
      <c r="H164" s="52"/>
      <c r="I164" s="61"/>
      <c r="J164" s="52"/>
      <c r="K164" s="61"/>
      <c r="L164" s="52"/>
      <c r="M164" s="61"/>
      <c r="N164" s="52"/>
      <c r="O164" s="61"/>
      <c r="P164" s="52"/>
      <c r="Q164" s="72"/>
      <c r="R164" s="52"/>
      <c r="S164" s="61"/>
      <c r="V164" s="12"/>
      <c r="W164" s="12"/>
    </row>
    <row r="165" spans="1:23" ht="19.5" customHeight="1">
      <c r="A165" s="255" t="s">
        <v>267</v>
      </c>
      <c r="B165" s="776">
        <v>0.16614635999999999</v>
      </c>
      <c r="C165" s="265"/>
      <c r="D165" s="769"/>
      <c r="E165" s="265"/>
      <c r="F165" s="52"/>
      <c r="G165" s="61"/>
      <c r="H165" s="52"/>
      <c r="I165" s="61"/>
      <c r="J165" s="52"/>
      <c r="K165" s="61"/>
      <c r="L165" s="52"/>
      <c r="M165" s="61"/>
      <c r="N165" s="52"/>
      <c r="O165" s="61"/>
      <c r="P165" s="52"/>
      <c r="Q165" s="72"/>
      <c r="R165" s="52"/>
      <c r="S165" s="61"/>
      <c r="V165" s="12"/>
      <c r="W165" s="12"/>
    </row>
    <row r="166" spans="1:23" ht="19.5" customHeight="1" thickBot="1">
      <c r="A166" s="255" t="s">
        <v>268</v>
      </c>
      <c r="B166" s="776">
        <v>0.2486342</v>
      </c>
      <c r="C166" s="265"/>
      <c r="D166" s="769"/>
      <c r="E166" s="265"/>
      <c r="F166" s="52"/>
      <c r="G166" s="61"/>
      <c r="H166" s="52"/>
      <c r="I166" s="61"/>
      <c r="J166" s="52"/>
      <c r="K166" s="61"/>
      <c r="L166" s="52"/>
      <c r="M166" s="61"/>
      <c r="N166" s="52"/>
      <c r="O166" s="61"/>
      <c r="P166" s="52"/>
      <c r="Q166" s="72"/>
      <c r="R166" s="52"/>
      <c r="S166" s="61"/>
      <c r="V166" s="12"/>
      <c r="W166" s="12"/>
    </row>
    <row r="167" spans="1:23" ht="19.5" customHeight="1" thickBot="1">
      <c r="A167" s="243" t="s">
        <v>552</v>
      </c>
      <c r="B167" s="244"/>
      <c r="C167" s="244"/>
      <c r="D167" s="244"/>
      <c r="E167" s="244"/>
      <c r="F167" s="42"/>
      <c r="G167" s="42"/>
      <c r="H167" s="42"/>
      <c r="I167" s="42"/>
      <c r="J167" s="42"/>
      <c r="K167" s="42"/>
      <c r="L167" s="42"/>
      <c r="M167" s="42"/>
      <c r="N167" s="42"/>
      <c r="O167" s="42"/>
      <c r="P167" s="42"/>
      <c r="Q167" s="42"/>
      <c r="R167" s="42"/>
      <c r="S167" s="43"/>
      <c r="V167" s="12"/>
      <c r="W167" s="12"/>
    </row>
    <row r="168" spans="1:23" ht="19.5" customHeight="1">
      <c r="A168" s="768" t="s">
        <v>534</v>
      </c>
      <c r="B168" s="777">
        <v>0.57599999999999996</v>
      </c>
      <c r="C168" s="265"/>
      <c r="D168" s="769"/>
      <c r="E168" s="265"/>
      <c r="F168" s="52"/>
      <c r="G168" s="61"/>
      <c r="H168" s="52"/>
      <c r="I168" s="61"/>
      <c r="J168" s="52"/>
      <c r="K168" s="61"/>
      <c r="L168" s="52"/>
      <c r="M168" s="61"/>
      <c r="N168" s="52"/>
      <c r="O168" s="61"/>
      <c r="P168" s="52"/>
      <c r="Q168" s="72"/>
      <c r="R168" s="52"/>
      <c r="S168" s="61"/>
      <c r="V168" s="12"/>
      <c r="W168" s="12"/>
    </row>
    <row r="169" spans="1:23" ht="19.5" customHeight="1">
      <c r="A169" s="255" t="s">
        <v>544</v>
      </c>
      <c r="B169" s="776">
        <v>0.55500000000000005</v>
      </c>
      <c r="C169" s="265"/>
      <c r="D169" s="769"/>
      <c r="E169" s="265"/>
      <c r="F169" s="52"/>
      <c r="G169" s="61"/>
      <c r="H169" s="52"/>
      <c r="I169" s="61"/>
      <c r="J169" s="52"/>
      <c r="K169" s="61"/>
      <c r="L169" s="52"/>
      <c r="M169" s="61"/>
      <c r="N169" s="52"/>
      <c r="O169" s="61"/>
      <c r="P169" s="52"/>
      <c r="Q169" s="72"/>
      <c r="R169" s="52"/>
      <c r="S169" s="61"/>
      <c r="V169" s="12"/>
      <c r="W169" s="12"/>
    </row>
    <row r="170" spans="1:23" ht="19.5" customHeight="1">
      <c r="A170" s="255" t="s">
        <v>546</v>
      </c>
      <c r="B170" s="776">
        <v>0.59499999999999997</v>
      </c>
      <c r="C170" s="265"/>
      <c r="D170" s="769"/>
      <c r="E170" s="265"/>
      <c r="F170" s="52"/>
      <c r="G170" s="61"/>
      <c r="H170" s="52"/>
      <c r="I170" s="61"/>
      <c r="J170" s="52"/>
      <c r="K170" s="61"/>
      <c r="L170" s="52"/>
      <c r="M170" s="61"/>
      <c r="N170" s="52"/>
      <c r="O170" s="61"/>
      <c r="P170" s="52"/>
      <c r="Q170" s="72"/>
      <c r="R170" s="52"/>
      <c r="S170" s="61"/>
      <c r="V170" s="12"/>
      <c r="W170" s="12"/>
    </row>
    <row r="171" spans="1:23" ht="19.5" customHeight="1">
      <c r="A171" s="768" t="s">
        <v>535</v>
      </c>
      <c r="B171" s="777">
        <v>0.498</v>
      </c>
      <c r="C171" s="265"/>
      <c r="D171" s="769"/>
      <c r="E171" s="265"/>
      <c r="F171" s="52"/>
      <c r="G171" s="61"/>
      <c r="H171" s="52"/>
      <c r="I171" s="61"/>
      <c r="J171" s="52"/>
      <c r="K171" s="61"/>
      <c r="L171" s="52"/>
      <c r="M171" s="61"/>
      <c r="N171" s="52"/>
      <c r="O171" s="61"/>
      <c r="P171" s="52"/>
      <c r="Q171" s="72"/>
      <c r="R171" s="52"/>
      <c r="S171" s="61"/>
      <c r="V171" s="12"/>
      <c r="W171" s="12"/>
    </row>
    <row r="172" spans="1:23" ht="19.5" customHeight="1">
      <c r="A172" s="255" t="s">
        <v>545</v>
      </c>
      <c r="B172" s="776">
        <v>0.39600000000000002</v>
      </c>
      <c r="C172" s="265"/>
      <c r="D172" s="769"/>
      <c r="E172" s="265"/>
      <c r="F172" s="52"/>
      <c r="G172" s="61"/>
      <c r="H172" s="52"/>
      <c r="I172" s="61"/>
      <c r="J172" s="52"/>
      <c r="K172" s="61"/>
      <c r="L172" s="52"/>
      <c r="M172" s="61"/>
      <c r="N172" s="52"/>
      <c r="O172" s="61"/>
      <c r="P172" s="52"/>
      <c r="Q172" s="72"/>
      <c r="R172" s="52"/>
      <c r="S172" s="61"/>
      <c r="V172" s="12"/>
      <c r="W172" s="12"/>
    </row>
    <row r="173" spans="1:23" ht="19.5" customHeight="1">
      <c r="A173" s="255" t="s">
        <v>547</v>
      </c>
      <c r="B173" s="776">
        <v>0.58599999999999997</v>
      </c>
      <c r="C173" s="265"/>
      <c r="D173" s="769"/>
      <c r="E173" s="265"/>
      <c r="F173" s="52"/>
      <c r="G173" s="61"/>
      <c r="H173" s="52"/>
      <c r="I173" s="61"/>
      <c r="J173" s="52"/>
      <c r="K173" s="61"/>
      <c r="L173" s="52"/>
      <c r="M173" s="61"/>
      <c r="N173" s="52"/>
      <c r="O173" s="61"/>
      <c r="P173" s="52"/>
      <c r="Q173" s="72"/>
      <c r="R173" s="52"/>
      <c r="S173" s="61"/>
      <c r="V173" s="12"/>
      <c r="W173" s="12"/>
    </row>
    <row r="174" spans="1:23" ht="19.5" customHeight="1">
      <c r="A174" s="768" t="s">
        <v>536</v>
      </c>
      <c r="B174" s="777">
        <v>0.13900000000000001</v>
      </c>
      <c r="C174" s="265"/>
      <c r="D174" s="769"/>
      <c r="E174" s="265"/>
      <c r="F174" s="52"/>
      <c r="G174" s="61"/>
      <c r="H174" s="52"/>
      <c r="I174" s="61"/>
      <c r="J174" s="52"/>
      <c r="K174" s="61"/>
      <c r="L174" s="52"/>
      <c r="M174" s="61"/>
      <c r="N174" s="52"/>
      <c r="O174" s="61"/>
      <c r="P174" s="52"/>
      <c r="Q174" s="72"/>
      <c r="R174" s="52"/>
      <c r="S174" s="61"/>
      <c r="V174" s="12"/>
      <c r="W174" s="12"/>
    </row>
    <row r="175" spans="1:23" ht="19.5" customHeight="1">
      <c r="A175" s="768" t="s">
        <v>537</v>
      </c>
      <c r="B175" s="777">
        <v>0.153</v>
      </c>
      <c r="C175" s="265"/>
      <c r="D175" s="769"/>
      <c r="E175" s="265"/>
      <c r="F175" s="52"/>
      <c r="G175" s="61"/>
      <c r="H175" s="52"/>
      <c r="I175" s="61"/>
      <c r="J175" s="52"/>
      <c r="K175" s="61"/>
      <c r="L175" s="52"/>
      <c r="M175" s="61"/>
      <c r="N175" s="52"/>
      <c r="O175" s="61"/>
      <c r="P175" s="52"/>
      <c r="Q175" s="72"/>
      <c r="R175" s="52"/>
      <c r="S175" s="61"/>
      <c r="V175" s="12"/>
      <c r="W175" s="12"/>
    </row>
    <row r="176" spans="1:23" ht="19.5" customHeight="1">
      <c r="A176" s="768" t="s">
        <v>538</v>
      </c>
      <c r="B176" s="777">
        <v>0.19600000000000001</v>
      </c>
      <c r="C176" s="265"/>
      <c r="D176" s="769"/>
      <c r="E176" s="265"/>
      <c r="F176" s="52"/>
      <c r="G176" s="61"/>
      <c r="H176" s="52"/>
      <c r="I176" s="61"/>
      <c r="J176" s="52"/>
      <c r="K176" s="61"/>
      <c r="L176" s="52"/>
      <c r="M176" s="61"/>
      <c r="N176" s="52"/>
      <c r="O176" s="61"/>
      <c r="P176" s="52"/>
      <c r="Q176" s="72"/>
      <c r="R176" s="52"/>
      <c r="S176" s="61"/>
      <c r="V176" s="12"/>
      <c r="W176" s="12"/>
    </row>
    <row r="177" spans="1:23" ht="19.5" customHeight="1">
      <c r="A177" s="768" t="s">
        <v>539</v>
      </c>
      <c r="B177" s="777">
        <v>0.22700000000000001</v>
      </c>
      <c r="C177" s="265"/>
      <c r="D177" s="769"/>
      <c r="E177" s="265"/>
      <c r="F177" s="52"/>
      <c r="G177" s="61"/>
      <c r="H177" s="52"/>
      <c r="I177" s="61"/>
      <c r="J177" s="52"/>
      <c r="K177" s="61"/>
      <c r="L177" s="52"/>
      <c r="M177" s="61"/>
      <c r="N177" s="52"/>
      <c r="O177" s="61"/>
      <c r="P177" s="52"/>
      <c r="Q177" s="72"/>
      <c r="R177" s="52"/>
      <c r="S177" s="61"/>
      <c r="V177" s="12"/>
      <c r="W177" s="12"/>
    </row>
    <row r="178" spans="1:23" ht="19.5" customHeight="1">
      <c r="A178" s="255" t="s">
        <v>548</v>
      </c>
      <c r="B178" s="776">
        <v>0.67400000000000004</v>
      </c>
      <c r="C178" s="265"/>
      <c r="D178" s="769"/>
      <c r="E178" s="265"/>
      <c r="F178" s="52"/>
      <c r="G178" s="61"/>
      <c r="H178" s="52"/>
      <c r="I178" s="61"/>
      <c r="J178" s="52"/>
      <c r="K178" s="61"/>
      <c r="L178" s="52"/>
      <c r="M178" s="61"/>
      <c r="N178" s="52"/>
      <c r="O178" s="61"/>
      <c r="P178" s="52"/>
      <c r="Q178" s="72"/>
      <c r="R178" s="52"/>
      <c r="S178" s="61"/>
      <c r="V178" s="12"/>
      <c r="W178" s="12"/>
    </row>
    <row r="179" spans="1:23" ht="19.5" customHeight="1">
      <c r="A179" s="255" t="s">
        <v>549</v>
      </c>
      <c r="B179" s="776">
        <v>0.66300000000000003</v>
      </c>
      <c r="C179" s="265"/>
      <c r="D179" s="769"/>
      <c r="E179" s="265"/>
      <c r="F179" s="52"/>
      <c r="G179" s="61"/>
      <c r="H179" s="52"/>
      <c r="I179" s="61"/>
      <c r="J179" s="52"/>
      <c r="K179" s="61"/>
      <c r="L179" s="52"/>
      <c r="M179" s="61"/>
      <c r="N179" s="52"/>
      <c r="O179" s="61"/>
      <c r="P179" s="52"/>
      <c r="Q179" s="72"/>
      <c r="R179" s="52"/>
      <c r="S179" s="61"/>
      <c r="V179" s="12"/>
      <c r="W179" s="12"/>
    </row>
    <row r="180" spans="1:23" ht="19.5" customHeight="1">
      <c r="A180" s="255" t="s">
        <v>550</v>
      </c>
      <c r="B180" s="776">
        <v>0.59099999999999997</v>
      </c>
      <c r="C180" s="265"/>
      <c r="D180" s="769"/>
      <c r="E180" s="265"/>
      <c r="F180" s="52"/>
      <c r="G180" s="61"/>
      <c r="H180" s="52"/>
      <c r="I180" s="61"/>
      <c r="J180" s="52"/>
      <c r="K180" s="61"/>
      <c r="L180" s="52"/>
      <c r="M180" s="61"/>
      <c r="N180" s="52"/>
      <c r="O180" s="61"/>
      <c r="P180" s="52"/>
      <c r="Q180" s="72"/>
      <c r="R180" s="52"/>
      <c r="S180" s="61"/>
      <c r="V180" s="12"/>
      <c r="W180" s="12"/>
    </row>
    <row r="181" spans="1:23" ht="19.5" customHeight="1">
      <c r="A181" s="255" t="s">
        <v>551</v>
      </c>
      <c r="B181" s="776">
        <v>0.376</v>
      </c>
      <c r="C181" s="265"/>
      <c r="D181" s="769"/>
      <c r="E181" s="265"/>
      <c r="F181" s="52"/>
      <c r="G181" s="61"/>
      <c r="H181" s="52"/>
      <c r="I181" s="61"/>
      <c r="J181" s="52"/>
      <c r="K181" s="61"/>
      <c r="L181" s="52"/>
      <c r="M181" s="61"/>
      <c r="N181" s="52"/>
      <c r="O181" s="61"/>
      <c r="P181" s="52"/>
      <c r="Q181" s="72"/>
      <c r="R181" s="52"/>
      <c r="S181" s="61"/>
      <c r="V181" s="12"/>
      <c r="W181" s="12"/>
    </row>
    <row r="182" spans="1:23" ht="19.5" customHeight="1">
      <c r="A182" s="255" t="s">
        <v>540</v>
      </c>
      <c r="B182" s="776">
        <v>0.52200000000000002</v>
      </c>
      <c r="C182" s="265"/>
      <c r="D182" s="769"/>
      <c r="E182" s="265"/>
      <c r="F182" s="52"/>
      <c r="G182" s="61"/>
      <c r="H182" s="52"/>
      <c r="I182" s="61"/>
      <c r="J182" s="52"/>
      <c r="K182" s="61"/>
      <c r="L182" s="52"/>
      <c r="M182" s="61"/>
      <c r="N182" s="52"/>
      <c r="O182" s="61"/>
      <c r="P182" s="52"/>
      <c r="Q182" s="72"/>
      <c r="R182" s="52"/>
      <c r="S182" s="61"/>
      <c r="V182" s="12"/>
      <c r="W182" s="12"/>
    </row>
    <row r="183" spans="1:23" ht="19.5" customHeight="1">
      <c r="A183" s="255" t="s">
        <v>541</v>
      </c>
      <c r="B183" s="776">
        <v>0.57099999999999995</v>
      </c>
      <c r="C183" s="265"/>
      <c r="D183" s="769"/>
      <c r="E183" s="265"/>
      <c r="F183" s="52"/>
      <c r="G183" s="61"/>
      <c r="H183" s="52"/>
      <c r="I183" s="61"/>
      <c r="J183" s="52"/>
      <c r="K183" s="61"/>
      <c r="L183" s="52"/>
      <c r="M183" s="61"/>
      <c r="N183" s="52"/>
      <c r="O183" s="61"/>
      <c r="P183" s="52"/>
      <c r="Q183" s="72"/>
      <c r="R183" s="52"/>
      <c r="S183" s="61"/>
      <c r="V183" s="12"/>
      <c r="W183" s="12"/>
    </row>
    <row r="184" spans="1:23" ht="19.5" customHeight="1">
      <c r="A184" s="255" t="s">
        <v>542</v>
      </c>
      <c r="B184" s="776">
        <v>0.5</v>
      </c>
      <c r="C184" s="265"/>
      <c r="D184" s="769"/>
      <c r="E184" s="265"/>
      <c r="F184" s="52"/>
      <c r="G184" s="61"/>
      <c r="H184" s="52"/>
      <c r="I184" s="61"/>
      <c r="J184" s="52"/>
      <c r="K184" s="61"/>
      <c r="L184" s="52"/>
      <c r="M184" s="61"/>
      <c r="N184" s="52"/>
      <c r="O184" s="61"/>
      <c r="P184" s="52"/>
      <c r="Q184" s="72"/>
      <c r="R184" s="52"/>
      <c r="S184" s="61"/>
      <c r="V184" s="12"/>
      <c r="W184" s="12"/>
    </row>
    <row r="185" spans="1:23" ht="19.5" customHeight="1" thickBot="1">
      <c r="A185" s="255" t="s">
        <v>543</v>
      </c>
      <c r="B185" s="776">
        <v>0.39400000000000002</v>
      </c>
      <c r="C185" s="265"/>
      <c r="D185" s="769"/>
      <c r="E185" s="265"/>
      <c r="F185" s="52"/>
      <c r="G185" s="61"/>
      <c r="H185" s="52"/>
      <c r="I185" s="61"/>
      <c r="J185" s="52"/>
      <c r="K185" s="61"/>
      <c r="L185" s="52"/>
      <c r="M185" s="61"/>
      <c r="N185" s="52"/>
      <c r="O185" s="61"/>
      <c r="P185" s="52"/>
      <c r="Q185" s="72"/>
      <c r="R185" s="52"/>
      <c r="S185" s="61"/>
      <c r="V185" s="12"/>
      <c r="W185" s="12"/>
    </row>
    <row r="186" spans="1:23" ht="19.5" customHeight="1" thickBot="1">
      <c r="A186" s="243" t="s">
        <v>583</v>
      </c>
      <c r="B186" s="244"/>
      <c r="C186" s="244"/>
      <c r="D186" s="244"/>
      <c r="E186" s="244"/>
      <c r="F186" s="42"/>
      <c r="G186" s="42"/>
      <c r="H186" s="42"/>
      <c r="I186" s="42"/>
      <c r="J186" s="42"/>
      <c r="K186" s="42"/>
      <c r="L186" s="42"/>
      <c r="M186" s="42"/>
      <c r="N186" s="42"/>
      <c r="O186" s="42"/>
      <c r="P186" s="42"/>
      <c r="Q186" s="42"/>
      <c r="R186" s="42"/>
      <c r="S186" s="43"/>
      <c r="V186" s="12"/>
      <c r="W186" s="12"/>
    </row>
    <row r="187" spans="1:23" ht="19.5" customHeight="1">
      <c r="A187" s="828" t="s">
        <v>245</v>
      </c>
      <c r="B187" s="573">
        <f>C187/$C$8</f>
        <v>6.0300456212250969E-2</v>
      </c>
      <c r="C187" s="829">
        <v>200604</v>
      </c>
      <c r="D187" s="573">
        <f>CENTRO!D187</f>
        <v>6.3453370820123228E-2</v>
      </c>
      <c r="E187" s="830">
        <v>10400</v>
      </c>
      <c r="F187" s="69"/>
      <c r="G187" s="70"/>
      <c r="H187" s="66"/>
      <c r="I187" s="65"/>
      <c r="J187" s="64"/>
      <c r="K187" s="71"/>
      <c r="L187" s="66"/>
      <c r="M187" s="65"/>
      <c r="N187" s="64"/>
      <c r="O187" s="71"/>
      <c r="P187" s="66"/>
      <c r="Q187" s="71"/>
      <c r="R187" s="95"/>
      <c r="S187" s="70"/>
      <c r="V187" s="12"/>
      <c r="W187" s="12"/>
    </row>
    <row r="188" spans="1:23" ht="19.5" customHeight="1">
      <c r="A188" s="255" t="s">
        <v>27</v>
      </c>
      <c r="B188" s="262">
        <f>C188/C$187</f>
        <v>0.48015991705050748</v>
      </c>
      <c r="C188" s="831">
        <v>96322</v>
      </c>
      <c r="D188" s="262">
        <f>E188/E$187</f>
        <v>0.4801923076923077</v>
      </c>
      <c r="E188" s="313">
        <v>4994</v>
      </c>
      <c r="F188" s="51"/>
      <c r="G188" s="61"/>
      <c r="H188" s="52"/>
      <c r="I188" s="61"/>
      <c r="J188" s="51"/>
      <c r="K188" s="72"/>
      <c r="L188" s="52"/>
      <c r="M188" s="61"/>
      <c r="N188" s="51"/>
      <c r="O188" s="72"/>
      <c r="P188" s="52"/>
      <c r="Q188" s="72"/>
      <c r="R188" s="52"/>
      <c r="S188" s="61"/>
      <c r="V188" s="12"/>
      <c r="W188" s="12"/>
    </row>
    <row r="189" spans="1:23" ht="19.5" customHeight="1">
      <c r="A189" s="574" t="s">
        <v>11</v>
      </c>
      <c r="B189" s="262">
        <f>C189/C$187</f>
        <v>0.51984008294949258</v>
      </c>
      <c r="C189" s="832">
        <v>104282</v>
      </c>
      <c r="D189" s="262">
        <f>E189/E$187</f>
        <v>0.5198076923076923</v>
      </c>
      <c r="E189" s="833">
        <v>5406</v>
      </c>
      <c r="F189" s="73"/>
      <c r="G189" s="74"/>
      <c r="H189" s="75"/>
      <c r="I189" s="74"/>
      <c r="J189" s="76"/>
      <c r="K189" s="77"/>
      <c r="L189" s="75"/>
      <c r="M189" s="74"/>
      <c r="N189" s="76"/>
      <c r="O189" s="77"/>
      <c r="P189" s="75"/>
      <c r="Q189" s="77"/>
      <c r="R189" s="75"/>
      <c r="S189" s="74"/>
      <c r="V189" s="12"/>
      <c r="W189" s="12"/>
    </row>
    <row r="190" spans="1:23" ht="22.5" customHeight="1" thickBot="1">
      <c r="A190" s="834" t="s">
        <v>246</v>
      </c>
      <c r="B190" s="835"/>
      <c r="C190" s="836">
        <v>108.26</v>
      </c>
      <c r="D190" s="835"/>
      <c r="E190" s="1097">
        <v>108.25</v>
      </c>
      <c r="F190" s="78"/>
      <c r="G190" s="63"/>
      <c r="H190" s="62"/>
      <c r="I190" s="63"/>
      <c r="J190" s="79"/>
      <c r="K190" s="80"/>
      <c r="L190" s="62"/>
      <c r="M190" s="63"/>
      <c r="N190" s="79"/>
      <c r="O190" s="80"/>
      <c r="P190" s="62"/>
      <c r="Q190" s="125"/>
      <c r="R190" s="62"/>
      <c r="S190" s="63"/>
      <c r="V190" s="12"/>
      <c r="W190" s="12"/>
    </row>
    <row r="191" spans="1:23" ht="24.75" customHeight="1" thickBot="1">
      <c r="A191" s="224" t="s">
        <v>594</v>
      </c>
      <c r="B191" s="240"/>
      <c r="C191" s="240"/>
      <c r="D191" s="240"/>
      <c r="E191" s="240"/>
      <c r="F191" s="39"/>
      <c r="G191" s="39"/>
      <c r="H191" s="39"/>
      <c r="I191" s="39"/>
      <c r="J191" s="39"/>
      <c r="K191" s="39"/>
      <c r="L191" s="39"/>
      <c r="M191" s="39"/>
      <c r="N191" s="39"/>
      <c r="O191" s="39"/>
      <c r="P191" s="39"/>
      <c r="Q191" s="39"/>
      <c r="R191" s="39"/>
      <c r="S191" s="40"/>
      <c r="V191" s="12"/>
      <c r="W191" s="12"/>
    </row>
    <row r="192" spans="1:23" ht="19.5" customHeight="1" thickBot="1">
      <c r="A192" s="243" t="s">
        <v>311</v>
      </c>
      <c r="B192" s="244"/>
      <c r="C192" s="244"/>
      <c r="D192" s="244"/>
      <c r="E192" s="244"/>
      <c r="F192" s="42"/>
      <c r="G192" s="42"/>
      <c r="H192" s="42"/>
      <c r="I192" s="42"/>
      <c r="J192" s="42"/>
      <c r="K192" s="42"/>
      <c r="L192" s="42"/>
      <c r="M192" s="42"/>
      <c r="N192" s="42"/>
      <c r="O192" s="42"/>
      <c r="P192" s="42"/>
      <c r="Q192" s="42"/>
      <c r="R192" s="42"/>
      <c r="S192" s="43"/>
      <c r="V192" s="12"/>
      <c r="W192" s="12"/>
    </row>
    <row r="193" spans="1:23" ht="19.5" customHeight="1">
      <c r="A193" s="255" t="s">
        <v>157</v>
      </c>
      <c r="B193" s="641"/>
      <c r="C193" s="780">
        <v>72</v>
      </c>
      <c r="D193" s="641"/>
      <c r="E193" s="780">
        <v>60.1</v>
      </c>
      <c r="F193" s="51"/>
      <c r="G193" s="72"/>
      <c r="H193" s="52"/>
      <c r="I193" s="61"/>
      <c r="J193" s="51"/>
      <c r="K193" s="72"/>
      <c r="L193" s="52"/>
      <c r="M193" s="61"/>
      <c r="N193" s="51"/>
      <c r="O193" s="72"/>
      <c r="P193" s="52"/>
      <c r="Q193" s="72"/>
      <c r="R193" s="52"/>
      <c r="S193" s="61"/>
      <c r="V193" s="12"/>
      <c r="W193" s="12"/>
    </row>
    <row r="194" spans="1:23" ht="19.5" customHeight="1">
      <c r="A194" s="255" t="s">
        <v>156</v>
      </c>
      <c r="B194" s="298"/>
      <c r="C194" s="781">
        <v>71.3</v>
      </c>
      <c r="D194" s="298"/>
      <c r="E194" s="781">
        <v>61.8</v>
      </c>
      <c r="F194" s="51"/>
      <c r="G194" s="72"/>
      <c r="H194" s="52"/>
      <c r="I194" s="61"/>
      <c r="J194" s="51"/>
      <c r="K194" s="72"/>
      <c r="L194" s="52"/>
      <c r="M194" s="61"/>
      <c r="N194" s="51"/>
      <c r="O194" s="72"/>
      <c r="P194" s="52"/>
      <c r="Q194" s="72"/>
      <c r="R194" s="52"/>
      <c r="S194" s="61"/>
      <c r="V194" s="12"/>
      <c r="W194" s="12"/>
    </row>
    <row r="195" spans="1:23" ht="19.5" customHeight="1" thickBot="1">
      <c r="A195" s="255" t="s">
        <v>293</v>
      </c>
      <c r="B195" s="782"/>
      <c r="C195" s="783">
        <v>69.5</v>
      </c>
      <c r="D195" s="782"/>
      <c r="E195" s="783">
        <v>63.6</v>
      </c>
      <c r="F195" s="51"/>
      <c r="G195" s="72"/>
      <c r="H195" s="52"/>
      <c r="I195" s="61"/>
      <c r="J195" s="51"/>
      <c r="K195" s="72"/>
      <c r="L195" s="52"/>
      <c r="M195" s="61"/>
      <c r="N195" s="51"/>
      <c r="O195" s="72"/>
      <c r="P195" s="52"/>
      <c r="Q195" s="72"/>
      <c r="R195" s="52"/>
      <c r="S195" s="61"/>
      <c r="V195" s="12"/>
      <c r="W195" s="12"/>
    </row>
    <row r="196" spans="1:23" ht="19.5" customHeight="1" thickBot="1">
      <c r="A196" s="243" t="s">
        <v>294</v>
      </c>
      <c r="B196" s="244"/>
      <c r="C196" s="244"/>
      <c r="D196" s="244"/>
      <c r="E196" s="244"/>
      <c r="F196" s="42"/>
      <c r="G196" s="42"/>
      <c r="H196" s="42"/>
      <c r="I196" s="42"/>
      <c r="J196" s="42"/>
      <c r="K196" s="42"/>
      <c r="L196" s="42"/>
      <c r="M196" s="42"/>
      <c r="N196" s="42"/>
      <c r="O196" s="42"/>
      <c r="P196" s="42"/>
      <c r="Q196" s="42"/>
      <c r="R196" s="42"/>
      <c r="S196" s="43"/>
      <c r="V196" s="12"/>
      <c r="W196" s="12"/>
    </row>
    <row r="197" spans="1:23" ht="19.5" customHeight="1">
      <c r="A197" s="255" t="s">
        <v>295</v>
      </c>
      <c r="B197" s="298"/>
      <c r="C197" s="781">
        <v>6.9</v>
      </c>
      <c r="D197" s="784"/>
      <c r="E197" s="781">
        <v>6.7</v>
      </c>
      <c r="F197" s="64"/>
      <c r="G197" s="65"/>
      <c r="H197" s="66"/>
      <c r="I197" s="65"/>
      <c r="J197" s="64"/>
      <c r="K197" s="71"/>
      <c r="L197" s="66"/>
      <c r="M197" s="65"/>
      <c r="N197" s="64"/>
      <c r="O197" s="71"/>
      <c r="P197" s="66"/>
      <c r="Q197" s="71"/>
      <c r="R197" s="66"/>
      <c r="S197" s="65"/>
      <c r="V197" s="12"/>
      <c r="W197" s="12"/>
    </row>
    <row r="198" spans="1:23" ht="19.5" customHeight="1">
      <c r="A198" s="255" t="s">
        <v>296</v>
      </c>
      <c r="B198" s="298"/>
      <c r="C198" s="781">
        <v>6.4</v>
      </c>
      <c r="D198" s="784"/>
      <c r="E198" s="781">
        <v>6.2</v>
      </c>
      <c r="F198" s="64"/>
      <c r="G198" s="65"/>
      <c r="H198" s="66"/>
      <c r="I198" s="65"/>
      <c r="J198" s="64"/>
      <c r="K198" s="71"/>
      <c r="L198" s="66"/>
      <c r="M198" s="65"/>
      <c r="N198" s="64"/>
      <c r="O198" s="71"/>
      <c r="P198" s="66"/>
      <c r="Q198" s="71"/>
      <c r="R198" s="66"/>
      <c r="S198" s="65"/>
      <c r="V198" s="12"/>
      <c r="W198" s="12"/>
    </row>
    <row r="199" spans="1:23" ht="19.5" customHeight="1">
      <c r="A199" s="255" t="s">
        <v>297</v>
      </c>
      <c r="B199" s="298"/>
      <c r="C199" s="781">
        <v>7</v>
      </c>
      <c r="D199" s="784"/>
      <c r="E199" s="781">
        <v>6.5</v>
      </c>
      <c r="F199" s="64"/>
      <c r="G199" s="65"/>
      <c r="H199" s="66"/>
      <c r="I199" s="65"/>
      <c r="J199" s="64"/>
      <c r="K199" s="71"/>
      <c r="L199" s="66"/>
      <c r="M199" s="65"/>
      <c r="N199" s="64"/>
      <c r="O199" s="71"/>
      <c r="P199" s="66"/>
      <c r="Q199" s="71"/>
      <c r="R199" s="66"/>
      <c r="S199" s="65"/>
      <c r="V199" s="12"/>
      <c r="W199" s="12"/>
    </row>
    <row r="200" spans="1:23" ht="19.5" customHeight="1">
      <c r="A200" s="255" t="s">
        <v>298</v>
      </c>
      <c r="B200" s="298"/>
      <c r="C200" s="781">
        <v>6.7</v>
      </c>
      <c r="D200" s="784"/>
      <c r="E200" s="781">
        <v>7</v>
      </c>
      <c r="F200" s="64"/>
      <c r="G200" s="65"/>
      <c r="H200" s="66"/>
      <c r="I200" s="65"/>
      <c r="J200" s="64"/>
      <c r="K200" s="71"/>
      <c r="L200" s="66"/>
      <c r="M200" s="65"/>
      <c r="N200" s="64"/>
      <c r="O200" s="71"/>
      <c r="P200" s="66"/>
      <c r="Q200" s="71"/>
      <c r="R200" s="66"/>
      <c r="S200" s="65"/>
      <c r="V200" s="12"/>
      <c r="W200" s="12"/>
    </row>
    <row r="201" spans="1:23" ht="19.5" customHeight="1">
      <c r="A201" s="255" t="s">
        <v>299</v>
      </c>
      <c r="B201" s="298"/>
      <c r="C201" s="781">
        <v>6.7</v>
      </c>
      <c r="D201" s="784"/>
      <c r="E201" s="781">
        <v>6.6</v>
      </c>
      <c r="F201" s="64"/>
      <c r="G201" s="65"/>
      <c r="H201" s="66"/>
      <c r="I201" s="65"/>
      <c r="J201" s="64"/>
      <c r="K201" s="71"/>
      <c r="L201" s="66"/>
      <c r="M201" s="65"/>
      <c r="N201" s="64"/>
      <c r="O201" s="71"/>
      <c r="P201" s="66"/>
      <c r="Q201" s="71"/>
      <c r="R201" s="66"/>
      <c r="S201" s="65"/>
      <c r="V201" s="12"/>
      <c r="W201" s="12"/>
    </row>
    <row r="202" spans="1:23" ht="19.5" customHeight="1">
      <c r="A202" s="255" t="s">
        <v>300</v>
      </c>
      <c r="B202" s="298"/>
      <c r="C202" s="781">
        <v>6.5</v>
      </c>
      <c r="D202" s="784"/>
      <c r="E202" s="781">
        <v>6.3</v>
      </c>
      <c r="F202" s="64"/>
      <c r="G202" s="65"/>
      <c r="H202" s="66"/>
      <c r="I202" s="65"/>
      <c r="J202" s="64"/>
      <c r="K202" s="71"/>
      <c r="L202" s="66"/>
      <c r="M202" s="65"/>
      <c r="N202" s="64"/>
      <c r="O202" s="71"/>
      <c r="P202" s="66"/>
      <c r="Q202" s="71"/>
      <c r="R202" s="66"/>
      <c r="S202" s="65"/>
      <c r="V202" s="12"/>
      <c r="W202" s="12"/>
    </row>
    <row r="203" spans="1:23" ht="19.5" customHeight="1" thickBot="1">
      <c r="A203" s="785" t="s">
        <v>306</v>
      </c>
      <c r="B203" s="786">
        <v>0.78400000000000003</v>
      </c>
      <c r="C203" s="787"/>
      <c r="D203" s="786">
        <v>0.76100000000000001</v>
      </c>
      <c r="E203" s="787"/>
      <c r="F203" s="51"/>
      <c r="G203" s="61"/>
      <c r="H203" s="52"/>
      <c r="I203" s="61"/>
      <c r="J203" s="51"/>
      <c r="K203" s="72"/>
      <c r="L203" s="52"/>
      <c r="M203" s="61"/>
      <c r="N203" s="51"/>
      <c r="O203" s="72"/>
      <c r="P203" s="52"/>
      <c r="Q203" s="72"/>
      <c r="R203" s="52"/>
      <c r="S203" s="61"/>
      <c r="V203" s="12"/>
      <c r="W203" s="12"/>
    </row>
    <row r="204" spans="1:23" ht="19.5" customHeight="1" thickBot="1">
      <c r="A204" s="243" t="s">
        <v>313</v>
      </c>
      <c r="B204" s="244"/>
      <c r="C204" s="244"/>
      <c r="D204" s="244"/>
      <c r="E204" s="244"/>
      <c r="F204" s="42"/>
      <c r="G204" s="42"/>
      <c r="H204" s="42"/>
      <c r="I204" s="42"/>
      <c r="J204" s="42"/>
      <c r="K204" s="42"/>
      <c r="L204" s="42"/>
      <c r="M204" s="42"/>
      <c r="N204" s="42"/>
      <c r="O204" s="42"/>
      <c r="P204" s="42"/>
      <c r="Q204" s="42"/>
      <c r="R204" s="42"/>
      <c r="S204" s="43"/>
      <c r="V204" s="12"/>
      <c r="W204" s="12"/>
    </row>
    <row r="205" spans="1:23" ht="19.5" customHeight="1">
      <c r="A205" s="255" t="s">
        <v>301</v>
      </c>
      <c r="B205" s="788">
        <v>0.29099999999999998</v>
      </c>
      <c r="C205" s="789"/>
      <c r="D205" s="788">
        <v>0.24399999999999999</v>
      </c>
      <c r="E205" s="789"/>
      <c r="F205" s="66"/>
      <c r="G205" s="65"/>
      <c r="H205" s="66"/>
      <c r="I205" s="65"/>
      <c r="J205" s="64"/>
      <c r="K205" s="71"/>
      <c r="L205" s="66"/>
      <c r="M205" s="65"/>
      <c r="N205" s="64"/>
      <c r="O205" s="71"/>
      <c r="P205" s="66"/>
      <c r="Q205" s="71"/>
      <c r="R205" s="66"/>
      <c r="S205" s="65"/>
      <c r="V205" s="12"/>
      <c r="W205" s="12"/>
    </row>
    <row r="206" spans="1:23" ht="19.5" customHeight="1">
      <c r="A206" s="255" t="s">
        <v>368</v>
      </c>
      <c r="B206" s="790">
        <v>0.187</v>
      </c>
      <c r="C206" s="266"/>
      <c r="D206" s="790">
        <v>0.10199999999999999</v>
      </c>
      <c r="E206" s="266"/>
      <c r="F206" s="52"/>
      <c r="G206" s="61"/>
      <c r="H206" s="52"/>
      <c r="I206" s="61"/>
      <c r="J206" s="51"/>
      <c r="K206" s="72"/>
      <c r="L206" s="52"/>
      <c r="M206" s="61"/>
      <c r="N206" s="51"/>
      <c r="O206" s="72"/>
      <c r="P206" s="52"/>
      <c r="Q206" s="72"/>
      <c r="R206" s="52"/>
      <c r="S206" s="61"/>
      <c r="V206" s="12"/>
      <c r="W206" s="12"/>
    </row>
    <row r="207" spans="1:23" ht="19.5" customHeight="1" thickBot="1">
      <c r="A207" s="785" t="s">
        <v>369</v>
      </c>
      <c r="B207" s="786">
        <v>0.11799999999999999</v>
      </c>
      <c r="C207" s="787"/>
      <c r="D207" s="786">
        <v>9.1999999999999998E-2</v>
      </c>
      <c r="E207" s="787"/>
      <c r="F207" s="52"/>
      <c r="G207" s="61"/>
      <c r="H207" s="52"/>
      <c r="I207" s="61"/>
      <c r="J207" s="51"/>
      <c r="K207" s="72"/>
      <c r="L207" s="52"/>
      <c r="M207" s="61"/>
      <c r="N207" s="51"/>
      <c r="O207" s="72"/>
      <c r="P207" s="52"/>
      <c r="Q207" s="72"/>
      <c r="R207" s="52"/>
      <c r="S207" s="61"/>
      <c r="V207" s="12"/>
      <c r="W207" s="12"/>
    </row>
    <row r="208" spans="1:23" ht="19.5" customHeight="1" thickBot="1">
      <c r="A208" s="243" t="s">
        <v>310</v>
      </c>
      <c r="B208" s="244"/>
      <c r="C208" s="244"/>
      <c r="D208" s="244"/>
      <c r="E208" s="244"/>
      <c r="F208" s="42"/>
      <c r="G208" s="42"/>
      <c r="H208" s="42"/>
      <c r="I208" s="42"/>
      <c r="J208" s="42"/>
      <c r="K208" s="42"/>
      <c r="L208" s="42"/>
      <c r="M208" s="42"/>
      <c r="N208" s="42"/>
      <c r="O208" s="42"/>
      <c r="P208" s="42"/>
      <c r="Q208" s="42"/>
      <c r="R208" s="42"/>
      <c r="S208" s="43"/>
      <c r="V208" s="12"/>
      <c r="W208" s="12"/>
    </row>
    <row r="209" spans="1:23" ht="19.5" customHeight="1">
      <c r="A209" s="255" t="s">
        <v>302</v>
      </c>
      <c r="B209" s="298"/>
      <c r="C209" s="781">
        <v>67.599999999999994</v>
      </c>
      <c r="D209" s="791"/>
      <c r="E209" s="792">
        <v>62.3</v>
      </c>
      <c r="F209" s="64"/>
      <c r="G209" s="65"/>
      <c r="H209" s="66"/>
      <c r="I209" s="65"/>
      <c r="J209" s="64"/>
      <c r="K209" s="71"/>
      <c r="L209" s="66"/>
      <c r="M209" s="65"/>
      <c r="N209" s="64"/>
      <c r="O209" s="71"/>
      <c r="P209" s="66"/>
      <c r="Q209" s="71"/>
      <c r="R209" s="66"/>
      <c r="S209" s="65"/>
      <c r="V209" s="12"/>
      <c r="W209" s="12"/>
    </row>
    <row r="210" spans="1:23" ht="19.5" customHeight="1">
      <c r="A210" s="255" t="s">
        <v>303</v>
      </c>
      <c r="B210" s="298"/>
      <c r="C210" s="781">
        <v>76</v>
      </c>
      <c r="D210" s="791"/>
      <c r="E210" s="792">
        <v>67.3</v>
      </c>
      <c r="F210" s="64"/>
      <c r="G210" s="65"/>
      <c r="H210" s="66"/>
      <c r="I210" s="65"/>
      <c r="J210" s="64"/>
      <c r="K210" s="71"/>
      <c r="L210" s="66"/>
      <c r="M210" s="65"/>
      <c r="N210" s="64"/>
      <c r="O210" s="71"/>
      <c r="P210" s="66"/>
      <c r="Q210" s="71"/>
      <c r="R210" s="66"/>
      <c r="S210" s="65"/>
      <c r="V210" s="12"/>
      <c r="W210" s="12"/>
    </row>
    <row r="211" spans="1:23" ht="19.5" customHeight="1" thickBot="1">
      <c r="A211" s="785" t="s">
        <v>304</v>
      </c>
      <c r="B211" s="793"/>
      <c r="C211" s="794">
        <v>60.2</v>
      </c>
      <c r="D211" s="795"/>
      <c r="E211" s="796">
        <v>44.9</v>
      </c>
      <c r="F211" s="64"/>
      <c r="G211" s="65"/>
      <c r="H211" s="66"/>
      <c r="I211" s="65"/>
      <c r="J211" s="64"/>
      <c r="K211" s="71"/>
      <c r="L211" s="66"/>
      <c r="M211" s="65"/>
      <c r="N211" s="64"/>
      <c r="O211" s="71"/>
      <c r="P211" s="66"/>
      <c r="Q211" s="71"/>
      <c r="R211" s="66"/>
      <c r="S211" s="65"/>
      <c r="V211" s="12"/>
      <c r="W211" s="12"/>
    </row>
    <row r="212" spans="1:23" ht="19.5" customHeight="1" thickBot="1">
      <c r="A212" s="243" t="s">
        <v>309</v>
      </c>
      <c r="B212" s="244"/>
      <c r="C212" s="244"/>
      <c r="D212" s="244"/>
      <c r="E212" s="244"/>
      <c r="F212" s="42"/>
      <c r="G212" s="42"/>
      <c r="H212" s="42"/>
      <c r="I212" s="42"/>
      <c r="J212" s="42"/>
      <c r="K212" s="42"/>
      <c r="L212" s="42"/>
      <c r="M212" s="42"/>
      <c r="N212" s="42"/>
      <c r="O212" s="42"/>
      <c r="P212" s="42"/>
      <c r="Q212" s="42"/>
      <c r="R212" s="42"/>
      <c r="S212" s="43"/>
      <c r="V212" s="12"/>
      <c r="W212" s="12"/>
    </row>
    <row r="213" spans="1:23" ht="19.5" customHeight="1">
      <c r="A213" s="797" t="s">
        <v>584</v>
      </c>
      <c r="B213" s="298"/>
      <c r="C213" s="781">
        <v>6.6</v>
      </c>
      <c r="D213" s="791"/>
      <c r="E213" s="792">
        <v>7.3</v>
      </c>
      <c r="F213" s="64"/>
      <c r="G213" s="65"/>
      <c r="H213" s="66"/>
      <c r="I213" s="65"/>
      <c r="J213" s="64"/>
      <c r="K213" s="71"/>
      <c r="L213" s="66"/>
      <c r="M213" s="65"/>
      <c r="N213" s="64"/>
      <c r="O213" s="71"/>
      <c r="P213" s="66"/>
      <c r="Q213" s="71"/>
      <c r="R213" s="66"/>
      <c r="S213" s="65"/>
      <c r="V213" s="12"/>
      <c r="W213" s="12"/>
    </row>
    <row r="214" spans="1:23" ht="19.5" customHeight="1">
      <c r="A214" s="797" t="s">
        <v>601</v>
      </c>
      <c r="B214" s="298"/>
      <c r="C214" s="781">
        <v>4.3</v>
      </c>
      <c r="D214" s="791"/>
      <c r="E214" s="792">
        <v>6</v>
      </c>
      <c r="F214" s="64"/>
      <c r="G214" s="65"/>
      <c r="H214" s="66"/>
      <c r="I214" s="65"/>
      <c r="J214" s="64"/>
      <c r="K214" s="71"/>
      <c r="L214" s="66"/>
      <c r="M214" s="65"/>
      <c r="N214" s="64"/>
      <c r="O214" s="71"/>
      <c r="P214" s="66"/>
      <c r="Q214" s="71"/>
      <c r="R214" s="66"/>
      <c r="S214" s="65"/>
      <c r="V214" s="12"/>
      <c r="W214" s="12"/>
    </row>
    <row r="215" spans="1:23" ht="19.5" customHeight="1" thickBot="1">
      <c r="A215" s="798" t="s">
        <v>595</v>
      </c>
      <c r="B215" s="793"/>
      <c r="C215" s="794">
        <v>4</v>
      </c>
      <c r="D215" s="799"/>
      <c r="E215" s="794">
        <v>5.7</v>
      </c>
      <c r="F215" s="64"/>
      <c r="G215" s="65"/>
      <c r="H215" s="66"/>
      <c r="I215" s="65"/>
      <c r="J215" s="64"/>
      <c r="K215" s="71"/>
      <c r="L215" s="66"/>
      <c r="M215" s="65"/>
      <c r="N215" s="64"/>
      <c r="O215" s="71"/>
      <c r="P215" s="66"/>
      <c r="Q215" s="71"/>
      <c r="R215" s="66"/>
      <c r="S215" s="65"/>
      <c r="V215" s="12"/>
      <c r="W215" s="12"/>
    </row>
    <row r="216" spans="1:23" ht="19.5" customHeight="1" thickBot="1">
      <c r="A216" s="243" t="s">
        <v>592</v>
      </c>
      <c r="B216" s="244"/>
      <c r="C216" s="244"/>
      <c r="D216" s="244"/>
      <c r="E216" s="244"/>
      <c r="F216" s="42"/>
      <c r="G216" s="42"/>
      <c r="H216" s="42"/>
      <c r="I216" s="42"/>
      <c r="J216" s="42"/>
      <c r="K216" s="42"/>
      <c r="L216" s="42"/>
      <c r="M216" s="42"/>
      <c r="N216" s="42"/>
      <c r="O216" s="42"/>
      <c r="P216" s="42"/>
      <c r="Q216" s="42"/>
      <c r="R216" s="42"/>
      <c r="S216" s="43"/>
      <c r="V216" s="12"/>
      <c r="W216" s="12"/>
    </row>
    <row r="217" spans="1:23" ht="19.5" customHeight="1">
      <c r="A217" s="255" t="s">
        <v>308</v>
      </c>
      <c r="B217" s="788">
        <v>0.20899999999999999</v>
      </c>
      <c r="C217" s="789"/>
      <c r="D217" s="788">
        <v>0.15</v>
      </c>
      <c r="E217" s="789"/>
      <c r="F217" s="64"/>
      <c r="G217" s="65"/>
      <c r="H217" s="66"/>
      <c r="I217" s="65"/>
      <c r="J217" s="64"/>
      <c r="K217" s="71"/>
      <c r="L217" s="66"/>
      <c r="M217" s="65"/>
      <c r="N217" s="64"/>
      <c r="O217" s="71"/>
      <c r="P217" s="66"/>
      <c r="Q217" s="71"/>
      <c r="R217" s="66"/>
      <c r="S217" s="65"/>
      <c r="V217" s="12"/>
      <c r="W217" s="12"/>
    </row>
    <row r="218" spans="1:23" ht="19.5" customHeight="1">
      <c r="A218" s="255" t="s">
        <v>307</v>
      </c>
      <c r="B218" s="790">
        <v>0.46</v>
      </c>
      <c r="C218" s="266"/>
      <c r="D218" s="790">
        <v>0.55600000000000005</v>
      </c>
      <c r="E218" s="266"/>
      <c r="F218" s="64"/>
      <c r="G218" s="65"/>
      <c r="H218" s="66"/>
      <c r="I218" s="65"/>
      <c r="J218" s="64"/>
      <c r="K218" s="71"/>
      <c r="L218" s="66"/>
      <c r="M218" s="65"/>
      <c r="N218" s="64"/>
      <c r="O218" s="71"/>
      <c r="P218" s="66"/>
      <c r="Q218" s="71"/>
      <c r="R218" s="66"/>
      <c r="S218" s="65"/>
      <c r="V218" s="12"/>
      <c r="W218" s="12"/>
    </row>
    <row r="219" spans="1:23" ht="22.5" customHeight="1">
      <c r="A219" s="255" t="s">
        <v>312</v>
      </c>
      <c r="B219" s="790">
        <v>0.38600000000000001</v>
      </c>
      <c r="C219" s="266"/>
      <c r="D219" s="790">
        <v>0.39200000000000002</v>
      </c>
      <c r="E219" s="266"/>
      <c r="F219" s="64"/>
      <c r="G219" s="65"/>
      <c r="H219" s="66"/>
      <c r="I219" s="65"/>
      <c r="J219" s="64"/>
      <c r="K219" s="71"/>
      <c r="L219" s="66"/>
      <c r="M219" s="65"/>
      <c r="N219" s="64"/>
      <c r="O219" s="71"/>
      <c r="P219" s="66"/>
      <c r="Q219" s="71"/>
      <c r="R219" s="66"/>
      <c r="S219" s="65"/>
      <c r="V219" s="12"/>
      <c r="W219" s="12"/>
    </row>
    <row r="220" spans="1:23" ht="22.5" customHeight="1" thickBot="1">
      <c r="A220" s="255" t="s">
        <v>305</v>
      </c>
      <c r="B220" s="800">
        <v>0.16600000000000001</v>
      </c>
      <c r="C220" s="801"/>
      <c r="D220" s="800">
        <v>0.11700000000000001</v>
      </c>
      <c r="E220" s="801"/>
      <c r="F220" s="64"/>
      <c r="G220" s="65"/>
      <c r="H220" s="66"/>
      <c r="I220" s="65"/>
      <c r="J220" s="64"/>
      <c r="K220" s="71"/>
      <c r="L220" s="66"/>
      <c r="M220" s="65"/>
      <c r="N220" s="64"/>
      <c r="O220" s="71"/>
      <c r="P220" s="66"/>
      <c r="Q220" s="71"/>
      <c r="R220" s="66"/>
      <c r="S220" s="65"/>
      <c r="V220" s="12"/>
      <c r="W220" s="12"/>
    </row>
    <row r="221" spans="1:23" ht="19.5" customHeight="1" thickBot="1">
      <c r="A221" s="243" t="s">
        <v>593</v>
      </c>
      <c r="B221" s="244"/>
      <c r="C221" s="244"/>
      <c r="D221" s="244"/>
      <c r="E221" s="244"/>
      <c r="F221" s="42"/>
      <c r="G221" s="42"/>
      <c r="H221" s="42"/>
      <c r="I221" s="42"/>
      <c r="J221" s="42"/>
      <c r="K221" s="42"/>
      <c r="L221" s="42"/>
      <c r="M221" s="42"/>
      <c r="N221" s="42"/>
      <c r="O221" s="42"/>
      <c r="P221" s="42"/>
      <c r="Q221" s="42"/>
      <c r="R221" s="42"/>
      <c r="S221" s="43"/>
      <c r="V221" s="12"/>
      <c r="W221" s="12"/>
    </row>
    <row r="222" spans="1:23" ht="22.5" customHeight="1" thickBot="1">
      <c r="A222" s="255" t="s">
        <v>348</v>
      </c>
      <c r="B222" s="790">
        <v>0.76900000000000002</v>
      </c>
      <c r="C222" s="266"/>
      <c r="D222" s="790">
        <v>0.73099999999999998</v>
      </c>
      <c r="E222" s="266"/>
      <c r="F222" s="64"/>
      <c r="G222" s="65"/>
      <c r="H222" s="66"/>
      <c r="I222" s="65"/>
      <c r="J222" s="64"/>
      <c r="K222" s="71"/>
      <c r="L222" s="66"/>
      <c r="M222" s="65"/>
      <c r="N222" s="64"/>
      <c r="O222" s="71"/>
      <c r="P222" s="66"/>
      <c r="Q222" s="71"/>
      <c r="R222" s="66"/>
      <c r="S222" s="65"/>
      <c r="V222" s="12"/>
      <c r="W222" s="12"/>
    </row>
    <row r="223" spans="1:23"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2"/>
      <c r="T223" s="2"/>
      <c r="U223" s="2"/>
    </row>
    <row r="224" spans="1:23"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244"/>
      <c r="S224" s="245"/>
      <c r="T224" s="2"/>
      <c r="U224" s="2"/>
    </row>
    <row r="225" spans="1:23" ht="19.5" customHeight="1">
      <c r="A225" s="986" t="s">
        <v>372</v>
      </c>
      <c r="B225" s="256" t="str">
        <f>IF(CENTRO!B225,CENTRO!B225,"")</f>
        <v/>
      </c>
      <c r="C225" s="265" t="str">
        <f>IF(CENTRO!C225,CENTRO!C225,"")</f>
        <v/>
      </c>
      <c r="D225" s="642"/>
      <c r="E225" s="997">
        <v>1.0118394025718097E-2</v>
      </c>
      <c r="F225" s="988" t="s">
        <v>482</v>
      </c>
      <c r="G225" s="998">
        <v>9.527499798821391E-3</v>
      </c>
      <c r="H225" s="988" t="s">
        <v>482</v>
      </c>
      <c r="I225" s="998">
        <v>1.0302160146454523E-2</v>
      </c>
      <c r="J225" s="988" t="s">
        <v>482</v>
      </c>
      <c r="K225" s="998">
        <v>9.8922116879225867E-3</v>
      </c>
      <c r="L225" s="988" t="s">
        <v>482</v>
      </c>
      <c r="M225" s="998">
        <v>1.0260079087453026E-2</v>
      </c>
      <c r="N225" s="988" t="s">
        <v>482</v>
      </c>
      <c r="O225" s="998">
        <v>1.0054949209831146E-2</v>
      </c>
      <c r="P225" s="988" t="s">
        <v>482</v>
      </c>
      <c r="Q225" s="1020">
        <v>1.0102661055107978E-2</v>
      </c>
      <c r="R225" s="988" t="s">
        <v>482</v>
      </c>
      <c r="S225" s="1021">
        <v>1.0689197194436032E-2</v>
      </c>
      <c r="T225" s="2"/>
      <c r="U225" s="2"/>
    </row>
    <row r="226" spans="1:23" ht="19.5" customHeight="1" thickBot="1">
      <c r="A226" s="986" t="s">
        <v>370</v>
      </c>
      <c r="B226" s="256" t="str">
        <f>IF(CENTRO!B226,CENTRO!B226,"")</f>
        <v/>
      </c>
      <c r="C226" s="265" t="str">
        <f>IF(CENTRO!C226,CENTRO!C226,"")</f>
        <v/>
      </c>
      <c r="D226" s="642"/>
      <c r="E226" s="999">
        <v>3</v>
      </c>
      <c r="F226" s="995" t="s">
        <v>482</v>
      </c>
      <c r="G226" s="1000">
        <v>23</v>
      </c>
      <c r="H226" s="995" t="s">
        <v>482</v>
      </c>
      <c r="I226" s="1000">
        <v>10</v>
      </c>
      <c r="J226" s="995" t="s">
        <v>482</v>
      </c>
      <c r="K226" s="1000">
        <v>17</v>
      </c>
      <c r="L226" s="995" t="s">
        <v>482</v>
      </c>
      <c r="M226" s="1000">
        <v>11</v>
      </c>
      <c r="N226" s="995" t="s">
        <v>482</v>
      </c>
      <c r="O226" s="1000">
        <v>14</v>
      </c>
      <c r="P226" s="995" t="s">
        <v>482</v>
      </c>
      <c r="Q226" s="1022">
        <v>12</v>
      </c>
      <c r="R226" s="995" t="s">
        <v>482</v>
      </c>
      <c r="S226" s="1023">
        <v>6</v>
      </c>
      <c r="T226" s="2"/>
      <c r="U226" s="2"/>
    </row>
    <row r="227" spans="1:23"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42"/>
      <c r="S227" s="43"/>
      <c r="V227" s="12"/>
      <c r="W227" s="12"/>
    </row>
    <row r="228" spans="1:23" ht="19.5" customHeight="1">
      <c r="A228" s="631" t="s">
        <v>373</v>
      </c>
      <c r="B228" s="251" t="str">
        <f>CENTRO!B228</f>
        <v>26.2%</v>
      </c>
      <c r="C228" s="265"/>
      <c r="D228" s="48"/>
      <c r="E228" s="53"/>
      <c r="F228" s="45"/>
      <c r="G228" s="47"/>
      <c r="H228" s="48"/>
      <c r="I228" s="47"/>
      <c r="J228" s="48"/>
      <c r="K228" s="47"/>
      <c r="L228" s="48"/>
      <c r="M228" s="47"/>
      <c r="N228" s="48"/>
      <c r="O228" s="47"/>
      <c r="P228" s="48"/>
      <c r="Q228" s="53"/>
      <c r="R228" s="48"/>
      <c r="S228" s="47"/>
      <c r="V228" s="12"/>
      <c r="W228" s="12"/>
    </row>
    <row r="229" spans="1:23" s="3" customFormat="1" ht="19.5" customHeight="1">
      <c r="A229" s="631" t="s">
        <v>340</v>
      </c>
      <c r="B229" s="251" t="str">
        <f>CENTRO!B229</f>
        <v>24.3%</v>
      </c>
      <c r="C229" s="265"/>
      <c r="D229" s="45"/>
      <c r="E229" s="46"/>
      <c r="F229" s="45"/>
      <c r="G229" s="47"/>
      <c r="H229" s="48"/>
      <c r="I229" s="47"/>
      <c r="J229" s="48"/>
      <c r="K229" s="47"/>
      <c r="L229" s="48"/>
      <c r="M229" s="47"/>
      <c r="N229" s="48"/>
      <c r="O229" s="47"/>
      <c r="P229" s="48"/>
      <c r="Q229" s="53"/>
      <c r="R229" s="48"/>
      <c r="S229" s="47"/>
      <c r="T229" s="22"/>
      <c r="U229" s="22"/>
      <c r="V229" s="12"/>
      <c r="W229" s="12"/>
    </row>
    <row r="230" spans="1:23" s="3" customFormat="1" ht="19.5" customHeight="1">
      <c r="A230" s="631" t="s">
        <v>341</v>
      </c>
      <c r="B230" s="251" t="str">
        <f>CENTRO!B230</f>
        <v>27.9%</v>
      </c>
      <c r="C230" s="265"/>
      <c r="D230" s="45"/>
      <c r="E230" s="46"/>
      <c r="F230" s="45"/>
      <c r="G230" s="47"/>
      <c r="H230" s="48"/>
      <c r="I230" s="47"/>
      <c r="J230" s="48"/>
      <c r="K230" s="47"/>
      <c r="L230" s="48"/>
      <c r="M230" s="47"/>
      <c r="N230" s="48"/>
      <c r="O230" s="47"/>
      <c r="P230" s="48"/>
      <c r="Q230" s="53"/>
      <c r="R230" s="48"/>
      <c r="S230" s="47"/>
      <c r="T230" s="22"/>
      <c r="U230" s="22"/>
      <c r="V230" s="12"/>
      <c r="W230" s="12"/>
    </row>
    <row r="231" spans="1:23"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53"/>
      <c r="R231" s="48"/>
      <c r="S231" s="47"/>
      <c r="T231" s="22"/>
      <c r="U231" s="22"/>
      <c r="V231" s="12"/>
      <c r="W231" s="12"/>
    </row>
    <row r="232" spans="1:23" s="3" customFormat="1" ht="19.5" customHeight="1">
      <c r="A232" s="1058" t="s">
        <v>343</v>
      </c>
      <c r="B232" s="251">
        <f>CENTRO!B232</f>
        <v>0.371</v>
      </c>
      <c r="C232" s="265"/>
      <c r="D232" s="45"/>
      <c r="E232" s="46"/>
      <c r="F232" s="45"/>
      <c r="G232" s="47"/>
      <c r="H232" s="48"/>
      <c r="I232" s="47"/>
      <c r="J232" s="48"/>
      <c r="K232" s="47"/>
      <c r="L232" s="48"/>
      <c r="M232" s="47"/>
      <c r="N232" s="48"/>
      <c r="O232" s="47"/>
      <c r="P232" s="48"/>
      <c r="Q232" s="53"/>
      <c r="R232" s="48"/>
      <c r="S232" s="47"/>
      <c r="T232" s="22"/>
      <c r="U232" s="22"/>
      <c r="V232" s="12"/>
      <c r="W232" s="12"/>
    </row>
    <row r="233" spans="1:23" s="3" customFormat="1" ht="22.5" customHeight="1" thickBot="1">
      <c r="A233" s="1058" t="s">
        <v>344</v>
      </c>
      <c r="B233" s="251">
        <f>CENTRO!B233</f>
        <v>0.61699999999999999</v>
      </c>
      <c r="C233" s="265"/>
      <c r="D233" s="45"/>
      <c r="E233" s="46"/>
      <c r="F233" s="45"/>
      <c r="G233" s="47"/>
      <c r="H233" s="48"/>
      <c r="I233" s="47"/>
      <c r="J233" s="48"/>
      <c r="K233" s="47"/>
      <c r="L233" s="48"/>
      <c r="M233" s="47"/>
      <c r="N233" s="48"/>
      <c r="O233" s="47"/>
      <c r="P233" s="48"/>
      <c r="Q233" s="53"/>
      <c r="R233" s="48"/>
      <c r="S233" s="47"/>
      <c r="T233" s="22"/>
      <c r="U233" s="22"/>
      <c r="V233" s="12"/>
      <c r="W233" s="12"/>
    </row>
    <row r="234" spans="1:23" ht="19.5" customHeight="1" thickBot="1">
      <c r="A234" s="243" t="s">
        <v>568</v>
      </c>
      <c r="B234" s="244"/>
      <c r="C234" s="244"/>
      <c r="D234" s="42"/>
      <c r="E234" s="42"/>
      <c r="F234" s="42"/>
      <c r="G234" s="42"/>
      <c r="H234" s="42"/>
      <c r="I234" s="42"/>
      <c r="J234" s="42"/>
      <c r="K234" s="42"/>
      <c r="L234" s="42"/>
      <c r="M234" s="42"/>
      <c r="N234" s="42"/>
      <c r="O234" s="42"/>
      <c r="P234" s="42"/>
      <c r="Q234" s="42"/>
      <c r="R234" s="42"/>
      <c r="S234" s="43"/>
      <c r="V234" s="12"/>
      <c r="W234" s="12"/>
    </row>
    <row r="235" spans="1:23" ht="19.5" customHeight="1">
      <c r="A235" s="321" t="s">
        <v>554</v>
      </c>
      <c r="B235" s="256"/>
      <c r="C235" s="1059">
        <v>0.65900000000000003</v>
      </c>
      <c r="D235" s="52"/>
      <c r="E235" s="61"/>
      <c r="F235" s="52"/>
      <c r="G235" s="61"/>
      <c r="H235" s="52"/>
      <c r="I235" s="61"/>
      <c r="J235" s="52"/>
      <c r="K235" s="61"/>
      <c r="L235" s="52"/>
      <c r="M235" s="61"/>
      <c r="N235" s="52"/>
      <c r="O235" s="61"/>
      <c r="P235" s="52"/>
      <c r="Q235" s="72"/>
      <c r="R235" s="52"/>
      <c r="S235" s="61"/>
      <c r="V235" s="12"/>
      <c r="W235" s="12"/>
    </row>
    <row r="236" spans="1:23" ht="19.5" customHeight="1">
      <c r="A236" s="321" t="s">
        <v>555</v>
      </c>
      <c r="B236" s="256"/>
      <c r="C236" s="1059">
        <v>0</v>
      </c>
      <c r="D236" s="52"/>
      <c r="E236" s="61"/>
      <c r="F236" s="52"/>
      <c r="G236" s="61"/>
      <c r="H236" s="52"/>
      <c r="I236" s="61"/>
      <c r="J236" s="52"/>
      <c r="K236" s="61"/>
      <c r="L236" s="52"/>
      <c r="M236" s="61"/>
      <c r="N236" s="52"/>
      <c r="O236" s="61"/>
      <c r="P236" s="52"/>
      <c r="Q236" s="72"/>
      <c r="R236" s="52"/>
      <c r="S236" s="61"/>
      <c r="V236" s="12"/>
      <c r="W236" s="12"/>
    </row>
    <row r="237" spans="1:23" ht="19.5" customHeight="1">
      <c r="A237" s="321" t="s">
        <v>556</v>
      </c>
      <c r="B237" s="256"/>
      <c r="C237" s="1059">
        <v>0.33700000000000002</v>
      </c>
      <c r="D237" s="52"/>
      <c r="E237" s="61"/>
      <c r="F237" s="52"/>
      <c r="G237" s="61"/>
      <c r="H237" s="52"/>
      <c r="I237" s="61"/>
      <c r="J237" s="52"/>
      <c r="K237" s="61"/>
      <c r="L237" s="52"/>
      <c r="M237" s="61"/>
      <c r="N237" s="52"/>
      <c r="O237" s="61"/>
      <c r="P237" s="52"/>
      <c r="Q237" s="72"/>
      <c r="R237" s="52"/>
      <c r="S237" s="61"/>
      <c r="V237" s="12"/>
      <c r="W237" s="12"/>
    </row>
    <row r="238" spans="1:23" ht="19.5" customHeight="1">
      <c r="A238" s="321" t="s">
        <v>553</v>
      </c>
      <c r="B238" s="256"/>
      <c r="C238" s="1059">
        <v>0.89800000000000002</v>
      </c>
      <c r="D238" s="52"/>
      <c r="E238" s="61"/>
      <c r="F238" s="52"/>
      <c r="G238" s="61"/>
      <c r="H238" s="52"/>
      <c r="I238" s="61"/>
      <c r="J238" s="52"/>
      <c r="K238" s="61"/>
      <c r="L238" s="52"/>
      <c r="M238" s="61"/>
      <c r="N238" s="52"/>
      <c r="O238" s="61"/>
      <c r="P238" s="52"/>
      <c r="Q238" s="72"/>
      <c r="R238" s="52"/>
      <c r="S238" s="61"/>
      <c r="V238" s="12"/>
      <c r="W238" s="12"/>
    </row>
    <row r="239" spans="1:23" ht="19.5" customHeight="1">
      <c r="A239" s="321" t="s">
        <v>557</v>
      </c>
      <c r="B239" s="256"/>
      <c r="C239" s="1059">
        <v>0</v>
      </c>
      <c r="D239" s="52"/>
      <c r="E239" s="61"/>
      <c r="F239" s="52"/>
      <c r="G239" s="61"/>
      <c r="H239" s="52"/>
      <c r="I239" s="61"/>
      <c r="J239" s="52"/>
      <c r="K239" s="61"/>
      <c r="L239" s="52"/>
      <c r="M239" s="61"/>
      <c r="N239" s="52"/>
      <c r="O239" s="61"/>
      <c r="P239" s="52"/>
      <c r="Q239" s="72"/>
      <c r="R239" s="52"/>
      <c r="S239" s="61"/>
      <c r="V239" s="12"/>
      <c r="W239" s="12"/>
    </row>
    <row r="240" spans="1:23" ht="19.5" customHeight="1">
      <c r="A240" s="321" t="s">
        <v>558</v>
      </c>
      <c r="B240" s="256"/>
      <c r="C240" s="1059">
        <v>8.6999999999999994E-2</v>
      </c>
      <c r="D240" s="52"/>
      <c r="E240" s="61"/>
      <c r="F240" s="52"/>
      <c r="G240" s="61"/>
      <c r="H240" s="52"/>
      <c r="I240" s="61"/>
      <c r="J240" s="52"/>
      <c r="K240" s="61"/>
      <c r="L240" s="52"/>
      <c r="M240" s="61"/>
      <c r="N240" s="52"/>
      <c r="O240" s="61"/>
      <c r="P240" s="52"/>
      <c r="Q240" s="72"/>
      <c r="R240" s="52"/>
      <c r="S240" s="61"/>
      <c r="V240" s="12"/>
      <c r="W240" s="12"/>
    </row>
    <row r="241" spans="1:23" ht="19.5" customHeight="1">
      <c r="A241" s="321" t="s">
        <v>559</v>
      </c>
      <c r="B241" s="256"/>
      <c r="C241" s="1059">
        <v>0.5</v>
      </c>
      <c r="D241" s="52"/>
      <c r="E241" s="61"/>
      <c r="F241" s="52"/>
      <c r="G241" s="61"/>
      <c r="H241" s="52"/>
      <c r="I241" s="61"/>
      <c r="J241" s="52"/>
      <c r="K241" s="61"/>
      <c r="L241" s="52"/>
      <c r="M241" s="61"/>
      <c r="N241" s="52"/>
      <c r="O241" s="61"/>
      <c r="P241" s="52"/>
      <c r="Q241" s="72"/>
      <c r="R241" s="52"/>
      <c r="S241" s="61"/>
      <c r="V241" s="12"/>
      <c r="W241" s="12"/>
    </row>
    <row r="242" spans="1:23" ht="19.5" customHeight="1">
      <c r="A242" s="321" t="s">
        <v>560</v>
      </c>
      <c r="B242" s="256"/>
      <c r="C242" s="1059">
        <v>1.9E-2</v>
      </c>
      <c r="D242" s="52"/>
      <c r="E242" s="61"/>
      <c r="F242" s="52"/>
      <c r="G242" s="61"/>
      <c r="H242" s="52"/>
      <c r="I242" s="61"/>
      <c r="J242" s="52"/>
      <c r="K242" s="61"/>
      <c r="L242" s="52"/>
      <c r="M242" s="61"/>
      <c r="N242" s="52"/>
      <c r="O242" s="61"/>
      <c r="P242" s="52"/>
      <c r="Q242" s="72"/>
      <c r="R242" s="52"/>
      <c r="S242" s="61"/>
      <c r="V242" s="12"/>
      <c r="W242" s="12"/>
    </row>
    <row r="243" spans="1:23" ht="19.5" customHeight="1">
      <c r="A243" s="321" t="s">
        <v>561</v>
      </c>
      <c r="B243" s="256"/>
      <c r="C243" s="1059">
        <v>0.46800000000000003</v>
      </c>
      <c r="D243" s="52"/>
      <c r="E243" s="61"/>
      <c r="F243" s="52"/>
      <c r="G243" s="61"/>
      <c r="H243" s="52"/>
      <c r="I243" s="61"/>
      <c r="J243" s="52"/>
      <c r="K243" s="61"/>
      <c r="L243" s="52"/>
      <c r="M243" s="61"/>
      <c r="N243" s="52"/>
      <c r="O243" s="61"/>
      <c r="P243" s="52"/>
      <c r="Q243" s="72"/>
      <c r="R243" s="52"/>
      <c r="S243" s="61"/>
      <c r="V243" s="12"/>
      <c r="W243" s="12"/>
    </row>
    <row r="244" spans="1:23" ht="19.5" customHeight="1">
      <c r="A244" s="321" t="s">
        <v>562</v>
      </c>
      <c r="B244" s="256"/>
      <c r="C244" s="1059">
        <v>0.67800000000000005</v>
      </c>
      <c r="D244" s="52"/>
      <c r="E244" s="61"/>
      <c r="F244" s="52"/>
      <c r="G244" s="61"/>
      <c r="H244" s="52"/>
      <c r="I244" s="61"/>
      <c r="J244" s="52"/>
      <c r="K244" s="61"/>
      <c r="L244" s="52"/>
      <c r="M244" s="61"/>
      <c r="N244" s="52"/>
      <c r="O244" s="61"/>
      <c r="P244" s="52"/>
      <c r="Q244" s="72"/>
      <c r="R244" s="52"/>
      <c r="S244" s="61"/>
      <c r="V244" s="12"/>
      <c r="W244" s="12"/>
    </row>
    <row r="245" spans="1:23" ht="19.5" customHeight="1">
      <c r="A245" s="321" t="s">
        <v>563</v>
      </c>
      <c r="B245" s="256"/>
      <c r="C245" s="1059">
        <v>8.9999999999999993E-3</v>
      </c>
      <c r="D245" s="52"/>
      <c r="E245" s="61"/>
      <c r="F245" s="52"/>
      <c r="G245" s="61"/>
      <c r="H245" s="52"/>
      <c r="I245" s="61"/>
      <c r="J245" s="52"/>
      <c r="K245" s="61"/>
      <c r="L245" s="52"/>
      <c r="M245" s="61"/>
      <c r="N245" s="52"/>
      <c r="O245" s="61"/>
      <c r="P245" s="52"/>
      <c r="Q245" s="72"/>
      <c r="R245" s="52"/>
      <c r="S245" s="61"/>
      <c r="V245" s="12"/>
      <c r="W245" s="12"/>
    </row>
    <row r="246" spans="1:23" ht="19.5" customHeight="1">
      <c r="A246" s="321" t="s">
        <v>564</v>
      </c>
      <c r="B246" s="256"/>
      <c r="C246" s="1059">
        <v>0.30599999999999999</v>
      </c>
      <c r="D246" s="52"/>
      <c r="E246" s="61"/>
      <c r="F246" s="52"/>
      <c r="G246" s="61"/>
      <c r="H246" s="52"/>
      <c r="I246" s="61"/>
      <c r="J246" s="52"/>
      <c r="K246" s="61"/>
      <c r="L246" s="52"/>
      <c r="M246" s="61"/>
      <c r="N246" s="52"/>
      <c r="O246" s="61"/>
      <c r="P246" s="52"/>
      <c r="Q246" s="72"/>
      <c r="R246" s="52"/>
      <c r="S246" s="61"/>
      <c r="V246" s="12"/>
      <c r="W246" s="12"/>
    </row>
    <row r="247" spans="1:23" ht="19.5" customHeight="1">
      <c r="A247" s="321" t="s">
        <v>565</v>
      </c>
      <c r="B247" s="256"/>
      <c r="C247" s="1059">
        <v>0.53500000000000003</v>
      </c>
      <c r="D247" s="52"/>
      <c r="E247" s="61"/>
      <c r="F247" s="52"/>
      <c r="G247" s="61"/>
      <c r="H247" s="52"/>
      <c r="I247" s="61"/>
      <c r="J247" s="52"/>
      <c r="K247" s="61"/>
      <c r="L247" s="52"/>
      <c r="M247" s="61"/>
      <c r="N247" s="52"/>
      <c r="O247" s="61"/>
      <c r="P247" s="52"/>
      <c r="Q247" s="72"/>
      <c r="R247" s="52"/>
      <c r="S247" s="61"/>
      <c r="V247" s="12"/>
      <c r="W247" s="12"/>
    </row>
    <row r="248" spans="1:23" ht="19.5" customHeight="1">
      <c r="A248" s="321" t="s">
        <v>566</v>
      </c>
      <c r="B248" s="256"/>
      <c r="C248" s="1059">
        <v>2.7E-2</v>
      </c>
      <c r="D248" s="52"/>
      <c r="E248" s="61"/>
      <c r="F248" s="52"/>
      <c r="G248" s="61"/>
      <c r="H248" s="52"/>
      <c r="I248" s="61"/>
      <c r="J248" s="52"/>
      <c r="K248" s="61"/>
      <c r="L248" s="52"/>
      <c r="M248" s="61"/>
      <c r="N248" s="52"/>
      <c r="O248" s="61"/>
      <c r="P248" s="52"/>
      <c r="Q248" s="72"/>
      <c r="R248" s="52"/>
      <c r="S248" s="61"/>
      <c r="V248" s="12"/>
      <c r="W248" s="12"/>
    </row>
    <row r="249" spans="1:23" ht="22.5" customHeight="1" thickBot="1">
      <c r="A249" s="321" t="s">
        <v>567</v>
      </c>
      <c r="B249" s="256"/>
      <c r="C249" s="1059">
        <v>0.42499999999999999</v>
      </c>
      <c r="D249" s="52"/>
      <c r="E249" s="61"/>
      <c r="F249" s="52"/>
      <c r="G249" s="61"/>
      <c r="H249" s="52"/>
      <c r="I249" s="61"/>
      <c r="J249" s="52"/>
      <c r="K249" s="61"/>
      <c r="L249" s="52"/>
      <c r="M249" s="61"/>
      <c r="N249" s="52"/>
      <c r="O249" s="61"/>
      <c r="P249" s="52"/>
      <c r="Q249" s="72"/>
      <c r="R249" s="52"/>
      <c r="S249" s="61"/>
      <c r="V249" s="12"/>
      <c r="W249" s="12"/>
    </row>
    <row r="250" spans="1:23"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40"/>
      <c r="V250" s="12"/>
      <c r="W250" s="12"/>
    </row>
    <row r="251" spans="1:23"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42"/>
      <c r="S251" s="43"/>
      <c r="V251" s="12"/>
      <c r="W251" s="12"/>
    </row>
    <row r="252" spans="1:23" ht="22.5" customHeight="1">
      <c r="A252" s="574" t="s">
        <v>291</v>
      </c>
      <c r="B252" s="87" t="str">
        <f>IF(CENTRO!B252,CENTRO!B252,"")</f>
        <v/>
      </c>
      <c r="C252" s="1170">
        <f>IF(CENTRO!C252,CENTRO!C252,"")</f>
        <v>105584</v>
      </c>
      <c r="D252" s="760">
        <f>E252/C252</f>
        <v>5.3294059706016063E-2</v>
      </c>
      <c r="E252" s="566">
        <v>5627</v>
      </c>
      <c r="F252" s="64"/>
      <c r="G252" s="65"/>
      <c r="H252" s="66"/>
      <c r="I252" s="65"/>
      <c r="J252" s="66"/>
      <c r="K252" s="65"/>
      <c r="L252" s="66"/>
      <c r="M252" s="65"/>
      <c r="N252" s="66"/>
      <c r="O252" s="65"/>
      <c r="P252" s="66"/>
      <c r="Q252" s="71"/>
      <c r="R252" s="66"/>
      <c r="S252" s="65"/>
      <c r="T252" s="2"/>
      <c r="U252" s="2"/>
    </row>
    <row r="253" spans="1:23" ht="19.5" customHeight="1">
      <c r="A253" s="574" t="s">
        <v>530</v>
      </c>
      <c r="B253" s="87" t="str">
        <f>IF(CENTRO!B253,CENTRO!B253,"")</f>
        <v/>
      </c>
      <c r="C253" s="1171">
        <f>IF(CENTRO!C253,CENTRO!C253,"")</f>
        <v>5474</v>
      </c>
      <c r="D253" s="239">
        <f>E253/C253</f>
        <v>5.6814029959810011E-2</v>
      </c>
      <c r="E253" s="355">
        <v>311</v>
      </c>
      <c r="F253" s="51"/>
      <c r="G253" s="61"/>
      <c r="H253" s="52"/>
      <c r="I253" s="61"/>
      <c r="J253" s="52"/>
      <c r="K253" s="61"/>
      <c r="L253" s="52"/>
      <c r="M253" s="61"/>
      <c r="N253" s="52"/>
      <c r="O253" s="61"/>
      <c r="P253" s="52"/>
      <c r="Q253" s="72"/>
      <c r="R253" s="52"/>
      <c r="S253" s="61"/>
      <c r="T253" s="2"/>
      <c r="U253" s="2"/>
    </row>
    <row r="254" spans="1:23" ht="19.5" customHeight="1">
      <c r="A254" s="336" t="s">
        <v>613</v>
      </c>
      <c r="B254" s="87" t="str">
        <f>IF(CENTRO!B254,CENTRO!B254,"")</f>
        <v/>
      </c>
      <c r="C254" s="1062">
        <f>IF(CENTRO!C254,CENTRO!C254,"")</f>
        <v>16314</v>
      </c>
      <c r="D254" s="340">
        <f>E254/C254</f>
        <v>8.8206448449184752E-2</v>
      </c>
      <c r="E254" s="1089">
        <v>1439</v>
      </c>
      <c r="F254" s="66"/>
      <c r="G254" s="65"/>
      <c r="H254" s="66"/>
      <c r="I254" s="65"/>
      <c r="J254" s="66"/>
      <c r="K254" s="65"/>
      <c r="L254" s="66"/>
      <c r="M254" s="65"/>
      <c r="N254" s="64"/>
      <c r="O254" s="71"/>
      <c r="P254" s="66"/>
      <c r="Q254" s="71"/>
      <c r="R254" s="66"/>
      <c r="S254" s="65"/>
      <c r="T254" s="2"/>
      <c r="U254" s="2"/>
    </row>
    <row r="255" spans="1:23" ht="19.5" customHeight="1">
      <c r="A255" s="574" t="s">
        <v>612</v>
      </c>
      <c r="B255" s="87" t="str">
        <f>IF(CENTRO!B255,CENTRO!B255,"")</f>
        <v/>
      </c>
      <c r="C255" s="1171">
        <f>IF(CENTRO!C255,CENTRO!C255,"")</f>
        <v>13316</v>
      </c>
      <c r="D255" s="239">
        <f>E255/C255</f>
        <v>8.8089516371282664E-2</v>
      </c>
      <c r="E255" s="355">
        <v>1173</v>
      </c>
      <c r="F255" s="51"/>
      <c r="G255" s="61"/>
      <c r="H255" s="52"/>
      <c r="I255" s="61"/>
      <c r="J255" s="52"/>
      <c r="K255" s="61"/>
      <c r="L255" s="52"/>
      <c r="M255" s="61"/>
      <c r="N255" s="52"/>
      <c r="O255" s="61"/>
      <c r="P255" s="52"/>
      <c r="Q255" s="72"/>
      <c r="R255" s="52"/>
      <c r="S255" s="61"/>
      <c r="T255" s="2"/>
      <c r="U255" s="2"/>
    </row>
    <row r="256" spans="1:23" ht="19.5" customHeight="1" thickBot="1">
      <c r="A256" s="336" t="s">
        <v>286</v>
      </c>
      <c r="B256" s="87" t="str">
        <f>IF(CENTRO!B256,CENTRO!B256,"")</f>
        <v/>
      </c>
      <c r="C256" s="1063">
        <f>IF(CENTRO!C256,CENTRO!C256,"")</f>
        <v>7617332</v>
      </c>
      <c r="D256" s="251">
        <f>E256/C256</f>
        <v>7.3180609693787799E-2</v>
      </c>
      <c r="E256" s="518">
        <v>557441</v>
      </c>
      <c r="F256" s="66"/>
      <c r="G256" s="65"/>
      <c r="H256" s="66"/>
      <c r="I256" s="65"/>
      <c r="J256" s="66"/>
      <c r="K256" s="65"/>
      <c r="L256" s="66"/>
      <c r="M256" s="65"/>
      <c r="N256" s="64"/>
      <c r="O256" s="71"/>
      <c r="P256" s="66"/>
      <c r="Q256" s="71"/>
      <c r="R256" s="66"/>
      <c r="S256" s="65"/>
      <c r="T256" s="2"/>
      <c r="U256" s="2"/>
    </row>
    <row r="257" spans="1:21"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42"/>
      <c r="S257" s="43"/>
      <c r="T257" s="2"/>
      <c r="U257" s="2"/>
    </row>
    <row r="258" spans="1:21" ht="19.5" customHeight="1">
      <c r="A258" s="327" t="s">
        <v>287</v>
      </c>
      <c r="B258" s="87" t="str">
        <f>IF(CENTRO!B258,CENTRO!B258,"")</f>
        <v/>
      </c>
      <c r="C258" s="839">
        <f>IF(CENTRO!C258,CENTRO!C258,"")</f>
        <v>78375</v>
      </c>
      <c r="D258" s="239">
        <f t="shared" ref="D258:D263" si="24">E258/C258</f>
        <v>6.5645933014354063E-2</v>
      </c>
      <c r="E258" s="329">
        <v>5145</v>
      </c>
      <c r="F258" s="51"/>
      <c r="G258" s="61"/>
      <c r="H258" s="52"/>
      <c r="I258" s="61"/>
      <c r="J258" s="52"/>
      <c r="K258" s="61"/>
      <c r="L258" s="52"/>
      <c r="M258" s="61"/>
      <c r="N258" s="52"/>
      <c r="O258" s="61"/>
      <c r="P258" s="52"/>
      <c r="Q258" s="72"/>
      <c r="R258" s="52"/>
      <c r="S258" s="61"/>
      <c r="T258" s="2"/>
      <c r="U258" s="2"/>
    </row>
    <row r="259" spans="1:21" ht="19.5" customHeight="1">
      <c r="A259" s="336" t="s">
        <v>27</v>
      </c>
      <c r="B259" s="87" t="str">
        <f>IF(CENTRO!B259,CENTRO!B259,"")</f>
        <v/>
      </c>
      <c r="C259" s="1064">
        <f>IF(CENTRO!C259,CENTRO!C259,"")</f>
        <v>19317</v>
      </c>
      <c r="D259" s="565">
        <f t="shared" si="24"/>
        <v>6.6677020241238283E-2</v>
      </c>
      <c r="E259" s="861">
        <v>1288</v>
      </c>
      <c r="F259" s="66"/>
      <c r="G259" s="65"/>
      <c r="H259" s="66"/>
      <c r="I259" s="65"/>
      <c r="J259" s="66"/>
      <c r="K259" s="65"/>
      <c r="L259" s="66"/>
      <c r="M259" s="65"/>
      <c r="N259" s="64"/>
      <c r="O259" s="71"/>
      <c r="P259" s="66"/>
      <c r="Q259" s="71"/>
      <c r="R259" s="66"/>
      <c r="S259" s="65"/>
      <c r="T259" s="2"/>
      <c r="U259" s="2"/>
    </row>
    <row r="260" spans="1:21" ht="19.5" customHeight="1">
      <c r="A260" s="336" t="s">
        <v>11</v>
      </c>
      <c r="B260" s="87" t="str">
        <f>IF(CENTRO!B260,CENTRO!B260,"")</f>
        <v/>
      </c>
      <c r="C260" s="1064">
        <f>IF(CENTRO!C260,CENTRO!C260,"")</f>
        <v>59058</v>
      </c>
      <c r="D260" s="565">
        <f t="shared" si="24"/>
        <v>6.5308679603102035E-2</v>
      </c>
      <c r="E260" s="861">
        <v>3857</v>
      </c>
      <c r="F260" s="66"/>
      <c r="G260" s="65"/>
      <c r="H260" s="66"/>
      <c r="I260" s="65"/>
      <c r="J260" s="66"/>
      <c r="K260" s="65"/>
      <c r="L260" s="66"/>
      <c r="M260" s="65"/>
      <c r="N260" s="64"/>
      <c r="O260" s="71"/>
      <c r="P260" s="66"/>
      <c r="Q260" s="71"/>
      <c r="R260" s="66"/>
      <c r="S260" s="65"/>
      <c r="T260" s="2"/>
      <c r="U260" s="2"/>
    </row>
    <row r="261" spans="1:21" ht="19.5" customHeight="1">
      <c r="A261" s="327" t="s">
        <v>292</v>
      </c>
      <c r="B261" s="87" t="str">
        <f>IF(CENTRO!B261,CENTRO!B261,"")</f>
        <v/>
      </c>
      <c r="C261" s="839">
        <f>IF(CENTRO!C261,CENTRO!C261,"")</f>
        <v>333941</v>
      </c>
      <c r="D261" s="239">
        <f t="shared" si="24"/>
        <v>4.0573035356545016E-2</v>
      </c>
      <c r="E261" s="329">
        <v>13549</v>
      </c>
      <c r="F261" s="51"/>
      <c r="G261" s="61"/>
      <c r="H261" s="52"/>
      <c r="I261" s="61"/>
      <c r="J261" s="52"/>
      <c r="K261" s="61"/>
      <c r="L261" s="52"/>
      <c r="M261" s="61"/>
      <c r="N261" s="52"/>
      <c r="O261" s="61"/>
      <c r="P261" s="52"/>
      <c r="Q261" s="72"/>
      <c r="R261" s="52"/>
      <c r="S261" s="61"/>
      <c r="T261" s="2"/>
      <c r="U261" s="2"/>
    </row>
    <row r="262" spans="1:21" ht="19.5" customHeight="1">
      <c r="A262" s="336" t="s">
        <v>27</v>
      </c>
      <c r="B262" s="87" t="str">
        <f>IF(CENTRO!B262,CENTRO!B262,"")</f>
        <v/>
      </c>
      <c r="C262" s="1064">
        <f>IF(CENTRO!C262,CENTRO!C262,"")</f>
        <v>123632</v>
      </c>
      <c r="D262" s="565">
        <f t="shared" si="24"/>
        <v>3.9722725507959106E-2</v>
      </c>
      <c r="E262" s="861">
        <v>4911</v>
      </c>
      <c r="F262" s="66"/>
      <c r="G262" s="65"/>
      <c r="H262" s="66"/>
      <c r="I262" s="65"/>
      <c r="J262" s="66"/>
      <c r="K262" s="65"/>
      <c r="L262" s="66"/>
      <c r="M262" s="65"/>
      <c r="N262" s="64"/>
      <c r="O262" s="71"/>
      <c r="P262" s="66"/>
      <c r="Q262" s="71"/>
      <c r="R262" s="66"/>
      <c r="S262" s="65"/>
      <c r="T262" s="2"/>
      <c r="U262" s="2"/>
    </row>
    <row r="263" spans="1:21" ht="19.5" customHeight="1" thickBot="1">
      <c r="A263" s="336" t="s">
        <v>166</v>
      </c>
      <c r="B263" s="87" t="str">
        <f>IF(CENTRO!B263,CENTRO!B263,"")</f>
        <v/>
      </c>
      <c r="C263" s="1064">
        <f>IF(CENTRO!C263,CENTRO!C263,"")</f>
        <v>210309</v>
      </c>
      <c r="D263" s="565">
        <f t="shared" si="24"/>
        <v>4.107289749844277E-2</v>
      </c>
      <c r="E263" s="861">
        <v>8638</v>
      </c>
      <c r="F263" s="66"/>
      <c r="G263" s="65"/>
      <c r="H263" s="66"/>
      <c r="I263" s="65"/>
      <c r="J263" s="66"/>
      <c r="K263" s="65"/>
      <c r="L263" s="66"/>
      <c r="M263" s="65"/>
      <c r="N263" s="64"/>
      <c r="O263" s="71"/>
      <c r="P263" s="66"/>
      <c r="Q263" s="71"/>
      <c r="R263" s="66"/>
      <c r="S263" s="65"/>
      <c r="T263" s="2"/>
      <c r="U263" s="2"/>
    </row>
    <row r="264" spans="1:21"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42"/>
      <c r="S264" s="43"/>
      <c r="T264" s="2"/>
      <c r="U264" s="2"/>
    </row>
    <row r="265" spans="1:21" ht="19.5" customHeight="1">
      <c r="A265" s="336" t="s">
        <v>288</v>
      </c>
      <c r="B265" s="87" t="str">
        <f>IF(CENTRO!B265,CENTRO!B265,"")</f>
        <v/>
      </c>
      <c r="C265" s="1027">
        <f>IF(CENTRO!C265,CENTRO!C265,"")</f>
        <v>7883</v>
      </c>
      <c r="D265" s="340">
        <f>E265/C265</f>
        <v>4.3638208803754915E-2</v>
      </c>
      <c r="E265" s="861">
        <v>344</v>
      </c>
      <c r="F265" s="66"/>
      <c r="G265" s="65"/>
      <c r="H265" s="66"/>
      <c r="I265" s="65"/>
      <c r="J265" s="66"/>
      <c r="K265" s="65"/>
      <c r="L265" s="66"/>
      <c r="M265" s="65"/>
      <c r="N265" s="64"/>
      <c r="O265" s="71"/>
      <c r="P265" s="66"/>
      <c r="Q265" s="71"/>
      <c r="R265" s="66"/>
      <c r="S265" s="65"/>
      <c r="T265" s="2"/>
      <c r="U265" s="2"/>
    </row>
    <row r="266" spans="1:21" ht="19.5" customHeight="1">
      <c r="A266" s="336" t="s">
        <v>289</v>
      </c>
      <c r="B266" s="859" t="str">
        <f>IF(CENTRO!B266,CENTRO!B266,"")</f>
        <v/>
      </c>
      <c r="C266" s="1027">
        <f>IF(CENTRO!C266,CENTRO!C266,"")</f>
        <v>2285</v>
      </c>
      <c r="D266" s="340">
        <f>E266/C266</f>
        <v>7.1334792122538293E-2</v>
      </c>
      <c r="E266" s="861">
        <v>163</v>
      </c>
      <c r="F266" s="66"/>
      <c r="G266" s="65"/>
      <c r="H266" s="66"/>
      <c r="I266" s="65"/>
      <c r="J266" s="66"/>
      <c r="K266" s="65"/>
      <c r="L266" s="66"/>
      <c r="M266" s="65"/>
      <c r="N266" s="64"/>
      <c r="O266" s="71"/>
      <c r="P266" s="66"/>
      <c r="Q266" s="71"/>
      <c r="R266" s="66"/>
      <c r="S266" s="65"/>
      <c r="T266" s="2"/>
      <c r="U266" s="2"/>
    </row>
    <row r="267" spans="1:21" ht="22.5" customHeight="1" thickBot="1">
      <c r="A267" s="336" t="s">
        <v>290</v>
      </c>
      <c r="B267" s="859" t="str">
        <f>IF(CENTRO!B267,CENTRO!B267,"")</f>
        <v/>
      </c>
      <c r="C267" s="1027">
        <f>IF(CENTRO!C267,CENTRO!C267,"")</f>
        <v>1356</v>
      </c>
      <c r="D267" s="340">
        <f>E267/C267</f>
        <v>3.466076696165192E-2</v>
      </c>
      <c r="E267" s="861">
        <v>47</v>
      </c>
      <c r="F267" s="66"/>
      <c r="G267" s="65"/>
      <c r="H267" s="66"/>
      <c r="I267" s="65"/>
      <c r="J267" s="66"/>
      <c r="K267" s="65"/>
      <c r="L267" s="66"/>
      <c r="M267" s="65"/>
      <c r="N267" s="64"/>
      <c r="O267" s="71"/>
      <c r="P267" s="66"/>
      <c r="Q267" s="71"/>
      <c r="R267" s="66"/>
      <c r="S267" s="65"/>
      <c r="T267" s="2"/>
      <c r="U267" s="2"/>
    </row>
    <row r="268" spans="1:21"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40"/>
      <c r="T268" s="2"/>
      <c r="U268" s="2"/>
    </row>
    <row r="269" spans="1:21"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2"/>
      <c r="R269" s="102"/>
      <c r="S269" s="103"/>
      <c r="T269" s="2"/>
      <c r="U269" s="2"/>
    </row>
    <row r="270" spans="1:21" ht="19.5" customHeight="1">
      <c r="A270" s="574" t="str">
        <f>CENTRO!A270</f>
        <v>Número de inmuebles de uso residencial (2019)</v>
      </c>
      <c r="B270" s="256"/>
      <c r="C270" s="1111">
        <f>CENTRO!C270</f>
        <v>1487537</v>
      </c>
      <c r="D270" s="337">
        <f>E270/C270</f>
        <v>3.7304618305292574E-2</v>
      </c>
      <c r="E270" s="571">
        <v>55492</v>
      </c>
      <c r="F270" s="354">
        <f>G270/$E$270</f>
        <v>0.1651589418294529</v>
      </c>
      <c r="G270" s="571">
        <v>9165</v>
      </c>
      <c r="H270" s="354">
        <f>I270/$E$270</f>
        <v>9.3581056728897855E-2</v>
      </c>
      <c r="I270" s="571">
        <v>5193</v>
      </c>
      <c r="J270" s="354">
        <f>K270/$E$270</f>
        <v>0.16562747783464282</v>
      </c>
      <c r="K270" s="571">
        <v>9191</v>
      </c>
      <c r="L270" s="354">
        <f>M270/$E$270</f>
        <v>0.15694154112304476</v>
      </c>
      <c r="M270" s="571">
        <v>8709</v>
      </c>
      <c r="N270" s="354">
        <f>O270/$E$270</f>
        <v>0.20109204930440425</v>
      </c>
      <c r="O270" s="571">
        <v>11159</v>
      </c>
      <c r="P270" s="354">
        <f>Q270/$E$270</f>
        <v>9.9041303250919047E-2</v>
      </c>
      <c r="Q270" s="571">
        <v>5496</v>
      </c>
      <c r="R270" s="357">
        <f>S270/$E$270</f>
        <v>0.11855762992863836</v>
      </c>
      <c r="S270" s="269">
        <v>6579</v>
      </c>
      <c r="T270" s="2"/>
      <c r="U270" s="2"/>
    </row>
    <row r="271" spans="1:21" ht="19.5" customHeight="1">
      <c r="A271" s="574" t="str">
        <f>CENTRO!A271</f>
        <v>Superficie media construida (m2) inmuebles de uso residencial (2019)</v>
      </c>
      <c r="B271" s="256"/>
      <c r="C271" s="1111">
        <f>CENTRO!C271</f>
        <v>114.93342781557067</v>
      </c>
      <c r="D271" s="252">
        <f t="shared" ref="D271" si="25">E271/C271</f>
        <v>0.81040702355384342</v>
      </c>
      <c r="E271" s="1112">
        <v>93.142857142857139</v>
      </c>
      <c r="F271" s="357">
        <f>G271/$E$271</f>
        <v>1.2131901840490797</v>
      </c>
      <c r="G271" s="1112">
        <v>113</v>
      </c>
      <c r="H271" s="357">
        <f>I271/$E$271</f>
        <v>1.1702453987730062</v>
      </c>
      <c r="I271" s="1112">
        <v>109</v>
      </c>
      <c r="J271" s="357">
        <f>K271/$E$271</f>
        <v>1.0199386503067485</v>
      </c>
      <c r="K271" s="1112">
        <v>95</v>
      </c>
      <c r="L271" s="357">
        <f>M271/$E$271</f>
        <v>0.97699386503067487</v>
      </c>
      <c r="M271" s="1112">
        <v>91</v>
      </c>
      <c r="N271" s="357">
        <f>O271/$E$271</f>
        <v>0.85889570552147243</v>
      </c>
      <c r="O271" s="1112">
        <v>80</v>
      </c>
      <c r="P271" s="357">
        <f>Q271/$E$271</f>
        <v>0.88036809815950923</v>
      </c>
      <c r="Q271" s="1112">
        <v>82</v>
      </c>
      <c r="R271" s="357">
        <f>S271/$E$271</f>
        <v>0.88036809815950923</v>
      </c>
      <c r="S271" s="1098">
        <v>82</v>
      </c>
      <c r="T271" s="2"/>
      <c r="U271" s="2"/>
    </row>
    <row r="272" spans="1:21" ht="19.5" customHeight="1">
      <c r="A272" s="574" t="str">
        <f>CENTRO!A272</f>
        <v>Año medio de construcción de inmuebles de uso residencial (2019)</v>
      </c>
      <c r="B272" s="256"/>
      <c r="C272" s="1106">
        <f>CENTRO!C272</f>
        <v>1973.5332766439908</v>
      </c>
      <c r="D272" s="256"/>
      <c r="E272" s="269">
        <v>1977.7142857142858</v>
      </c>
      <c r="F272" s="298"/>
      <c r="G272" s="269">
        <v>1987</v>
      </c>
      <c r="H272" s="298"/>
      <c r="I272" s="269">
        <v>1990</v>
      </c>
      <c r="J272" s="298"/>
      <c r="K272" s="269">
        <v>1986</v>
      </c>
      <c r="L272" s="298"/>
      <c r="M272" s="269">
        <v>1974</v>
      </c>
      <c r="N272" s="298"/>
      <c r="O272" s="269">
        <v>1962</v>
      </c>
      <c r="P272" s="298"/>
      <c r="Q272" s="269">
        <v>1973</v>
      </c>
      <c r="R272" s="298"/>
      <c r="S272" s="269">
        <v>1972</v>
      </c>
      <c r="T272" s="2"/>
      <c r="U272" s="2"/>
    </row>
    <row r="273" spans="1:23" ht="19.5" customHeight="1">
      <c r="A273" s="1090" t="s">
        <v>524</v>
      </c>
      <c r="B273" s="256" t="str">
        <f>IF(CENTRO!B273,CENTRO!B273,"")</f>
        <v/>
      </c>
      <c r="C273" s="1107">
        <f>IF(CENTRO!C273,CENTRO!C273,"")</f>
        <v>90.67</v>
      </c>
      <c r="D273" s="252">
        <f>E273/C273</f>
        <v>0.55652365721848462</v>
      </c>
      <c r="E273" s="1091">
        <v>50.46</v>
      </c>
      <c r="F273" s="357">
        <f>G273/$E$273</f>
        <v>1.0644246928260008</v>
      </c>
      <c r="G273" s="1093">
        <v>53.71087</v>
      </c>
      <c r="H273" s="357">
        <f>I273/$E$273</f>
        <v>1.0603051922314704</v>
      </c>
      <c r="I273" s="1093">
        <v>53.503</v>
      </c>
      <c r="J273" s="357">
        <f>K273/$E$273</f>
        <v>1.0023713832738803</v>
      </c>
      <c r="K273" s="1093">
        <v>50.579660000000004</v>
      </c>
      <c r="L273" s="357">
        <f>M273/$E$273</f>
        <v>1.085619698771304</v>
      </c>
      <c r="M273" s="1093">
        <v>54.780370000000005</v>
      </c>
      <c r="N273" s="357">
        <f>O273/$E$273</f>
        <v>1.0267544589774078</v>
      </c>
      <c r="O273" s="1093">
        <v>51.810029999999998</v>
      </c>
      <c r="P273" s="357">
        <f>Q273/$E$273</f>
        <v>0.83786841062227502</v>
      </c>
      <c r="Q273" s="1093">
        <v>42.278839999999995</v>
      </c>
      <c r="R273" s="357">
        <f>S273/$E$273</f>
        <v>0.87515537059056669</v>
      </c>
      <c r="S273" s="712">
        <v>44.160339999999998</v>
      </c>
      <c r="T273" s="2"/>
      <c r="U273" s="2"/>
    </row>
    <row r="274" spans="1:23" ht="19.5" customHeight="1">
      <c r="A274" s="1090" t="s">
        <v>525</v>
      </c>
      <c r="B274" s="256" t="str">
        <f>IF(CENTRO!B274,CENTRO!B274,"")</f>
        <v/>
      </c>
      <c r="C274" s="1107">
        <f>IF(CENTRO!C274,CENTRO!C274,"")</f>
        <v>367.95</v>
      </c>
      <c r="D274" s="252">
        <f>E274/C274</f>
        <v>0.4442723196086425</v>
      </c>
      <c r="E274" s="1091">
        <v>163.47</v>
      </c>
      <c r="F274" s="357">
        <f>G274/$E$274</f>
        <v>0.7880501621092556</v>
      </c>
      <c r="G274" s="1093">
        <v>128.82256000000001</v>
      </c>
      <c r="H274" s="357">
        <f>I274/$E$274</f>
        <v>1.5600366428090782</v>
      </c>
      <c r="I274" s="1093">
        <v>255.01919000000001</v>
      </c>
      <c r="J274" s="357">
        <f>K274/$E$274</f>
        <v>1.3835969902734446</v>
      </c>
      <c r="K274" s="1093">
        <v>226.17660000000001</v>
      </c>
      <c r="L274" s="357">
        <f>M274/$E$274</f>
        <v>0.5780721844986848</v>
      </c>
      <c r="M274" s="1093">
        <v>94.497460000000004</v>
      </c>
      <c r="N274" s="357">
        <f>O274/$E$274</f>
        <v>1.2178747170734692</v>
      </c>
      <c r="O274" s="1093">
        <v>199.08598000000001</v>
      </c>
      <c r="P274" s="357">
        <f>Q274/$E$274</f>
        <v>0.64926592035235819</v>
      </c>
      <c r="Q274" s="1093">
        <v>106.13549999999999</v>
      </c>
      <c r="R274" s="357">
        <f>S274/$E$274</f>
        <v>0.59707365265798007</v>
      </c>
      <c r="S274" s="712">
        <v>97.60363000000001</v>
      </c>
      <c r="T274" s="2"/>
      <c r="U274" s="2"/>
    </row>
    <row r="275" spans="1:23" ht="19.5" customHeight="1">
      <c r="A275" s="1090" t="s">
        <v>457</v>
      </c>
      <c r="B275" s="256" t="str">
        <f>IF(CENTRO!B275,CENTRO!B275,"")</f>
        <v/>
      </c>
      <c r="C275" s="1108">
        <f>IF(CENTRO!C275,CENTRO!C275,"")</f>
        <v>83.4</v>
      </c>
      <c r="D275" s="252">
        <f>E275/$C275</f>
        <v>0.92158273381294953</v>
      </c>
      <c r="E275" s="1093">
        <v>76.86</v>
      </c>
      <c r="F275" s="357">
        <f>G275/$E275</f>
        <v>1.2798594847775175</v>
      </c>
      <c r="G275" s="1093">
        <v>98.37</v>
      </c>
      <c r="H275" s="357">
        <f>I275/$E275</f>
        <v>1.1695290137913088</v>
      </c>
      <c r="I275" s="1093">
        <v>89.89</v>
      </c>
      <c r="J275" s="357">
        <f>K275/$E275</f>
        <v>1.0206869633099143</v>
      </c>
      <c r="K275" s="1093">
        <v>78.45</v>
      </c>
      <c r="L275" s="357">
        <f>M275/$E275</f>
        <v>0.93884985688264377</v>
      </c>
      <c r="M275" s="1093">
        <v>72.16</v>
      </c>
      <c r="N275" s="357">
        <f>O275/$E275</f>
        <v>0.84244080145719491</v>
      </c>
      <c r="O275" s="1093">
        <v>64.75</v>
      </c>
      <c r="P275" s="357">
        <f>Q275/$E275</f>
        <v>0.83892792089513402</v>
      </c>
      <c r="Q275" s="1093">
        <v>64.48</v>
      </c>
      <c r="R275" s="357">
        <f>S275/$E275</f>
        <v>0.92831121519646098</v>
      </c>
      <c r="S275" s="1093">
        <v>71.349999999999994</v>
      </c>
      <c r="T275" s="2"/>
      <c r="U275" s="2"/>
    </row>
    <row r="276" spans="1:23" ht="19.5" customHeight="1" thickBot="1">
      <c r="A276" s="1090" t="s">
        <v>458</v>
      </c>
      <c r="B276" s="256" t="str">
        <f>IF(CENTRO!B276,CENTRO!B276,"")</f>
        <v/>
      </c>
      <c r="C276" s="1106">
        <f>IF(CENTRO!C276,CENTRO!C276,"")</f>
        <v>257</v>
      </c>
      <c r="D276" s="1110">
        <f>E276/$C276</f>
        <v>1.2607003891050583</v>
      </c>
      <c r="E276" s="1100">
        <v>324</v>
      </c>
      <c r="F276" s="1099">
        <f>G276/$E276</f>
        <v>1.0339506172839505</v>
      </c>
      <c r="G276" s="1100">
        <v>335</v>
      </c>
      <c r="H276" s="1099">
        <f>I276/$E276</f>
        <v>0.96604938271604934</v>
      </c>
      <c r="I276" s="1100">
        <v>313</v>
      </c>
      <c r="J276" s="1099">
        <f>K276/$E276</f>
        <v>0.9907407407407407</v>
      </c>
      <c r="K276" s="1100">
        <v>321</v>
      </c>
      <c r="L276" s="1099">
        <f>M276/$E276</f>
        <v>1.0401234567901234</v>
      </c>
      <c r="M276" s="1100">
        <v>337</v>
      </c>
      <c r="N276" s="1099">
        <f>O276/$E276</f>
        <v>0.93827160493827155</v>
      </c>
      <c r="O276" s="1100">
        <v>304</v>
      </c>
      <c r="P276" s="1099">
        <f>Q276/$E276</f>
        <v>0.99691358024691357</v>
      </c>
      <c r="Q276" s="1100">
        <v>323</v>
      </c>
      <c r="R276" s="357">
        <f>S276/$E276</f>
        <v>0.99382716049382713</v>
      </c>
      <c r="S276" s="1023">
        <v>322</v>
      </c>
      <c r="T276" s="2"/>
      <c r="U276" s="2"/>
    </row>
    <row r="277" spans="1:23"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3"/>
      <c r="T277" s="2"/>
      <c r="U277" s="2"/>
    </row>
    <row r="278" spans="1:23" ht="19.5" customHeight="1">
      <c r="A278" s="843" t="s">
        <v>328</v>
      </c>
      <c r="B278" s="844">
        <f>IF(CENTRO!B278,CENTRO!B278,"")</f>
        <v>1</v>
      </c>
      <c r="C278" s="845">
        <f>IF(CENTRO!C278,CENTRO!C278,"")</f>
        <v>5020</v>
      </c>
      <c r="D278" s="95"/>
      <c r="E278" s="70"/>
      <c r="F278" s="51"/>
      <c r="G278" s="61"/>
      <c r="H278" s="52"/>
      <c r="I278" s="61"/>
      <c r="J278" s="52"/>
      <c r="K278" s="61"/>
      <c r="L278" s="52"/>
      <c r="M278" s="61"/>
      <c r="N278" s="52"/>
      <c r="O278" s="61"/>
      <c r="P278" s="52"/>
      <c r="Q278" s="72"/>
      <c r="R278" s="52"/>
      <c r="S278" s="61"/>
      <c r="T278" s="2"/>
      <c r="U278" s="2"/>
    </row>
    <row r="279" spans="1:23"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72"/>
      <c r="R279" s="52"/>
      <c r="S279" s="61"/>
      <c r="V279" s="12"/>
      <c r="W279" s="12"/>
    </row>
    <row r="280" spans="1:23"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72"/>
      <c r="R280" s="52"/>
      <c r="S280" s="61"/>
      <c r="V280" s="12"/>
      <c r="W280" s="12"/>
    </row>
    <row r="281" spans="1:23"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72"/>
      <c r="R281" s="52"/>
      <c r="S281" s="61"/>
      <c r="V281" s="12"/>
      <c r="W281" s="12"/>
    </row>
    <row r="282" spans="1:23"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72"/>
      <c r="R282" s="52"/>
      <c r="S282" s="61"/>
      <c r="V282" s="12"/>
      <c r="W282" s="12"/>
    </row>
    <row r="283" spans="1:23"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80"/>
      <c r="R283" s="52"/>
      <c r="S283" s="61"/>
      <c r="V283" s="12"/>
      <c r="W283" s="12"/>
    </row>
    <row r="284" spans="1:23"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39"/>
      <c r="R284" s="39"/>
      <c r="S284" s="40"/>
      <c r="V284" s="12"/>
      <c r="W284" s="12"/>
    </row>
    <row r="285" spans="1:23"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99"/>
      <c r="R285" s="42"/>
      <c r="S285" s="43"/>
      <c r="V285" s="12"/>
      <c r="W285" s="12"/>
    </row>
    <row r="286" spans="1:23"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72"/>
      <c r="R286" s="52"/>
      <c r="S286" s="61"/>
      <c r="V286" s="12"/>
      <c r="W286" s="12"/>
    </row>
    <row r="287" spans="1:23"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72"/>
      <c r="R287" s="52"/>
      <c r="S287" s="61"/>
      <c r="V287" s="12"/>
      <c r="W287" s="12"/>
    </row>
    <row r="288" spans="1:23"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72"/>
      <c r="R288" s="52"/>
      <c r="S288" s="61"/>
      <c r="V288" s="12"/>
      <c r="W288" s="12"/>
    </row>
    <row r="289" spans="1:23"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72"/>
      <c r="R289" s="52"/>
      <c r="S289" s="61"/>
      <c r="V289" s="12"/>
      <c r="W289" s="12"/>
    </row>
    <row r="290" spans="1:23"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72"/>
      <c r="R290" s="52"/>
      <c r="S290" s="61"/>
      <c r="V290" s="12"/>
      <c r="W290" s="12"/>
    </row>
    <row r="291" spans="1:23"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72"/>
      <c r="R291" s="52"/>
      <c r="S291" s="61"/>
      <c r="V291" s="12"/>
      <c r="W291" s="12"/>
    </row>
    <row r="292" spans="1:23"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72"/>
      <c r="R292" s="52"/>
      <c r="S292" s="61"/>
      <c r="V292" s="12"/>
      <c r="W292" s="12"/>
    </row>
    <row r="293" spans="1:23"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72"/>
      <c r="R293" s="52"/>
      <c r="S293" s="61"/>
      <c r="V293" s="12"/>
      <c r="W293" s="12"/>
    </row>
    <row r="294" spans="1:23"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72"/>
      <c r="R294" s="52"/>
      <c r="S294" s="61"/>
      <c r="V294" s="12"/>
      <c r="W294" s="12"/>
    </row>
    <row r="295" spans="1:23"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2"/>
      <c r="R295" s="42"/>
      <c r="S295" s="43"/>
      <c r="V295" s="12"/>
      <c r="W295" s="12"/>
    </row>
    <row r="296" spans="1:23" ht="19.5" customHeight="1">
      <c r="A296" s="1038" t="s">
        <v>276</v>
      </c>
      <c r="B296" s="1039" t="str">
        <f>IF(CENTRO!B296,CENTRO!B296,"")</f>
        <v/>
      </c>
      <c r="C296" s="1032">
        <f>IF(CENTRO!C296,CENTRO!C296,"")</f>
        <v>317</v>
      </c>
      <c r="D296" s="886"/>
      <c r="E296" s="1032">
        <v>269</v>
      </c>
      <c r="F296" s="64"/>
      <c r="G296" s="71"/>
      <c r="H296" s="66"/>
      <c r="I296" s="65"/>
      <c r="J296" s="66"/>
      <c r="K296" s="65"/>
      <c r="L296" s="64"/>
      <c r="M296" s="71"/>
      <c r="N296" s="66"/>
      <c r="O296" s="65"/>
      <c r="P296" s="66"/>
      <c r="Q296" s="71"/>
      <c r="R296" s="66"/>
      <c r="S296" s="65"/>
      <c r="T296" s="2"/>
      <c r="U296" s="2"/>
    </row>
    <row r="297" spans="1:23" ht="19.5" customHeight="1" thickBot="1">
      <c r="A297" s="336" t="s">
        <v>277</v>
      </c>
      <c r="B297" s="859" t="str">
        <f>IF(CENTRO!B297,CENTRO!B297,"")</f>
        <v/>
      </c>
      <c r="C297" s="1033">
        <f>IF(CENTRO!C297,CENTRO!C297,"")</f>
        <v>0.87</v>
      </c>
      <c r="D297" s="1054"/>
      <c r="E297" s="1033">
        <v>0.74</v>
      </c>
      <c r="F297" s="79"/>
      <c r="G297" s="80"/>
      <c r="H297" s="67"/>
      <c r="I297" s="68"/>
      <c r="J297" s="67"/>
      <c r="K297" s="68"/>
      <c r="L297" s="79"/>
      <c r="M297" s="80"/>
      <c r="N297" s="67"/>
      <c r="O297" s="68"/>
      <c r="P297" s="67"/>
      <c r="Q297" s="80"/>
      <c r="R297" s="62"/>
      <c r="S297" s="63"/>
      <c r="T297" s="2"/>
      <c r="U297" s="2"/>
    </row>
    <row r="298" spans="1:23" ht="24.75" customHeight="1" thickBot="1">
      <c r="A298" s="224" t="s">
        <v>282</v>
      </c>
      <c r="B298" s="240"/>
      <c r="C298" s="240"/>
      <c r="D298" s="240"/>
      <c r="E298" s="240"/>
      <c r="F298" s="39"/>
      <c r="G298" s="39"/>
      <c r="H298" s="39"/>
      <c r="I298" s="39"/>
      <c r="J298" s="39"/>
      <c r="K298" s="39"/>
      <c r="L298" s="39"/>
      <c r="M298" s="39"/>
      <c r="N298" s="39"/>
      <c r="O298" s="39"/>
      <c r="P298" s="39"/>
      <c r="Q298" s="39"/>
      <c r="R298" s="39"/>
      <c r="S298" s="40"/>
      <c r="V298" s="12"/>
      <c r="W298" s="12"/>
    </row>
    <row r="299" spans="1:23" ht="19.5" customHeight="1" thickBot="1">
      <c r="A299" s="243" t="s">
        <v>575</v>
      </c>
      <c r="B299" s="244"/>
      <c r="C299" s="244"/>
      <c r="D299" s="244"/>
      <c r="E299" s="244"/>
      <c r="F299" s="42"/>
      <c r="G299" s="42"/>
      <c r="H299" s="42"/>
      <c r="I299" s="42"/>
      <c r="J299" s="42"/>
      <c r="K299" s="42"/>
      <c r="L299" s="42"/>
      <c r="M299" s="42"/>
      <c r="N299" s="42"/>
      <c r="O299" s="42"/>
      <c r="P299" s="42"/>
      <c r="Q299" s="42"/>
      <c r="R299" s="42"/>
      <c r="S299" s="43"/>
      <c r="T299" s="12"/>
      <c r="U299" s="12"/>
      <c r="V299" s="12"/>
      <c r="W299" s="12"/>
    </row>
    <row r="300" spans="1:23" ht="19.5" customHeight="1">
      <c r="A300" s="327" t="s">
        <v>28</v>
      </c>
      <c r="B300" s="859"/>
      <c r="C300" s="1028">
        <v>3618</v>
      </c>
      <c r="D300" s="1031">
        <f>E300/C300</f>
        <v>6.965174129353234E-2</v>
      </c>
      <c r="E300" s="1028">
        <v>252</v>
      </c>
      <c r="F300" s="51"/>
      <c r="G300" s="61"/>
      <c r="H300" s="52"/>
      <c r="I300" s="61"/>
      <c r="J300" s="52"/>
      <c r="K300" s="61"/>
      <c r="L300" s="52"/>
      <c r="M300" s="61"/>
      <c r="N300" s="52"/>
      <c r="O300" s="61"/>
      <c r="P300" s="52"/>
      <c r="Q300" s="72"/>
      <c r="R300" s="52"/>
      <c r="S300" s="61"/>
      <c r="T300" s="12"/>
      <c r="U300" s="12"/>
      <c r="V300" s="12"/>
      <c r="W300" s="12"/>
    </row>
    <row r="301" spans="1:23" ht="19.5" customHeight="1">
      <c r="A301" s="327" t="s">
        <v>316</v>
      </c>
      <c r="B301" s="859"/>
      <c r="C301" s="1028">
        <v>858</v>
      </c>
      <c r="D301" s="1031">
        <f t="shared" ref="D301:D308" si="26">E301/C301</f>
        <v>2.7972027972027972E-2</v>
      </c>
      <c r="E301" s="1028">
        <v>24</v>
      </c>
      <c r="F301" s="51"/>
      <c r="G301" s="61"/>
      <c r="H301" s="52"/>
      <c r="I301" s="61"/>
      <c r="J301" s="52"/>
      <c r="K301" s="61"/>
      <c r="L301" s="52"/>
      <c r="M301" s="61"/>
      <c r="N301" s="52"/>
      <c r="O301" s="61"/>
      <c r="P301" s="52"/>
      <c r="Q301" s="72"/>
      <c r="R301" s="52"/>
      <c r="S301" s="61"/>
      <c r="T301" s="12"/>
      <c r="U301" s="12"/>
      <c r="V301" s="12"/>
      <c r="W301" s="12"/>
    </row>
    <row r="302" spans="1:23" ht="19.5" customHeight="1">
      <c r="A302" s="327" t="s">
        <v>30</v>
      </c>
      <c r="B302" s="859"/>
      <c r="C302" s="1028">
        <v>5051</v>
      </c>
      <c r="D302" s="1031">
        <f t="shared" si="26"/>
        <v>5.2068897248069686E-2</v>
      </c>
      <c r="E302" s="1028">
        <v>263</v>
      </c>
      <c r="F302" s="51"/>
      <c r="G302" s="61"/>
      <c r="H302" s="52"/>
      <c r="I302" s="61"/>
      <c r="J302" s="52"/>
      <c r="K302" s="61"/>
      <c r="L302" s="52"/>
      <c r="M302" s="61"/>
      <c r="N302" s="52"/>
      <c r="O302" s="61"/>
      <c r="P302" s="52"/>
      <c r="Q302" s="72"/>
      <c r="R302" s="52"/>
      <c r="S302" s="61"/>
      <c r="T302" s="12"/>
      <c r="U302" s="12"/>
      <c r="V302" s="12"/>
      <c r="W302" s="12"/>
    </row>
    <row r="303" spans="1:23" ht="19.5" customHeight="1">
      <c r="A303" s="327" t="s">
        <v>317</v>
      </c>
      <c r="B303" s="859"/>
      <c r="C303" s="1028">
        <v>7787</v>
      </c>
      <c r="D303" s="1031">
        <f t="shared" si="26"/>
        <v>2.6839604468986773E-2</v>
      </c>
      <c r="E303" s="1028">
        <v>209</v>
      </c>
      <c r="F303" s="51"/>
      <c r="G303" s="61"/>
      <c r="H303" s="52"/>
      <c r="I303" s="61"/>
      <c r="J303" s="52"/>
      <c r="K303" s="61"/>
      <c r="L303" s="52"/>
      <c r="M303" s="61"/>
      <c r="N303" s="52"/>
      <c r="O303" s="61"/>
      <c r="P303" s="52"/>
      <c r="Q303" s="72"/>
      <c r="R303" s="52"/>
      <c r="S303" s="61"/>
      <c r="T303" s="12"/>
      <c r="U303" s="12"/>
      <c r="V303" s="12"/>
      <c r="W303" s="12"/>
    </row>
    <row r="304" spans="1:23" ht="19.5" customHeight="1">
      <c r="A304" s="336" t="s">
        <v>523</v>
      </c>
      <c r="B304" s="859"/>
      <c r="C304" s="518">
        <v>24724</v>
      </c>
      <c r="D304" s="1172">
        <f>E304/C304</f>
        <v>2.5521760232972011E-2</v>
      </c>
      <c r="E304" s="518">
        <v>631</v>
      </c>
      <c r="F304" s="52"/>
      <c r="G304" s="61"/>
      <c r="H304" s="52"/>
      <c r="I304" s="61"/>
      <c r="J304" s="52"/>
      <c r="K304" s="61"/>
      <c r="L304" s="52"/>
      <c r="M304" s="61"/>
      <c r="N304" s="51"/>
      <c r="O304" s="72"/>
      <c r="P304" s="52"/>
      <c r="Q304" s="72"/>
      <c r="R304" s="52"/>
      <c r="S304" s="61"/>
      <c r="T304" s="12"/>
      <c r="U304" s="12"/>
      <c r="V304" s="12"/>
      <c r="W304" s="12"/>
    </row>
    <row r="305" spans="1:23" ht="19.5" customHeight="1">
      <c r="A305" s="336" t="s">
        <v>318</v>
      </c>
      <c r="B305" s="859"/>
      <c r="C305" s="518">
        <v>374</v>
      </c>
      <c r="D305" s="1172">
        <f t="shared" si="26"/>
        <v>2.6737967914438501E-3</v>
      </c>
      <c r="E305" s="518">
        <v>1</v>
      </c>
      <c r="F305" s="52"/>
      <c r="G305" s="61"/>
      <c r="H305" s="52"/>
      <c r="I305" s="61"/>
      <c r="J305" s="52"/>
      <c r="K305" s="61"/>
      <c r="L305" s="52"/>
      <c r="M305" s="61"/>
      <c r="N305" s="51"/>
      <c r="O305" s="72"/>
      <c r="P305" s="52"/>
      <c r="Q305" s="72"/>
      <c r="R305" s="52"/>
      <c r="S305" s="61"/>
      <c r="T305" s="12"/>
      <c r="U305" s="12"/>
      <c r="V305" s="12"/>
      <c r="W305" s="12"/>
    </row>
    <row r="306" spans="1:23" ht="19.5" customHeight="1" thickBot="1">
      <c r="A306" s="336" t="s">
        <v>319</v>
      </c>
      <c r="B306" s="859"/>
      <c r="C306" s="518">
        <v>14170</v>
      </c>
      <c r="D306" s="1172">
        <f t="shared" si="26"/>
        <v>3.6485532815808047E-2</v>
      </c>
      <c r="E306" s="518">
        <v>517</v>
      </c>
      <c r="F306" s="52"/>
      <c r="G306" s="61"/>
      <c r="H306" s="52"/>
      <c r="I306" s="61"/>
      <c r="J306" s="52"/>
      <c r="K306" s="61"/>
      <c r="L306" s="52"/>
      <c r="M306" s="61"/>
      <c r="N306" s="51"/>
      <c r="O306" s="72"/>
      <c r="P306" s="52"/>
      <c r="Q306" s="72"/>
      <c r="R306" s="52"/>
      <c r="S306" s="61"/>
      <c r="T306" s="12"/>
      <c r="U306" s="12"/>
      <c r="V306" s="12"/>
      <c r="W306" s="12"/>
    </row>
    <row r="307" spans="1:23" ht="19.5" customHeight="1" thickBot="1">
      <c r="A307" s="243" t="s">
        <v>576</v>
      </c>
      <c r="B307" s="244"/>
      <c r="C307" s="244"/>
      <c r="D307" s="244"/>
      <c r="E307" s="244"/>
      <c r="F307" s="42"/>
      <c r="G307" s="42"/>
      <c r="H307" s="42"/>
      <c r="I307" s="42"/>
      <c r="J307" s="42"/>
      <c r="K307" s="42"/>
      <c r="L307" s="42"/>
      <c r="M307" s="42"/>
      <c r="N307" s="42"/>
      <c r="O307" s="42"/>
      <c r="P307" s="42"/>
      <c r="Q307" s="42"/>
      <c r="R307" s="42"/>
      <c r="S307" s="43"/>
      <c r="T307" s="12"/>
      <c r="U307" s="12"/>
      <c r="V307" s="12"/>
      <c r="W307" s="12"/>
    </row>
    <row r="308" spans="1:23" ht="19.5" customHeight="1">
      <c r="A308" s="327" t="s">
        <v>320</v>
      </c>
      <c r="B308" s="1029">
        <v>1</v>
      </c>
      <c r="C308" s="1030">
        <v>7479</v>
      </c>
      <c r="D308" s="1031">
        <f t="shared" si="26"/>
        <v>4.3588715068859474E-2</v>
      </c>
      <c r="E308" s="1028">
        <v>326</v>
      </c>
      <c r="F308" s="51"/>
      <c r="G308" s="61"/>
      <c r="H308" s="52"/>
      <c r="I308" s="61"/>
      <c r="J308" s="52"/>
      <c r="K308" s="61"/>
      <c r="L308" s="52"/>
      <c r="M308" s="61"/>
      <c r="N308" s="52"/>
      <c r="O308" s="61"/>
      <c r="P308" s="52"/>
      <c r="Q308" s="72"/>
      <c r="R308" s="52"/>
      <c r="S308" s="61"/>
      <c r="T308" s="12"/>
      <c r="U308" s="12"/>
      <c r="V308" s="12"/>
      <c r="W308" s="12"/>
    </row>
    <row r="309" spans="1:23" ht="19.5" customHeight="1">
      <c r="A309" s="336" t="s">
        <v>321</v>
      </c>
      <c r="B309" s="251">
        <v>4.3200000000000002E-2</v>
      </c>
      <c r="C309" s="518">
        <v>323</v>
      </c>
      <c r="D309" s="326"/>
      <c r="E309" s="61"/>
      <c r="F309" s="52"/>
      <c r="G309" s="61"/>
      <c r="H309" s="52"/>
      <c r="I309" s="61"/>
      <c r="J309" s="52"/>
      <c r="K309" s="61"/>
      <c r="L309" s="52"/>
      <c r="M309" s="61"/>
      <c r="N309" s="51"/>
      <c r="O309" s="72"/>
      <c r="P309" s="52"/>
      <c r="Q309" s="72"/>
      <c r="R309" s="52"/>
      <c r="S309" s="61"/>
      <c r="T309" s="12"/>
      <c r="U309" s="12"/>
      <c r="V309" s="12"/>
      <c r="W309" s="12"/>
    </row>
    <row r="310" spans="1:23" ht="19.5" customHeight="1">
      <c r="A310" s="336" t="s">
        <v>432</v>
      </c>
      <c r="B310" s="251">
        <v>7.1099999999999997E-2</v>
      </c>
      <c r="C310" s="518">
        <v>532</v>
      </c>
      <c r="D310" s="326"/>
      <c r="E310" s="61"/>
      <c r="F310" s="52"/>
      <c r="G310" s="61"/>
      <c r="H310" s="52"/>
      <c r="I310" s="61"/>
      <c r="J310" s="52"/>
      <c r="K310" s="61"/>
      <c r="L310" s="52"/>
      <c r="M310" s="61"/>
      <c r="N310" s="51"/>
      <c r="O310" s="72"/>
      <c r="P310" s="52"/>
      <c r="Q310" s="72"/>
      <c r="R310" s="52"/>
      <c r="S310" s="61"/>
      <c r="T310" s="12"/>
      <c r="U310" s="12"/>
      <c r="V310" s="12"/>
      <c r="W310" s="12"/>
    </row>
    <row r="311" spans="1:23" ht="19.5" customHeight="1">
      <c r="A311" s="336" t="s">
        <v>29</v>
      </c>
      <c r="B311" s="251">
        <v>5.7000000000000002E-3</v>
      </c>
      <c r="C311" s="518">
        <v>43</v>
      </c>
      <c r="D311" s="326"/>
      <c r="E311" s="61"/>
      <c r="F311" s="52"/>
      <c r="G311" s="61"/>
      <c r="H311" s="52"/>
      <c r="I311" s="61"/>
      <c r="J311" s="52"/>
      <c r="K311" s="61"/>
      <c r="L311" s="52"/>
      <c r="M311" s="61"/>
      <c r="N311" s="51"/>
      <c r="O311" s="72"/>
      <c r="P311" s="52"/>
      <c r="Q311" s="72"/>
      <c r="R311" s="52"/>
      <c r="S311" s="61"/>
      <c r="T311" s="12"/>
      <c r="U311" s="12"/>
      <c r="V311" s="12"/>
      <c r="W311" s="12"/>
    </row>
    <row r="312" spans="1:23" ht="19.5" customHeight="1">
      <c r="A312" s="336" t="s">
        <v>322</v>
      </c>
      <c r="B312" s="251">
        <v>6.0000000000000001E-3</v>
      </c>
      <c r="C312" s="518">
        <v>45</v>
      </c>
      <c r="D312" s="326"/>
      <c r="E312" s="61"/>
      <c r="F312" s="52"/>
      <c r="G312" s="61"/>
      <c r="H312" s="52"/>
      <c r="I312" s="61"/>
      <c r="J312" s="52"/>
      <c r="K312" s="61"/>
      <c r="L312" s="52"/>
      <c r="M312" s="61"/>
      <c r="N312" s="51"/>
      <c r="O312" s="72"/>
      <c r="P312" s="52"/>
      <c r="Q312" s="72"/>
      <c r="R312" s="52"/>
      <c r="S312" s="61"/>
      <c r="T312" s="12"/>
      <c r="U312" s="12"/>
      <c r="V312" s="12"/>
      <c r="W312" s="12"/>
    </row>
    <row r="313" spans="1:23" ht="19.5" customHeight="1">
      <c r="A313" s="336" t="s">
        <v>31</v>
      </c>
      <c r="B313" s="251">
        <v>0.1096</v>
      </c>
      <c r="C313" s="518">
        <v>820</v>
      </c>
      <c r="D313" s="326"/>
      <c r="E313" s="61"/>
      <c r="F313" s="52"/>
      <c r="G313" s="61"/>
      <c r="H313" s="52"/>
      <c r="I313" s="61"/>
      <c r="J313" s="52"/>
      <c r="K313" s="61"/>
      <c r="L313" s="52"/>
      <c r="M313" s="61"/>
      <c r="N313" s="51"/>
      <c r="O313" s="72"/>
      <c r="P313" s="52"/>
      <c r="Q313" s="72"/>
      <c r="R313" s="52"/>
      <c r="S313" s="61"/>
      <c r="T313" s="12"/>
      <c r="U313" s="12"/>
      <c r="V313" s="12"/>
      <c r="W313" s="12"/>
    </row>
    <row r="314" spans="1:23" ht="19.5" customHeight="1">
      <c r="A314" s="336" t="s">
        <v>433</v>
      </c>
      <c r="B314" s="251">
        <v>2.0199999999999999E-2</v>
      </c>
      <c r="C314" s="518">
        <v>151</v>
      </c>
      <c r="D314" s="326"/>
      <c r="E314" s="61"/>
      <c r="F314" s="52"/>
      <c r="G314" s="61"/>
      <c r="H314" s="52"/>
      <c r="I314" s="61"/>
      <c r="J314" s="52"/>
      <c r="K314" s="61"/>
      <c r="L314" s="52"/>
      <c r="M314" s="61"/>
      <c r="N314" s="51"/>
      <c r="O314" s="72"/>
      <c r="P314" s="52"/>
      <c r="Q314" s="72"/>
      <c r="R314" s="52"/>
      <c r="S314" s="61"/>
      <c r="T314" s="12"/>
      <c r="U314" s="12"/>
      <c r="V314" s="12"/>
      <c r="W314" s="12"/>
    </row>
    <row r="315" spans="1:23" ht="19.5" customHeight="1">
      <c r="A315" s="336" t="s">
        <v>323</v>
      </c>
      <c r="B315" s="251">
        <v>4.5999999999999999E-2</v>
      </c>
      <c r="C315" s="518">
        <v>344</v>
      </c>
      <c r="D315" s="326"/>
      <c r="E315" s="61"/>
      <c r="F315" s="52"/>
      <c r="G315" s="61"/>
      <c r="H315" s="52"/>
      <c r="I315" s="61"/>
      <c r="J315" s="52"/>
      <c r="K315" s="61"/>
      <c r="L315" s="52"/>
      <c r="M315" s="61"/>
      <c r="N315" s="51"/>
      <c r="O315" s="72"/>
      <c r="P315" s="52"/>
      <c r="Q315" s="72"/>
      <c r="R315" s="52"/>
      <c r="S315" s="61"/>
      <c r="T315" s="12"/>
      <c r="U315" s="12"/>
      <c r="V315" s="12"/>
      <c r="W315" s="12"/>
    </row>
    <row r="316" spans="1:23" ht="19.5" customHeight="1" thickBot="1">
      <c r="A316" s="336" t="s">
        <v>324</v>
      </c>
      <c r="B316" s="251">
        <v>0.37719999999999998</v>
      </c>
      <c r="C316" s="518">
        <v>2821</v>
      </c>
      <c r="D316" s="326"/>
      <c r="E316" s="61"/>
      <c r="F316" s="52"/>
      <c r="G316" s="61"/>
      <c r="H316" s="52"/>
      <c r="I316" s="61"/>
      <c r="J316" s="52"/>
      <c r="K316" s="61"/>
      <c r="L316" s="52"/>
      <c r="M316" s="61"/>
      <c r="N316" s="51"/>
      <c r="O316" s="72"/>
      <c r="P316" s="52"/>
      <c r="Q316" s="72"/>
      <c r="R316" s="52"/>
      <c r="S316" s="61"/>
      <c r="T316" s="12"/>
      <c r="U316" s="12"/>
      <c r="V316" s="12"/>
      <c r="W316" s="12"/>
    </row>
    <row r="317" spans="1:23"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39"/>
      <c r="S317" s="40"/>
      <c r="T317" s="2"/>
      <c r="U317" s="2"/>
    </row>
    <row r="318" spans="1:23" s="3" customFormat="1" ht="19.5" customHeight="1">
      <c r="A318" s="350" t="s">
        <v>32</v>
      </c>
      <c r="B318" s="337">
        <f>IF(CENTRO!B318,CENTRO!B318,"")</f>
        <v>1</v>
      </c>
      <c r="C318" s="351">
        <f>IF(CENTRO!C318,CENTRO!C318,"")</f>
        <v>2397881</v>
      </c>
      <c r="D318" s="542">
        <f t="shared" ref="D318:D321" si="27">E318/E$318</f>
        <v>1</v>
      </c>
      <c r="E318" s="269">
        <v>90673</v>
      </c>
      <c r="F318" s="353">
        <f>G318/G$318</f>
        <v>1</v>
      </c>
      <c r="G318" s="269">
        <v>17019</v>
      </c>
      <c r="H318" s="353">
        <f>I318/I$318</f>
        <v>1</v>
      </c>
      <c r="I318" s="269">
        <v>9587</v>
      </c>
      <c r="J318" s="353">
        <f t="shared" ref="J318:J321" si="28">K318/K$318</f>
        <v>1</v>
      </c>
      <c r="K318" s="269">
        <v>15292</v>
      </c>
      <c r="L318" s="353">
        <f t="shared" ref="L318:L321" si="29">M318/M$318</f>
        <v>1</v>
      </c>
      <c r="M318" s="269">
        <v>13073</v>
      </c>
      <c r="N318" s="353">
        <f t="shared" ref="N318:N321" si="30">O318/O$318</f>
        <v>1</v>
      </c>
      <c r="O318" s="269">
        <v>16688</v>
      </c>
      <c r="P318" s="354">
        <f t="shared" ref="P318:P321" si="31">Q318/Q$318</f>
        <v>1</v>
      </c>
      <c r="Q318" s="269">
        <v>9160</v>
      </c>
      <c r="R318" s="354">
        <f t="shared" ref="R318:R321" si="32">S318/S$318</f>
        <v>1</v>
      </c>
      <c r="S318" s="269">
        <v>9854</v>
      </c>
      <c r="T318" s="19"/>
      <c r="U318" s="2"/>
      <c r="V318" s="2"/>
    </row>
    <row r="319" spans="1:23" s="3" customFormat="1" ht="19.5" customHeight="1">
      <c r="A319" s="350" t="s">
        <v>33</v>
      </c>
      <c r="B319" s="565">
        <f>IF(CENTRO!B319,CENTRO!B319,"")</f>
        <v>0.318</v>
      </c>
      <c r="C319" s="566">
        <f>IF(CENTRO!C319,CENTRO!C319,"")</f>
        <v>761923</v>
      </c>
      <c r="D319" s="542">
        <f t="shared" si="27"/>
        <v>0.42251827997309011</v>
      </c>
      <c r="E319" s="269">
        <v>38311</v>
      </c>
      <c r="F319" s="567">
        <f t="shared" ref="F319:F321" si="33">G319/G$318</f>
        <v>0.35901051765673658</v>
      </c>
      <c r="G319" s="269">
        <v>6110</v>
      </c>
      <c r="H319" s="567">
        <f t="shared" ref="H319:H321" si="34">I319/I$318</f>
        <v>0.48492750599770523</v>
      </c>
      <c r="I319" s="269">
        <v>4649</v>
      </c>
      <c r="J319" s="567">
        <f t="shared" si="28"/>
        <v>0.41616531519748889</v>
      </c>
      <c r="K319" s="269">
        <v>6364</v>
      </c>
      <c r="L319" s="567">
        <f t="shared" si="29"/>
        <v>0.45268874780081081</v>
      </c>
      <c r="M319" s="269">
        <v>5918</v>
      </c>
      <c r="N319" s="567">
        <f t="shared" si="30"/>
        <v>0.39555369127516776</v>
      </c>
      <c r="O319" s="269">
        <v>6601</v>
      </c>
      <c r="P319" s="356">
        <f t="shared" si="31"/>
        <v>0.41222707423580784</v>
      </c>
      <c r="Q319" s="269">
        <v>3776</v>
      </c>
      <c r="R319" s="356">
        <f t="shared" si="32"/>
        <v>0.49654962451796225</v>
      </c>
      <c r="S319" s="269">
        <v>4893</v>
      </c>
      <c r="T319" s="19"/>
      <c r="U319" s="2"/>
      <c r="V319" s="2"/>
    </row>
    <row r="320" spans="1:23" s="3" customFormat="1" ht="19.5" customHeight="1">
      <c r="A320" s="350" t="s">
        <v>34</v>
      </c>
      <c r="B320" s="252">
        <f>IF(CENTRO!B320,CENTRO!B320,"")</f>
        <v>3.0000000000000001E-3</v>
      </c>
      <c r="C320" s="355">
        <f>IF(CENTRO!C320,CENTRO!C320,"")</f>
        <v>6945</v>
      </c>
      <c r="D320" s="357">
        <f t="shared" si="27"/>
        <v>2.5035015936386794E-3</v>
      </c>
      <c r="E320" s="269">
        <v>227</v>
      </c>
      <c r="F320" s="356">
        <f t="shared" si="33"/>
        <v>2.6441036488630354E-3</v>
      </c>
      <c r="G320" s="269">
        <v>45</v>
      </c>
      <c r="H320" s="356">
        <f t="shared" si="34"/>
        <v>2.8163137582142483E-3</v>
      </c>
      <c r="I320" s="269">
        <v>27</v>
      </c>
      <c r="J320" s="356">
        <f t="shared" si="28"/>
        <v>2.7465341354956838E-3</v>
      </c>
      <c r="K320" s="269">
        <v>42</v>
      </c>
      <c r="L320" s="356">
        <f t="shared" si="29"/>
        <v>1.9123384074045742E-3</v>
      </c>
      <c r="M320" s="269">
        <v>25</v>
      </c>
      <c r="N320" s="356">
        <f t="shared" si="30"/>
        <v>2.6366251198465963E-3</v>
      </c>
      <c r="O320" s="269">
        <v>44</v>
      </c>
      <c r="P320" s="356">
        <f t="shared" si="31"/>
        <v>3.0567685589519651E-3</v>
      </c>
      <c r="Q320" s="269">
        <v>28</v>
      </c>
      <c r="R320" s="356">
        <f t="shared" si="32"/>
        <v>1.6237061091942358E-3</v>
      </c>
      <c r="S320" s="269">
        <v>16</v>
      </c>
      <c r="T320" s="19"/>
      <c r="U320" s="2"/>
      <c r="V320" s="2"/>
    </row>
    <row r="321" spans="1:23" s="3" customFormat="1" ht="19.5" customHeight="1">
      <c r="A321" s="350" t="s">
        <v>206</v>
      </c>
      <c r="B321" s="252">
        <f>IF(CENTRO!B321,CENTRO!B321,"")</f>
        <v>0.68200000000000005</v>
      </c>
      <c r="C321" s="355">
        <f>IF(CENTRO!C321,CENTRO!C321,"")</f>
        <v>1623174</v>
      </c>
      <c r="D321" s="357">
        <f t="shared" si="27"/>
        <v>0.57257397461206749</v>
      </c>
      <c r="E321" s="269">
        <v>51917</v>
      </c>
      <c r="F321" s="357">
        <f t="shared" si="33"/>
        <v>0.63528997003349197</v>
      </c>
      <c r="G321" s="269">
        <v>10812</v>
      </c>
      <c r="H321" s="357">
        <f t="shared" si="34"/>
        <v>0.50964848231980808</v>
      </c>
      <c r="I321" s="269">
        <v>4886</v>
      </c>
      <c r="J321" s="357">
        <f t="shared" si="28"/>
        <v>0.5778838608422705</v>
      </c>
      <c r="K321" s="269">
        <v>8837</v>
      </c>
      <c r="L321" s="357">
        <f t="shared" si="29"/>
        <v>0.54363956245697242</v>
      </c>
      <c r="M321" s="269">
        <v>7107</v>
      </c>
      <c r="N321" s="357">
        <f t="shared" si="30"/>
        <v>0.59995206136145729</v>
      </c>
      <c r="O321" s="269">
        <v>10012</v>
      </c>
      <c r="P321" s="357">
        <f t="shared" si="31"/>
        <v>0.58275109170305672</v>
      </c>
      <c r="Q321" s="269">
        <v>5338</v>
      </c>
      <c r="R321" s="357">
        <f t="shared" si="32"/>
        <v>0.49979703673635073</v>
      </c>
      <c r="S321" s="269">
        <v>4925</v>
      </c>
      <c r="T321" s="19"/>
      <c r="U321" s="2"/>
      <c r="V321" s="2"/>
    </row>
    <row r="322" spans="1:23" s="3" customFormat="1" ht="19.5" customHeight="1">
      <c r="A322" s="358" t="s">
        <v>453</v>
      </c>
      <c r="B322" s="239">
        <f>IF(CENTRO!B322,CENTRO!B322,"")</f>
        <v>0.31121678883471521</v>
      </c>
      <c r="C322" s="329">
        <f>IF(CENTRO!C322,CENTRO!C322,"")</f>
        <v>505159</v>
      </c>
      <c r="D322" s="359">
        <f>E322/E$321</f>
        <v>0.36878093880617141</v>
      </c>
      <c r="E322" s="268">
        <v>19146</v>
      </c>
      <c r="F322" s="359">
        <f>G322/G$321</f>
        <v>0.45754716981132076</v>
      </c>
      <c r="G322" s="268">
        <v>4947</v>
      </c>
      <c r="H322" s="359">
        <f>I322/I$321</f>
        <v>0.37433483422022101</v>
      </c>
      <c r="I322" s="268">
        <v>1829</v>
      </c>
      <c r="J322" s="359">
        <f>K322/K$321</f>
        <v>0.34943985515446419</v>
      </c>
      <c r="K322" s="268">
        <v>3088</v>
      </c>
      <c r="L322" s="359">
        <f>M322/M$321</f>
        <v>0.33234838891233992</v>
      </c>
      <c r="M322" s="268">
        <v>2362</v>
      </c>
      <c r="N322" s="359">
        <f>O322/O$321</f>
        <v>0.33979224930083901</v>
      </c>
      <c r="O322" s="268">
        <v>3402</v>
      </c>
      <c r="P322" s="359">
        <f>Q322/Q$321</f>
        <v>0.36755339078306482</v>
      </c>
      <c r="Q322" s="268">
        <v>1962</v>
      </c>
      <c r="R322" s="359">
        <f>S322/S$321</f>
        <v>0.31593908629441625</v>
      </c>
      <c r="S322" s="268">
        <v>1556</v>
      </c>
      <c r="T322" s="19"/>
      <c r="U322" s="2"/>
      <c r="V322" s="2"/>
    </row>
    <row r="323" spans="1:23" s="3" customFormat="1" ht="19.5" customHeight="1">
      <c r="A323" s="358" t="s">
        <v>35</v>
      </c>
      <c r="B323" s="239">
        <f>IF(CENTRO!B323,CENTRO!B323,"")</f>
        <v>0.24356230447259505</v>
      </c>
      <c r="C323" s="329">
        <f>IF(CENTRO!C323,CENTRO!C323,"")</f>
        <v>395344</v>
      </c>
      <c r="D323" s="359">
        <f t="shared" ref="D323:D326" si="35">E323/E$321</f>
        <v>0.15958163992526533</v>
      </c>
      <c r="E323" s="268">
        <v>8285</v>
      </c>
      <c r="F323" s="359">
        <f t="shared" ref="F323:F326" si="36">G323/G$321</f>
        <v>0.10654827968923418</v>
      </c>
      <c r="G323" s="268">
        <v>1152</v>
      </c>
      <c r="H323" s="359">
        <f t="shared" ref="H323:H326" si="37">I323/I$321</f>
        <v>0.12157183790421613</v>
      </c>
      <c r="I323" s="268">
        <v>594</v>
      </c>
      <c r="J323" s="359">
        <f t="shared" ref="J323:J326" si="38">K323/K$321</f>
        <v>0.1457508204141677</v>
      </c>
      <c r="K323" s="268">
        <v>1288</v>
      </c>
      <c r="L323" s="359">
        <f t="shared" ref="L323:L326" si="39">M323/M$321</f>
        <v>0.19093851132686085</v>
      </c>
      <c r="M323" s="268">
        <v>1357</v>
      </c>
      <c r="N323" s="359">
        <f t="shared" ref="N323:N326" si="40">O323/O$321</f>
        <v>0.21084698361965643</v>
      </c>
      <c r="O323" s="268">
        <v>2111</v>
      </c>
      <c r="P323" s="359">
        <f t="shared" ref="P323:P325" si="41">Q323/Q$321</f>
        <v>0.15754964406144623</v>
      </c>
      <c r="Q323" s="268">
        <v>841</v>
      </c>
      <c r="R323" s="359">
        <f t="shared" ref="R323:R326" si="42">S323/S$321</f>
        <v>0.19126903553299493</v>
      </c>
      <c r="S323" s="268">
        <v>942</v>
      </c>
      <c r="T323" s="19"/>
      <c r="U323" s="2"/>
      <c r="V323" s="2"/>
    </row>
    <row r="324" spans="1:23" s="3" customFormat="1" ht="19.5" customHeight="1">
      <c r="A324" s="358" t="s">
        <v>37</v>
      </c>
      <c r="B324" s="239">
        <f>IF(CENTRO!B324,CENTRO!B324,"")</f>
        <v>0.19254620884760351</v>
      </c>
      <c r="C324" s="329">
        <f>IF(CENTRO!C324,CENTRO!C324,"")</f>
        <v>312536</v>
      </c>
      <c r="D324" s="359">
        <f t="shared" si="35"/>
        <v>0.14760097848488934</v>
      </c>
      <c r="E324" s="268">
        <v>7663</v>
      </c>
      <c r="F324" s="359">
        <f t="shared" si="36"/>
        <v>0.14030706622271549</v>
      </c>
      <c r="G324" s="268">
        <v>1517</v>
      </c>
      <c r="H324" s="359">
        <f t="shared" si="37"/>
        <v>0.13692181743757675</v>
      </c>
      <c r="I324" s="268">
        <v>669</v>
      </c>
      <c r="J324" s="359">
        <f t="shared" si="38"/>
        <v>0.16453547584021727</v>
      </c>
      <c r="K324" s="268">
        <v>1454</v>
      </c>
      <c r="L324" s="359">
        <f t="shared" si="39"/>
        <v>0.15801322639651047</v>
      </c>
      <c r="M324" s="268">
        <v>1123</v>
      </c>
      <c r="N324" s="359">
        <f t="shared" si="40"/>
        <v>0.14782261286456252</v>
      </c>
      <c r="O324" s="268">
        <v>1480</v>
      </c>
      <c r="P324" s="359">
        <f t="shared" si="41"/>
        <v>0.14256275758711129</v>
      </c>
      <c r="Q324" s="268">
        <v>761</v>
      </c>
      <c r="R324" s="359">
        <f t="shared" si="42"/>
        <v>0.13380710659898476</v>
      </c>
      <c r="S324" s="268">
        <v>659</v>
      </c>
      <c r="T324" s="19"/>
      <c r="U324" s="2"/>
      <c r="V324" s="2"/>
    </row>
    <row r="325" spans="1:23" s="3" customFormat="1" ht="19.5" customHeight="1">
      <c r="A325" s="358" t="s">
        <v>36</v>
      </c>
      <c r="B325" s="239">
        <f>IF(CENTRO!B325,CENTRO!B325,"")</f>
        <v>0.13804681445119255</v>
      </c>
      <c r="C325" s="329">
        <f>IF(CENTRO!C325,CENTRO!C325,"")</f>
        <v>224074</v>
      </c>
      <c r="D325" s="359">
        <f t="shared" si="35"/>
        <v>0.21551707533177958</v>
      </c>
      <c r="E325" s="268">
        <v>11189</v>
      </c>
      <c r="F325" s="359">
        <f t="shared" si="36"/>
        <v>0.19802071772105068</v>
      </c>
      <c r="G325" s="268">
        <v>2141</v>
      </c>
      <c r="H325" s="359">
        <f t="shared" si="37"/>
        <v>0.26258698321735569</v>
      </c>
      <c r="I325" s="268">
        <v>1283</v>
      </c>
      <c r="J325" s="359">
        <f t="shared" si="38"/>
        <v>0.22258685074120177</v>
      </c>
      <c r="K325" s="268">
        <v>1967</v>
      </c>
      <c r="L325" s="359">
        <f t="shared" si="39"/>
        <v>0.2168284789644013</v>
      </c>
      <c r="M325" s="268">
        <v>1541</v>
      </c>
      <c r="N325" s="359">
        <f t="shared" si="40"/>
        <v>0.18727526967638833</v>
      </c>
      <c r="O325" s="268">
        <v>1875</v>
      </c>
      <c r="P325" s="359">
        <f t="shared" si="41"/>
        <v>0.21880854252529036</v>
      </c>
      <c r="Q325" s="268">
        <v>1168</v>
      </c>
      <c r="R325" s="359">
        <f t="shared" si="42"/>
        <v>0.24649746192893401</v>
      </c>
      <c r="S325" s="268">
        <v>1214</v>
      </c>
      <c r="T325" s="19"/>
      <c r="U325" s="2"/>
      <c r="V325" s="2"/>
    </row>
    <row r="326" spans="1:23" s="3" customFormat="1" ht="19.5" customHeight="1" thickBot="1">
      <c r="A326" s="358" t="s">
        <v>454</v>
      </c>
      <c r="B326" s="360">
        <f>IF(CENTRO!B326,CENTRO!B326,"")</f>
        <v>7.6990513647951481E-2</v>
      </c>
      <c r="C326" s="543">
        <f>IF(CENTRO!C326,CENTRO!C326,"")</f>
        <v>124969</v>
      </c>
      <c r="D326" s="359">
        <f t="shared" si="35"/>
        <v>6.4160101700791644E-2</v>
      </c>
      <c r="E326" s="363">
        <v>3331</v>
      </c>
      <c r="F326" s="359">
        <f t="shared" si="36"/>
        <v>5.7158712541620423E-2</v>
      </c>
      <c r="G326" s="363">
        <v>618</v>
      </c>
      <c r="H326" s="359">
        <f t="shared" si="37"/>
        <v>6.2423250102333197E-2</v>
      </c>
      <c r="I326" s="363">
        <v>305</v>
      </c>
      <c r="J326" s="359">
        <f t="shared" si="38"/>
        <v>7.1743804458526655E-2</v>
      </c>
      <c r="K326" s="363">
        <v>634</v>
      </c>
      <c r="L326" s="359">
        <f t="shared" si="39"/>
        <v>6.5006331785563531E-2</v>
      </c>
      <c r="M326" s="363">
        <v>462</v>
      </c>
      <c r="N326" s="359">
        <f t="shared" si="40"/>
        <v>6.5121853775469432E-2</v>
      </c>
      <c r="O326" s="363">
        <v>652</v>
      </c>
      <c r="P326" s="359">
        <f>Q326/Q$321</f>
        <v>6.0134881978269016E-2</v>
      </c>
      <c r="Q326" s="363">
        <v>321</v>
      </c>
      <c r="R326" s="359">
        <f t="shared" si="42"/>
        <v>6.8832487309644669E-2</v>
      </c>
      <c r="S326" s="363">
        <v>339</v>
      </c>
      <c r="T326" s="19"/>
      <c r="U326" s="2"/>
      <c r="V326" s="2"/>
    </row>
    <row r="327" spans="1:23"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39"/>
      <c r="S327" s="40"/>
      <c r="V327" s="12"/>
      <c r="W327" s="12"/>
    </row>
    <row r="328" spans="1:23"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42"/>
      <c r="S328" s="43"/>
      <c r="T328" s="2"/>
      <c r="U328" s="2"/>
    </row>
    <row r="329" spans="1:23" ht="19.5" customHeight="1">
      <c r="A329" s="846" t="s">
        <v>38</v>
      </c>
      <c r="B329" s="641" t="str">
        <f>IF(CENTRO!B329,CENTRO!B329,"")</f>
        <v/>
      </c>
      <c r="C329" s="351">
        <f>IF(CENTRO!C329,CENTRO!C329,"")</f>
        <v>38</v>
      </c>
      <c r="D329" s="847">
        <f>E329/C329</f>
        <v>5.2631578947368418E-2</v>
      </c>
      <c r="E329" s="390">
        <v>2</v>
      </c>
      <c r="F329" s="641"/>
      <c r="G329" s="390">
        <v>0</v>
      </c>
      <c r="H329" s="641"/>
      <c r="I329" s="390">
        <v>0</v>
      </c>
      <c r="J329" s="641"/>
      <c r="K329" s="390">
        <v>1</v>
      </c>
      <c r="L329" s="641"/>
      <c r="M329" s="390">
        <v>0</v>
      </c>
      <c r="N329" s="641"/>
      <c r="O329" s="848">
        <v>1</v>
      </c>
      <c r="P329" s="641"/>
      <c r="Q329" s="390">
        <v>0</v>
      </c>
      <c r="R329" s="49"/>
      <c r="S329" s="390">
        <v>0</v>
      </c>
      <c r="T329" s="2"/>
      <c r="U329" s="2"/>
    </row>
    <row r="330" spans="1:23" ht="19.5" customHeight="1">
      <c r="A330" s="574" t="s">
        <v>39</v>
      </c>
      <c r="B330" s="298" t="str">
        <f>IF(CENTRO!B330,CENTRO!B330,"")</f>
        <v/>
      </c>
      <c r="C330" s="849">
        <f>IF(CENTRO!C330,CENTRO!C330,"")</f>
        <v>90</v>
      </c>
      <c r="D330" s="847">
        <f t="shared" ref="D330:D339" si="43">E330/C330</f>
        <v>7.7777777777777779E-2</v>
      </c>
      <c r="E330" s="518">
        <v>7</v>
      </c>
      <c r="F330" s="298"/>
      <c r="G330" s="518">
        <v>2</v>
      </c>
      <c r="H330" s="298"/>
      <c r="I330" s="518">
        <v>1</v>
      </c>
      <c r="J330" s="298"/>
      <c r="K330" s="518">
        <v>1</v>
      </c>
      <c r="L330" s="298"/>
      <c r="M330" s="518">
        <v>1</v>
      </c>
      <c r="N330" s="298"/>
      <c r="O330" s="840">
        <v>1</v>
      </c>
      <c r="P330" s="298"/>
      <c r="Q330" s="518">
        <v>1</v>
      </c>
      <c r="R330" s="96"/>
      <c r="S330" s="518">
        <v>0</v>
      </c>
      <c r="T330" s="2"/>
      <c r="U330" s="2"/>
    </row>
    <row r="331" spans="1:23" ht="19.5" customHeight="1">
      <c r="A331" s="574" t="s">
        <v>40</v>
      </c>
      <c r="B331" s="298" t="str">
        <f>IF(CENTRO!B331,CENTRO!B331,"")</f>
        <v/>
      </c>
      <c r="C331" s="850">
        <f>IF(CENTRO!C331,CENTRO!C331,"")</f>
        <v>97</v>
      </c>
      <c r="D331" s="847">
        <f t="shared" si="43"/>
        <v>6.1855670103092786E-2</v>
      </c>
      <c r="E331" s="518">
        <v>6</v>
      </c>
      <c r="F331" s="298"/>
      <c r="G331" s="518">
        <v>1</v>
      </c>
      <c r="H331" s="298"/>
      <c r="I331" s="518">
        <v>1</v>
      </c>
      <c r="J331" s="298"/>
      <c r="K331" s="518">
        <v>1</v>
      </c>
      <c r="L331" s="298"/>
      <c r="M331" s="518">
        <v>2</v>
      </c>
      <c r="N331" s="298"/>
      <c r="O331" s="840">
        <v>0</v>
      </c>
      <c r="P331" s="298"/>
      <c r="Q331" s="518">
        <v>0</v>
      </c>
      <c r="R331" s="96"/>
      <c r="S331" s="518">
        <v>1</v>
      </c>
      <c r="T331" s="2"/>
      <c r="U331" s="2"/>
    </row>
    <row r="332" spans="1:23" ht="19.5" customHeight="1">
      <c r="A332" s="574" t="s">
        <v>168</v>
      </c>
      <c r="B332" s="298" t="str">
        <f>IF(CENTRO!B332,CENTRO!B332,"")</f>
        <v/>
      </c>
      <c r="C332" s="849">
        <f>IF(CENTRO!C332,CENTRO!C332,"")</f>
        <v>2</v>
      </c>
      <c r="D332" s="847">
        <f t="shared" si="43"/>
        <v>0</v>
      </c>
      <c r="E332" s="518">
        <v>0</v>
      </c>
      <c r="F332" s="298"/>
      <c r="G332" s="518">
        <v>0</v>
      </c>
      <c r="H332" s="298"/>
      <c r="I332" s="518">
        <v>0</v>
      </c>
      <c r="J332" s="298"/>
      <c r="K332" s="518">
        <v>0</v>
      </c>
      <c r="L332" s="298"/>
      <c r="M332" s="518">
        <v>0</v>
      </c>
      <c r="N332" s="298"/>
      <c r="O332" s="518">
        <v>0</v>
      </c>
      <c r="P332" s="298"/>
      <c r="Q332" s="518">
        <v>0</v>
      </c>
      <c r="R332" s="96"/>
      <c r="S332" s="518">
        <v>0</v>
      </c>
      <c r="T332" s="2"/>
      <c r="U332" s="2"/>
    </row>
    <row r="333" spans="1:23" ht="19.5" customHeight="1">
      <c r="A333" s="574" t="s">
        <v>439</v>
      </c>
      <c r="B333" s="298" t="str">
        <f>IF(CENTRO!B333,CENTRO!B333,"")</f>
        <v/>
      </c>
      <c r="C333" s="849">
        <f>IF(CENTRO!C333,CENTRO!C333,"")</f>
        <v>3</v>
      </c>
      <c r="D333" s="847">
        <f t="shared" si="43"/>
        <v>0</v>
      </c>
      <c r="E333" s="518">
        <v>0</v>
      </c>
      <c r="F333" s="298"/>
      <c r="G333" s="518">
        <v>0</v>
      </c>
      <c r="H333" s="298"/>
      <c r="I333" s="518">
        <v>0</v>
      </c>
      <c r="J333" s="298"/>
      <c r="K333" s="518">
        <v>0</v>
      </c>
      <c r="L333" s="298"/>
      <c r="M333" s="518">
        <v>0</v>
      </c>
      <c r="N333" s="298"/>
      <c r="O333" s="518">
        <v>0</v>
      </c>
      <c r="P333" s="298"/>
      <c r="Q333" s="518">
        <v>0</v>
      </c>
      <c r="R333" s="96"/>
      <c r="S333" s="518">
        <v>0</v>
      </c>
      <c r="T333" s="2"/>
      <c r="U333" s="2"/>
    </row>
    <row r="334" spans="1:23" ht="19.5" customHeight="1">
      <c r="A334" s="574" t="s">
        <v>438</v>
      </c>
      <c r="B334" s="793" t="str">
        <f>IF(CENTRO!B334,CENTRO!B334,"")</f>
        <v/>
      </c>
      <c r="C334" s="849">
        <f>IF(CENTRO!C334,CENTRO!C334,"")</f>
        <v>7</v>
      </c>
      <c r="D334" s="847">
        <f t="shared" si="43"/>
        <v>0.14285714285714285</v>
      </c>
      <c r="E334" s="851">
        <v>1</v>
      </c>
      <c r="F334" s="793"/>
      <c r="G334" s="851">
        <v>0</v>
      </c>
      <c r="H334" s="793"/>
      <c r="I334" s="851">
        <v>0</v>
      </c>
      <c r="J334" s="793"/>
      <c r="K334" s="851">
        <v>0</v>
      </c>
      <c r="L334" s="793"/>
      <c r="M334" s="851">
        <v>0</v>
      </c>
      <c r="N334" s="793"/>
      <c r="O334" s="851">
        <v>0</v>
      </c>
      <c r="P334" s="793"/>
      <c r="Q334" s="851">
        <v>0</v>
      </c>
      <c r="R334" s="126"/>
      <c r="S334" s="518">
        <v>1</v>
      </c>
      <c r="T334" s="2"/>
      <c r="U334" s="2"/>
    </row>
    <row r="335" spans="1:23" ht="19.5" customHeight="1">
      <c r="A335" s="574" t="s">
        <v>41</v>
      </c>
      <c r="B335" s="793" t="str">
        <f>IF(CENTRO!B335,CENTRO!B335,"")</f>
        <v/>
      </c>
      <c r="C335" s="849">
        <f>IF(CENTRO!C335,CENTRO!C335,"")</f>
        <v>13</v>
      </c>
      <c r="D335" s="847">
        <f t="shared" si="43"/>
        <v>7.6923076923076927E-2</v>
      </c>
      <c r="E335" s="851">
        <v>1</v>
      </c>
      <c r="F335" s="793"/>
      <c r="G335" s="851">
        <v>0</v>
      </c>
      <c r="H335" s="793"/>
      <c r="I335" s="851">
        <v>0</v>
      </c>
      <c r="J335" s="793"/>
      <c r="K335" s="851">
        <v>0</v>
      </c>
      <c r="L335" s="793"/>
      <c r="M335" s="851">
        <v>0</v>
      </c>
      <c r="N335" s="793"/>
      <c r="O335" s="851">
        <v>0</v>
      </c>
      <c r="P335" s="793"/>
      <c r="Q335" s="851">
        <v>1</v>
      </c>
      <c r="R335" s="126"/>
      <c r="S335" s="518">
        <v>0</v>
      </c>
      <c r="T335" s="2"/>
      <c r="U335" s="2"/>
    </row>
    <row r="336" spans="1:23" ht="19.5" customHeight="1">
      <c r="A336" s="574" t="s">
        <v>441</v>
      </c>
      <c r="B336" s="793" t="str">
        <f>IF(CENTRO!B336,CENTRO!B336,"")</f>
        <v/>
      </c>
      <c r="C336" s="849">
        <f>IF(CENTRO!C336,CENTRO!C336,"")</f>
        <v>29</v>
      </c>
      <c r="D336" s="847">
        <f t="shared" si="43"/>
        <v>6.8965517241379309E-2</v>
      </c>
      <c r="E336" s="851">
        <v>2</v>
      </c>
      <c r="F336" s="793"/>
      <c r="G336" s="851">
        <v>0</v>
      </c>
      <c r="H336" s="793"/>
      <c r="I336" s="851">
        <v>1</v>
      </c>
      <c r="J336" s="793"/>
      <c r="K336" s="851">
        <v>0</v>
      </c>
      <c r="L336" s="793"/>
      <c r="M336" s="851">
        <v>0</v>
      </c>
      <c r="N336" s="793"/>
      <c r="O336" s="851">
        <v>1</v>
      </c>
      <c r="P336" s="793"/>
      <c r="Q336" s="851">
        <v>0</v>
      </c>
      <c r="R336" s="126"/>
      <c r="S336" s="518">
        <v>0</v>
      </c>
      <c r="T336" s="2"/>
      <c r="U336" s="2"/>
    </row>
    <row r="337" spans="1:23" ht="19.5" customHeight="1">
      <c r="A337" s="574" t="s">
        <v>442</v>
      </c>
      <c r="B337" s="793" t="str">
        <f>IF(CENTRO!B337,CENTRO!B337,"")</f>
        <v/>
      </c>
      <c r="C337" s="850">
        <f>IF(CENTRO!C337,CENTRO!C337,"")</f>
        <v>6</v>
      </c>
      <c r="D337" s="847">
        <f t="shared" si="43"/>
        <v>0</v>
      </c>
      <c r="E337" s="851">
        <v>0</v>
      </c>
      <c r="F337" s="793"/>
      <c r="G337" s="851">
        <v>0</v>
      </c>
      <c r="H337" s="793"/>
      <c r="I337" s="851">
        <v>0</v>
      </c>
      <c r="J337" s="793"/>
      <c r="K337" s="851">
        <v>0</v>
      </c>
      <c r="L337" s="793"/>
      <c r="M337" s="851">
        <v>0</v>
      </c>
      <c r="N337" s="793"/>
      <c r="O337" s="851">
        <v>0</v>
      </c>
      <c r="P337" s="793"/>
      <c r="Q337" s="851">
        <v>0</v>
      </c>
      <c r="R337" s="126"/>
      <c r="S337" s="518">
        <v>0</v>
      </c>
      <c r="T337" s="2"/>
      <c r="U337" s="2"/>
    </row>
    <row r="338" spans="1:23" ht="19.5" customHeight="1">
      <c r="A338" s="574" t="s">
        <v>443</v>
      </c>
      <c r="B338" s="793" t="str">
        <f>IF(CENTRO!B338,CENTRO!B338,"")</f>
        <v/>
      </c>
      <c r="C338" s="853">
        <f>IF(CENTRO!C338,CENTRO!C338,"")</f>
        <v>8</v>
      </c>
      <c r="D338" s="847">
        <f t="shared" si="43"/>
        <v>0</v>
      </c>
      <c r="E338" s="851">
        <v>0</v>
      </c>
      <c r="F338" s="793"/>
      <c r="G338" s="851">
        <v>0</v>
      </c>
      <c r="H338" s="793"/>
      <c r="I338" s="851">
        <v>0</v>
      </c>
      <c r="J338" s="793"/>
      <c r="K338" s="851">
        <v>0</v>
      </c>
      <c r="L338" s="793"/>
      <c r="M338" s="851">
        <v>0</v>
      </c>
      <c r="N338" s="793"/>
      <c r="O338" s="851">
        <v>0</v>
      </c>
      <c r="P338" s="793"/>
      <c r="Q338" s="851">
        <v>0</v>
      </c>
      <c r="R338" s="126"/>
      <c r="S338" s="518">
        <v>0</v>
      </c>
      <c r="T338" s="2"/>
      <c r="U338" s="2"/>
    </row>
    <row r="339" spans="1:23" ht="19.5" customHeight="1" thickBot="1">
      <c r="A339" s="854" t="s">
        <v>448</v>
      </c>
      <c r="B339" s="855" t="str">
        <f>IF(CENTRO!B339,CENTRO!B339,"")</f>
        <v/>
      </c>
      <c r="C339" s="856">
        <f>IF(CENTRO!C339,CENTRO!C339,"")</f>
        <v>11</v>
      </c>
      <c r="D339" s="847">
        <f t="shared" si="43"/>
        <v>0</v>
      </c>
      <c r="E339" s="747">
        <v>0</v>
      </c>
      <c r="F339" s="793"/>
      <c r="G339" s="851">
        <v>0</v>
      </c>
      <c r="H339" s="793"/>
      <c r="I339" s="851">
        <v>0</v>
      </c>
      <c r="J339" s="793"/>
      <c r="K339" s="851">
        <v>0</v>
      </c>
      <c r="L339" s="793"/>
      <c r="M339" s="851">
        <v>0</v>
      </c>
      <c r="N339" s="793"/>
      <c r="O339" s="842">
        <v>0</v>
      </c>
      <c r="P339" s="782"/>
      <c r="Q339" s="866">
        <v>0</v>
      </c>
      <c r="R339" s="81"/>
      <c r="S339" s="518">
        <v>0</v>
      </c>
      <c r="T339" s="2"/>
      <c r="U339" s="2"/>
    </row>
    <row r="340" spans="1:23"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42"/>
      <c r="S340" s="245"/>
      <c r="T340" s="2"/>
      <c r="U340" s="2"/>
    </row>
    <row r="341" spans="1:23" ht="19.5" customHeight="1" thickBot="1">
      <c r="A341" s="336" t="s">
        <v>440</v>
      </c>
      <c r="B341" s="793" t="str">
        <f>IF(CENTRO!B341,CENTRO!B341,"")</f>
        <v/>
      </c>
      <c r="C341" s="850">
        <f>IF(CENTRO!C341,CENTRO!C341,"")</f>
        <v>17</v>
      </c>
      <c r="D341" s="972">
        <f>E341/C341</f>
        <v>5.8823529411764705E-2</v>
      </c>
      <c r="E341" s="973">
        <v>1</v>
      </c>
      <c r="F341" s="974"/>
      <c r="G341" s="973">
        <v>1</v>
      </c>
      <c r="H341" s="974"/>
      <c r="I341" s="973">
        <v>0</v>
      </c>
      <c r="J341" s="974"/>
      <c r="K341" s="973">
        <v>0</v>
      </c>
      <c r="L341" s="974"/>
      <c r="M341" s="973">
        <v>0</v>
      </c>
      <c r="N341" s="974"/>
      <c r="O341" s="973">
        <v>0</v>
      </c>
      <c r="P341" s="974"/>
      <c r="Q341" s="973">
        <v>0</v>
      </c>
      <c r="R341" s="141"/>
      <c r="S341" s="973">
        <v>0</v>
      </c>
      <c r="T341" s="2"/>
      <c r="U341" s="2"/>
    </row>
    <row r="342" spans="1:23"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42"/>
      <c r="S342" s="245"/>
      <c r="T342" s="2"/>
      <c r="U342" s="2"/>
    </row>
    <row r="343" spans="1:23" ht="19.5" customHeight="1">
      <c r="A343" s="858" t="s">
        <v>446</v>
      </c>
      <c r="B343" s="859" t="str">
        <f>IF(CENTRO!B343,CENTRO!B343,"")</f>
        <v/>
      </c>
      <c r="C343" s="860">
        <f>IF(CENTRO!C343,CENTRO!C343,"")</f>
        <v>16</v>
      </c>
      <c r="D343" s="847">
        <f>E343/C343</f>
        <v>6.25E-2</v>
      </c>
      <c r="E343" s="861">
        <v>1</v>
      </c>
      <c r="F343" s="664"/>
      <c r="G343" s="518">
        <v>0</v>
      </c>
      <c r="H343" s="664"/>
      <c r="I343" s="861">
        <v>0</v>
      </c>
      <c r="J343" s="664"/>
      <c r="K343" s="861">
        <v>0</v>
      </c>
      <c r="L343" s="664"/>
      <c r="M343" s="861">
        <v>0</v>
      </c>
      <c r="N343" s="664"/>
      <c r="O343" s="862">
        <v>0</v>
      </c>
      <c r="P343" s="664"/>
      <c r="Q343" s="862">
        <v>1</v>
      </c>
      <c r="R343" s="49"/>
      <c r="S343" s="390">
        <v>0</v>
      </c>
      <c r="T343" s="2"/>
      <c r="U343" s="2"/>
    </row>
    <row r="344" spans="1:23" ht="19.5" customHeight="1" thickBot="1">
      <c r="A344" s="863" t="s">
        <v>447</v>
      </c>
      <c r="B344" s="855" t="str">
        <f>IF(CENTRO!B344,CENTRO!B344,"")</f>
        <v/>
      </c>
      <c r="C344" s="864">
        <f>IF(CENTRO!C344,CENTRO!C344,"")</f>
        <v>10</v>
      </c>
      <c r="D344" s="847">
        <f>E344/C344</f>
        <v>0</v>
      </c>
      <c r="E344" s="851">
        <v>0</v>
      </c>
      <c r="F344" s="793"/>
      <c r="G344" s="851">
        <v>0</v>
      </c>
      <c r="H344" s="793"/>
      <c r="I344" s="851">
        <v>0</v>
      </c>
      <c r="J344" s="793"/>
      <c r="K344" s="851">
        <v>0</v>
      </c>
      <c r="L344" s="793"/>
      <c r="M344" s="851">
        <v>0</v>
      </c>
      <c r="N344" s="793"/>
      <c r="O344" s="842">
        <v>0</v>
      </c>
      <c r="P344" s="793"/>
      <c r="Q344" s="842">
        <v>0</v>
      </c>
      <c r="R344" s="127"/>
      <c r="S344" s="747">
        <v>0</v>
      </c>
      <c r="T344" s="2"/>
      <c r="U344" s="2"/>
    </row>
    <row r="345" spans="1:23"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42"/>
      <c r="S345" s="245"/>
      <c r="T345" s="2"/>
      <c r="U345" s="2"/>
    </row>
    <row r="346" spans="1:23" ht="19.5" customHeight="1">
      <c r="A346" s="858" t="s">
        <v>42</v>
      </c>
      <c r="B346" s="859" t="str">
        <f>IF(CENTRO!B346,CENTRO!B346,"")</f>
        <v/>
      </c>
      <c r="C346" s="860">
        <f>IF(CENTRO!C346,CENTRO!C346,"")</f>
        <v>34</v>
      </c>
      <c r="D346" s="847">
        <f>E346/C346</f>
        <v>2.9411764705882353E-2</v>
      </c>
      <c r="E346" s="861">
        <v>1</v>
      </c>
      <c r="F346" s="664"/>
      <c r="G346" s="518">
        <v>0</v>
      </c>
      <c r="H346" s="664"/>
      <c r="I346" s="861">
        <v>1</v>
      </c>
      <c r="J346" s="664"/>
      <c r="K346" s="861">
        <v>0</v>
      </c>
      <c r="L346" s="664"/>
      <c r="M346" s="861">
        <v>0</v>
      </c>
      <c r="N346" s="664"/>
      <c r="O346" s="862">
        <v>0</v>
      </c>
      <c r="P346" s="664"/>
      <c r="Q346" s="862">
        <v>0</v>
      </c>
      <c r="R346" s="49"/>
      <c r="S346" s="390">
        <v>0</v>
      </c>
      <c r="T346" s="2"/>
      <c r="U346" s="2"/>
    </row>
    <row r="347" spans="1:23"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0</v>
      </c>
      <c r="N347" s="298"/>
      <c r="O347" s="840">
        <v>0</v>
      </c>
      <c r="P347" s="298"/>
      <c r="Q347" s="840">
        <v>0</v>
      </c>
      <c r="R347" s="96"/>
      <c r="S347" s="518">
        <v>1</v>
      </c>
      <c r="T347" s="2"/>
      <c r="U347" s="2"/>
    </row>
    <row r="348" spans="1:23" ht="19.5" customHeight="1" thickBot="1">
      <c r="A348" s="854" t="s">
        <v>44</v>
      </c>
      <c r="B348" s="859" t="str">
        <f>IF(CENTRO!B348,CENTRO!B348,"")</f>
        <v/>
      </c>
      <c r="C348" s="856">
        <f>IF(CENTRO!C348,CENTRO!C348,"")</f>
        <v>106</v>
      </c>
      <c r="D348" s="847">
        <f>E348/C348</f>
        <v>6.6037735849056603E-2</v>
      </c>
      <c r="E348" s="851">
        <v>7</v>
      </c>
      <c r="F348" s="793"/>
      <c r="G348" s="851">
        <v>1</v>
      </c>
      <c r="H348" s="793"/>
      <c r="I348" s="851">
        <v>1</v>
      </c>
      <c r="J348" s="793"/>
      <c r="K348" s="851">
        <v>1</v>
      </c>
      <c r="L348" s="793"/>
      <c r="M348" s="851">
        <v>1</v>
      </c>
      <c r="N348" s="793"/>
      <c r="O348" s="842">
        <v>1</v>
      </c>
      <c r="P348" s="793"/>
      <c r="Q348" s="842">
        <v>0</v>
      </c>
      <c r="R348" s="127"/>
      <c r="S348" s="747">
        <v>2</v>
      </c>
      <c r="T348" s="2"/>
      <c r="U348" s="2"/>
    </row>
    <row r="349" spans="1:23"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42"/>
      <c r="S349" s="245"/>
      <c r="T349" s="2"/>
      <c r="V349" s="12"/>
      <c r="W349" s="12"/>
    </row>
    <row r="350" spans="1:23" ht="19.5" customHeight="1">
      <c r="A350" s="358" t="s">
        <v>278</v>
      </c>
      <c r="B350" s="859" t="str">
        <f>IF(CENTRO!B350,CENTRO!B350,"")</f>
        <v/>
      </c>
      <c r="C350" s="268">
        <f>IF(CENTRO!C350,CENTRO!C350,"")</f>
        <v>72</v>
      </c>
      <c r="D350" s="239">
        <f t="shared" ref="D350:D362" si="44">E350/C350</f>
        <v>6.9444444444444448E-2</v>
      </c>
      <c r="E350" s="268">
        <v>5</v>
      </c>
      <c r="F350" s="359">
        <f>G350/$E$350</f>
        <v>0</v>
      </c>
      <c r="G350" s="268">
        <v>0</v>
      </c>
      <c r="H350" s="359">
        <f>I350/$E$350</f>
        <v>0.2</v>
      </c>
      <c r="I350" s="268">
        <v>1</v>
      </c>
      <c r="J350" s="359">
        <f>K350/$E$350</f>
        <v>0.4</v>
      </c>
      <c r="K350" s="268">
        <v>2</v>
      </c>
      <c r="L350" s="359">
        <f>M350/$E$350</f>
        <v>0</v>
      </c>
      <c r="M350" s="268">
        <v>0</v>
      </c>
      <c r="N350" s="359">
        <f>O350/$E$350</f>
        <v>0.2</v>
      </c>
      <c r="O350" s="268">
        <v>1</v>
      </c>
      <c r="P350" s="359">
        <f>Q350/$E$350</f>
        <v>0.2</v>
      </c>
      <c r="Q350" s="268">
        <v>1</v>
      </c>
      <c r="R350" s="359">
        <f>S350/$E$350</f>
        <v>0</v>
      </c>
      <c r="S350" s="268">
        <v>0</v>
      </c>
      <c r="T350" s="2"/>
      <c r="U350" s="2"/>
    </row>
    <row r="351" spans="1:23" ht="19.5" customHeight="1">
      <c r="A351" s="869" t="s">
        <v>459</v>
      </c>
      <c r="B351" s="859" t="str">
        <f>IF(CENTRO!B351,CENTRO!B351,"")</f>
        <v/>
      </c>
      <c r="C351" s="870">
        <f>IF(CENTRO!C351,CENTRO!C351,"")</f>
        <v>2074404</v>
      </c>
      <c r="D351" s="252">
        <f t="shared" si="44"/>
        <v>7.0622694518521947E-2</v>
      </c>
      <c r="E351" s="518">
        <v>146500</v>
      </c>
      <c r="F351" s="298"/>
      <c r="G351" s="871"/>
      <c r="H351" s="298"/>
      <c r="I351" s="871"/>
      <c r="J351" s="298"/>
      <c r="K351" s="871"/>
      <c r="L351" s="298"/>
      <c r="M351" s="325"/>
      <c r="N351" s="298"/>
      <c r="O351" s="325"/>
      <c r="P351" s="298"/>
      <c r="Q351" s="378"/>
      <c r="R351" s="96"/>
      <c r="S351" s="325"/>
      <c r="T351" s="2"/>
      <c r="U351" s="2"/>
    </row>
    <row r="352" spans="1:23" ht="19.5" customHeight="1">
      <c r="A352" s="869" t="s">
        <v>444</v>
      </c>
      <c r="B352" s="859" t="str">
        <f>IF(CENTRO!B352,CENTRO!B352,"")</f>
        <v/>
      </c>
      <c r="C352" s="870">
        <f>IF(CENTRO!C352,CENTRO!C352,"")</f>
        <v>481</v>
      </c>
      <c r="D352" s="252">
        <f t="shared" si="44"/>
        <v>7.2765072765072769E-2</v>
      </c>
      <c r="E352" s="518">
        <v>35</v>
      </c>
      <c r="F352" s="298"/>
      <c r="G352" s="871"/>
      <c r="H352" s="298"/>
      <c r="I352" s="871"/>
      <c r="J352" s="298"/>
      <c r="K352" s="871"/>
      <c r="L352" s="298"/>
      <c r="M352" s="325"/>
      <c r="N352" s="298"/>
      <c r="O352" s="325"/>
      <c r="P352" s="298"/>
      <c r="Q352" s="378"/>
      <c r="R352" s="96"/>
      <c r="S352" s="325"/>
      <c r="T352" s="2"/>
      <c r="U352" s="2"/>
    </row>
    <row r="353" spans="1:23" ht="19.5" customHeight="1">
      <c r="A353" s="869" t="s">
        <v>460</v>
      </c>
      <c r="B353" s="859" t="str">
        <f>IF(CENTRO!B353,CENTRO!B353,"")</f>
        <v/>
      </c>
      <c r="C353" s="849">
        <f>IF(CENTRO!C353,CENTRO!C353,"")</f>
        <v>98</v>
      </c>
      <c r="D353" s="252">
        <f t="shared" si="44"/>
        <v>9.1836734693877556E-2</v>
      </c>
      <c r="E353" s="918">
        <v>9</v>
      </c>
      <c r="F353" s="298"/>
      <c r="G353" s="871"/>
      <c r="H353" s="298"/>
      <c r="I353" s="871"/>
      <c r="J353" s="298"/>
      <c r="K353" s="871"/>
      <c r="L353" s="298"/>
      <c r="M353" s="325"/>
      <c r="N353" s="298"/>
      <c r="O353" s="325"/>
      <c r="P353" s="298"/>
      <c r="Q353" s="378"/>
      <c r="R353" s="96"/>
      <c r="S353" s="325"/>
      <c r="T353" s="2"/>
      <c r="U353" s="2"/>
    </row>
    <row r="354" spans="1:23" ht="19.5" customHeight="1">
      <c r="A354" s="873" t="s">
        <v>445</v>
      </c>
      <c r="B354" s="859" t="str">
        <f>IF(CENTRO!B354,CENTRO!B354,"")</f>
        <v/>
      </c>
      <c r="C354" s="849">
        <f>IF(CENTRO!C354,CENTRO!C354,"")</f>
        <v>22</v>
      </c>
      <c r="D354" s="239">
        <f t="shared" si="44"/>
        <v>4.5454545454545456E-2</v>
      </c>
      <c r="E354" s="518">
        <v>1</v>
      </c>
      <c r="F354" s="298"/>
      <c r="G354" s="840">
        <v>0</v>
      </c>
      <c r="H354" s="298"/>
      <c r="I354" s="840">
        <v>0</v>
      </c>
      <c r="J354" s="298"/>
      <c r="K354" s="840">
        <v>0</v>
      </c>
      <c r="L354" s="298"/>
      <c r="M354" s="840">
        <v>0</v>
      </c>
      <c r="N354" s="298"/>
      <c r="O354" s="840">
        <v>0</v>
      </c>
      <c r="P354" s="298"/>
      <c r="Q354" s="840">
        <v>1</v>
      </c>
      <c r="R354" s="96"/>
      <c r="S354" s="518">
        <v>0</v>
      </c>
      <c r="T354" s="2"/>
      <c r="U354" s="2"/>
    </row>
    <row r="355" spans="1:23" ht="19.5" customHeight="1">
      <c r="A355" s="873" t="s">
        <v>45</v>
      </c>
      <c r="B355" s="859" t="str">
        <f>IF(CENTRO!B355,CENTRO!B355,"")</f>
        <v/>
      </c>
      <c r="C355" s="849">
        <f>IF(CENTRO!C355,CENTRO!C355,"")</f>
        <v>7</v>
      </c>
      <c r="D355" s="239">
        <f t="shared" si="44"/>
        <v>0.14285714285714285</v>
      </c>
      <c r="E355" s="918">
        <v>1</v>
      </c>
      <c r="F355" s="298"/>
      <c r="G355" s="840">
        <v>0</v>
      </c>
      <c r="H355" s="298"/>
      <c r="I355" s="840">
        <v>0</v>
      </c>
      <c r="J355" s="298"/>
      <c r="K355" s="840">
        <v>0</v>
      </c>
      <c r="L355" s="298"/>
      <c r="M355" s="840">
        <v>0</v>
      </c>
      <c r="N355" s="298"/>
      <c r="O355" s="840">
        <v>0</v>
      </c>
      <c r="P355" s="298"/>
      <c r="Q355" s="840">
        <v>1</v>
      </c>
      <c r="R355" s="96"/>
      <c r="S355" s="518">
        <v>0</v>
      </c>
      <c r="T355" s="2"/>
      <c r="U355" s="2"/>
    </row>
    <row r="356" spans="1:23" ht="19.5" customHeight="1">
      <c r="A356" s="873" t="s">
        <v>46</v>
      </c>
      <c r="B356" s="859" t="str">
        <f>IF(CENTRO!B356,CENTRO!B356,"")</f>
        <v/>
      </c>
      <c r="C356" s="849">
        <f>IF(CENTRO!C356,CENTRO!C356,"")</f>
        <v>49</v>
      </c>
      <c r="D356" s="239">
        <f t="shared" si="44"/>
        <v>6.1224489795918366E-2</v>
      </c>
      <c r="E356" s="918">
        <v>3</v>
      </c>
      <c r="F356" s="298"/>
      <c r="G356" s="840">
        <v>0</v>
      </c>
      <c r="H356" s="298"/>
      <c r="I356" s="840">
        <v>1</v>
      </c>
      <c r="J356" s="298"/>
      <c r="K356" s="840">
        <v>0</v>
      </c>
      <c r="L356" s="298"/>
      <c r="M356" s="840">
        <v>0</v>
      </c>
      <c r="N356" s="298"/>
      <c r="O356" s="840">
        <v>1</v>
      </c>
      <c r="P356" s="298"/>
      <c r="Q356" s="840">
        <v>1</v>
      </c>
      <c r="R356" s="96"/>
      <c r="S356" s="518">
        <v>0</v>
      </c>
      <c r="T356" s="2"/>
      <c r="U356" s="2"/>
    </row>
    <row r="357" spans="1:23" ht="19.5" customHeight="1" thickBot="1">
      <c r="A357" s="875" t="s">
        <v>47</v>
      </c>
      <c r="B357" s="876" t="str">
        <f>IF(CENTRO!B357,CENTRO!B357,"")</f>
        <v/>
      </c>
      <c r="C357" s="877">
        <f>IF(CENTRO!C357,CENTRO!C357,"")</f>
        <v>22</v>
      </c>
      <c r="D357" s="568">
        <f t="shared" si="44"/>
        <v>0.13636363636363635</v>
      </c>
      <c r="E357" s="919">
        <v>3</v>
      </c>
      <c r="F357" s="793"/>
      <c r="G357" s="851">
        <v>1</v>
      </c>
      <c r="H357" s="793"/>
      <c r="I357" s="851">
        <v>0</v>
      </c>
      <c r="J357" s="793"/>
      <c r="K357" s="851">
        <v>1</v>
      </c>
      <c r="L357" s="793"/>
      <c r="M357" s="851">
        <v>0</v>
      </c>
      <c r="N357" s="793"/>
      <c r="O357" s="842">
        <v>1</v>
      </c>
      <c r="P357" s="793"/>
      <c r="Q357" s="842">
        <v>1</v>
      </c>
      <c r="R357" s="126"/>
      <c r="S357" s="851">
        <v>0</v>
      </c>
      <c r="T357" s="2"/>
      <c r="U357" s="2"/>
    </row>
    <row r="358" spans="1:23"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4"/>
      <c r="R358" s="42"/>
      <c r="S358" s="245"/>
      <c r="T358" s="2"/>
      <c r="V358" s="12"/>
      <c r="W358" s="12"/>
    </row>
    <row r="359" spans="1:23" ht="19.5" customHeight="1">
      <c r="A359" s="879" t="s">
        <v>480</v>
      </c>
      <c r="B359" s="664" t="str">
        <f>IF(CENTRO!B359,CENTRO!B359,"")</f>
        <v/>
      </c>
      <c r="C359" s="880">
        <f>IF(CENTRO!C359,CENTRO!C359,"")</f>
        <v>3407.3218563709897</v>
      </c>
      <c r="D359" s="760">
        <f t="shared" si="44"/>
        <v>4.9579920147015656E-2</v>
      </c>
      <c r="E359" s="923">
        <v>168.93474555405481</v>
      </c>
      <c r="F359" s="882"/>
      <c r="G359" s="319" t="s">
        <v>482</v>
      </c>
      <c r="H359" s="882"/>
      <c r="I359" s="319" t="s">
        <v>482</v>
      </c>
      <c r="J359" s="882"/>
      <c r="K359" s="319" t="s">
        <v>482</v>
      </c>
      <c r="L359" s="882"/>
      <c r="M359" s="319" t="s">
        <v>482</v>
      </c>
      <c r="N359" s="882"/>
      <c r="O359" s="319" t="s">
        <v>482</v>
      </c>
      <c r="P359" s="882"/>
      <c r="Q359" s="319" t="s">
        <v>482</v>
      </c>
      <c r="R359" s="104"/>
      <c r="S359" s="319" t="s">
        <v>482</v>
      </c>
      <c r="T359" s="2"/>
      <c r="V359" s="12"/>
      <c r="W359" s="12"/>
    </row>
    <row r="360" spans="1:23" ht="19.5" customHeight="1">
      <c r="A360" s="869" t="s">
        <v>481</v>
      </c>
      <c r="B360" s="886" t="str">
        <f>IF(CENTRO!B360,CENTRO!B360,"")</f>
        <v/>
      </c>
      <c r="C360" s="887">
        <f>IF(CENTRO!C360,CENTRO!C360,"")</f>
        <v>10.176663135498982</v>
      </c>
      <c r="D360" s="252">
        <f t="shared" si="44"/>
        <v>1.1578902975494445</v>
      </c>
      <c r="E360" s="629">
        <v>11.78345950602338</v>
      </c>
      <c r="F360" s="298"/>
      <c r="G360" s="871" t="s">
        <v>482</v>
      </c>
      <c r="H360" s="298"/>
      <c r="I360" s="871" t="s">
        <v>482</v>
      </c>
      <c r="J360" s="298"/>
      <c r="K360" s="871" t="s">
        <v>482</v>
      </c>
      <c r="L360" s="298"/>
      <c r="M360" s="871" t="s">
        <v>482</v>
      </c>
      <c r="N360" s="298"/>
      <c r="O360" s="871" t="s">
        <v>482</v>
      </c>
      <c r="P360" s="298"/>
      <c r="Q360" s="871" t="s">
        <v>482</v>
      </c>
      <c r="R360" s="50"/>
      <c r="S360" s="871" t="s">
        <v>482</v>
      </c>
      <c r="T360" s="2"/>
      <c r="V360" s="12"/>
      <c r="W360" s="12"/>
    </row>
    <row r="361" spans="1:23" ht="19.5" customHeight="1">
      <c r="A361" s="873" t="s">
        <v>479</v>
      </c>
      <c r="B361" s="886" t="str">
        <f>IF(CENTRO!B361,CENTRO!B361,"")</f>
        <v/>
      </c>
      <c r="C361" s="890">
        <f>IF(CENTRO!C361,CENTRO!C361,"")</f>
        <v>2624.16370459571</v>
      </c>
      <c r="D361" s="239">
        <f t="shared" si="44"/>
        <v>1.2111307260596775E-2</v>
      </c>
      <c r="E361" s="924">
        <v>31.782052928464552</v>
      </c>
      <c r="F361" s="298"/>
      <c r="G361" s="871" t="s">
        <v>482</v>
      </c>
      <c r="H361" s="298"/>
      <c r="I361" s="871" t="s">
        <v>482</v>
      </c>
      <c r="J361" s="298"/>
      <c r="K361" s="871" t="s">
        <v>482</v>
      </c>
      <c r="L361" s="298"/>
      <c r="M361" s="871" t="s">
        <v>482</v>
      </c>
      <c r="N361" s="298"/>
      <c r="O361" s="871" t="s">
        <v>482</v>
      </c>
      <c r="P361" s="298"/>
      <c r="Q361" s="871" t="s">
        <v>482</v>
      </c>
      <c r="R361" s="50"/>
      <c r="S361" s="871" t="s">
        <v>482</v>
      </c>
      <c r="T361" s="2"/>
      <c r="V361" s="12"/>
      <c r="W361" s="12"/>
    </row>
    <row r="362" spans="1:23" s="5" customFormat="1" ht="22.5" customHeight="1" thickBot="1">
      <c r="A362" s="869" t="s">
        <v>478</v>
      </c>
      <c r="B362" s="886" t="str">
        <f>IF(CENTRO!B362,CENTRO!B362,"")</f>
        <v/>
      </c>
      <c r="C362" s="887">
        <f>IF(CENTRO!C362,CENTRO!C362,"")</f>
        <v>7.8376012480712163</v>
      </c>
      <c r="D362" s="252">
        <f t="shared" si="44"/>
        <v>0.28284767555296808</v>
      </c>
      <c r="E362" s="629">
        <v>2.2168472949279852</v>
      </c>
      <c r="F362" s="298"/>
      <c r="G362" s="871" t="s">
        <v>482</v>
      </c>
      <c r="H362" s="298"/>
      <c r="I362" s="871" t="s">
        <v>482</v>
      </c>
      <c r="J362" s="298"/>
      <c r="K362" s="871" t="s">
        <v>482</v>
      </c>
      <c r="L362" s="298"/>
      <c r="M362" s="871" t="s">
        <v>482</v>
      </c>
      <c r="N362" s="298"/>
      <c r="O362" s="871" t="s">
        <v>482</v>
      </c>
      <c r="P362" s="298"/>
      <c r="Q362" s="871" t="s">
        <v>482</v>
      </c>
      <c r="R362" s="50"/>
      <c r="S362" s="871" t="s">
        <v>482</v>
      </c>
      <c r="T362" s="2"/>
      <c r="U362" s="22"/>
      <c r="V362" s="12"/>
      <c r="W362" s="12"/>
    </row>
    <row r="363" spans="1:23"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4"/>
      <c r="R363" s="42"/>
      <c r="S363" s="245"/>
      <c r="T363" s="2"/>
      <c r="V363" s="12"/>
      <c r="W363" s="12"/>
    </row>
    <row r="364" spans="1:23" ht="19.5" customHeight="1">
      <c r="A364" s="895" t="s">
        <v>522</v>
      </c>
      <c r="B364" s="859" t="str">
        <f>IF(CENTRO!B364,CENTRO!B364,"")</f>
        <v/>
      </c>
      <c r="C364" s="896">
        <f>IF(CENTRO!C364,CENTRO!C364,"")</f>
        <v>60</v>
      </c>
      <c r="D364" s="847">
        <f t="shared" ref="D364:D370" si="45">E364/C364</f>
        <v>3.3333333333333333E-2</v>
      </c>
      <c r="E364" s="861">
        <v>2</v>
      </c>
      <c r="F364" s="664"/>
      <c r="G364" s="861">
        <v>1</v>
      </c>
      <c r="H364" s="664"/>
      <c r="I364" s="861">
        <v>0</v>
      </c>
      <c r="J364" s="664"/>
      <c r="K364" s="861">
        <v>0</v>
      </c>
      <c r="L364" s="664"/>
      <c r="M364" s="861">
        <v>1</v>
      </c>
      <c r="N364" s="664"/>
      <c r="O364" s="861">
        <v>0</v>
      </c>
      <c r="P364" s="664"/>
      <c r="Q364" s="862">
        <v>0</v>
      </c>
      <c r="R364" s="49"/>
      <c r="S364" s="390">
        <v>0</v>
      </c>
      <c r="T364" s="2"/>
      <c r="U364" s="2"/>
    </row>
    <row r="365" spans="1:23" ht="19.5" customHeight="1">
      <c r="A365" s="895" t="s">
        <v>171</v>
      </c>
      <c r="B365" s="859" t="str">
        <f>IF(CENTRO!B365,CENTRO!B365,"")</f>
        <v/>
      </c>
      <c r="C365" s="849">
        <f>IF(CENTRO!C365,CENTRO!C365,"")</f>
        <v>140</v>
      </c>
      <c r="D365" s="847">
        <f t="shared" si="45"/>
        <v>8.5714285714285715E-2</v>
      </c>
      <c r="E365" s="518">
        <v>12</v>
      </c>
      <c r="F365" s="298"/>
      <c r="G365" s="401"/>
      <c r="H365" s="298"/>
      <c r="I365" s="401"/>
      <c r="J365" s="298"/>
      <c r="K365" s="401"/>
      <c r="L365" s="298"/>
      <c r="M365" s="401"/>
      <c r="N365" s="298"/>
      <c r="O365" s="917"/>
      <c r="P365" s="298"/>
      <c r="Q365" s="763"/>
      <c r="R365" s="96"/>
      <c r="S365" s="401"/>
      <c r="T365" s="2"/>
      <c r="U365" s="2"/>
    </row>
    <row r="366" spans="1:23" ht="19.5" customHeight="1">
      <c r="A366" s="895" t="s">
        <v>169</v>
      </c>
      <c r="B366" s="859" t="str">
        <f>IF(CENTRO!B366,CENTRO!B366,"")</f>
        <v/>
      </c>
      <c r="C366" s="355">
        <f>IF(CENTRO!C366,CENTRO!C366,"")</f>
        <v>562</v>
      </c>
      <c r="D366" s="847">
        <f t="shared" si="45"/>
        <v>1.7793594306049824E-2</v>
      </c>
      <c r="E366" s="518">
        <v>10</v>
      </c>
      <c r="F366" s="298"/>
      <c r="G366" s="401"/>
      <c r="H366" s="298"/>
      <c r="I366" s="401"/>
      <c r="J366" s="298"/>
      <c r="K366" s="401"/>
      <c r="L366" s="298"/>
      <c r="M366" s="401"/>
      <c r="N366" s="298"/>
      <c r="O366" s="917"/>
      <c r="P366" s="298"/>
      <c r="Q366" s="763"/>
      <c r="R366" s="96"/>
      <c r="S366" s="401"/>
      <c r="T366" s="2"/>
      <c r="U366" s="2"/>
    </row>
    <row r="367" spans="1:23" ht="19.5" customHeight="1">
      <c r="A367" s="895" t="s">
        <v>176</v>
      </c>
      <c r="B367" s="859" t="str">
        <f>IF(CENTRO!B367,CENTRO!B367,"")</f>
        <v/>
      </c>
      <c r="C367" s="355">
        <f>IF(CENTRO!C367,CENTRO!C367,"")</f>
        <v>248</v>
      </c>
      <c r="D367" s="847">
        <f t="shared" si="45"/>
        <v>4.4354838709677422E-2</v>
      </c>
      <c r="E367" s="518">
        <v>11</v>
      </c>
      <c r="F367" s="298"/>
      <c r="G367" s="401"/>
      <c r="H367" s="298"/>
      <c r="I367" s="401"/>
      <c r="J367" s="298"/>
      <c r="K367" s="401"/>
      <c r="L367" s="298"/>
      <c r="M367" s="401"/>
      <c r="N367" s="298"/>
      <c r="O367" s="401"/>
      <c r="P367" s="298"/>
      <c r="Q367" s="763"/>
      <c r="R367" s="96"/>
      <c r="S367" s="401"/>
      <c r="T367" s="2"/>
      <c r="U367" s="2"/>
    </row>
    <row r="368" spans="1:23" ht="19.5" customHeight="1">
      <c r="A368" s="895" t="s">
        <v>170</v>
      </c>
      <c r="B368" s="859" t="str">
        <f>IF(CENTRO!B368,CENTRO!B368,"")</f>
        <v/>
      </c>
      <c r="C368" s="355">
        <f>IF(CENTRO!C368,CENTRO!C368,"")</f>
        <v>113</v>
      </c>
      <c r="D368" s="847">
        <f t="shared" si="45"/>
        <v>5.3097345132743362E-2</v>
      </c>
      <c r="E368" s="518">
        <v>6</v>
      </c>
      <c r="F368" s="298"/>
      <c r="G368" s="401"/>
      <c r="H368" s="298"/>
      <c r="I368" s="401"/>
      <c r="J368" s="298"/>
      <c r="K368" s="401"/>
      <c r="L368" s="298"/>
      <c r="M368" s="401"/>
      <c r="N368" s="298"/>
      <c r="O368" s="401"/>
      <c r="P368" s="298"/>
      <c r="Q368" s="763"/>
      <c r="R368" s="96"/>
      <c r="S368" s="401"/>
      <c r="T368" s="2"/>
      <c r="U368" s="2"/>
    </row>
    <row r="369" spans="1:23" ht="19.5" customHeight="1">
      <c r="A369" s="895" t="s">
        <v>173</v>
      </c>
      <c r="B369" s="859" t="str">
        <f>IF(CENTRO!B369,CENTRO!B369,"")</f>
        <v/>
      </c>
      <c r="C369" s="355">
        <f>IF(CENTRO!C369,CENTRO!C369,"")</f>
        <v>88</v>
      </c>
      <c r="D369" s="847">
        <f t="shared" si="45"/>
        <v>4.5454545454545456E-2</v>
      </c>
      <c r="E369" s="518">
        <v>4</v>
      </c>
      <c r="F369" s="298"/>
      <c r="G369" s="401"/>
      <c r="H369" s="298"/>
      <c r="I369" s="401"/>
      <c r="J369" s="298"/>
      <c r="K369" s="401"/>
      <c r="L369" s="298"/>
      <c r="M369" s="401"/>
      <c r="N369" s="298"/>
      <c r="O369" s="401"/>
      <c r="P369" s="298"/>
      <c r="Q369" s="763"/>
      <c r="R369" s="96"/>
      <c r="S369" s="401"/>
      <c r="T369" s="2"/>
      <c r="U369" s="2"/>
    </row>
    <row r="370" spans="1:23" ht="19.5" customHeight="1" thickBot="1">
      <c r="A370" s="895" t="s">
        <v>172</v>
      </c>
      <c r="B370" s="859" t="str">
        <f>IF(CENTRO!B370,CENTRO!B370,"")</f>
        <v/>
      </c>
      <c r="C370" s="899">
        <f>IF(CENTRO!C370,CENTRO!C370,"")</f>
        <v>274</v>
      </c>
      <c r="D370" s="915">
        <f t="shared" si="45"/>
        <v>4.3795620437956206E-2</v>
      </c>
      <c r="E370" s="851">
        <v>12</v>
      </c>
      <c r="F370" s="793"/>
      <c r="G370" s="975"/>
      <c r="H370" s="793"/>
      <c r="I370" s="975"/>
      <c r="J370" s="793"/>
      <c r="K370" s="975"/>
      <c r="L370" s="793"/>
      <c r="M370" s="975"/>
      <c r="N370" s="793"/>
      <c r="O370" s="975"/>
      <c r="P370" s="793"/>
      <c r="Q370" s="976"/>
      <c r="R370" s="127"/>
      <c r="S370" s="927"/>
      <c r="T370" s="2"/>
      <c r="U370" s="2"/>
    </row>
    <row r="371" spans="1:23"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4"/>
      <c r="R371" s="42"/>
      <c r="S371" s="245"/>
      <c r="T371" s="2"/>
      <c r="U371" s="2"/>
    </row>
    <row r="372" spans="1:23" ht="19.5" customHeight="1" thickBot="1">
      <c r="A372" s="895" t="s">
        <v>207</v>
      </c>
      <c r="B372" s="859" t="str">
        <f>IF(CENTRO!B372,CENTRO!B372,"")</f>
        <v/>
      </c>
      <c r="C372" s="896">
        <f>IF(CENTRO!C372,CENTRO!C372,"")</f>
        <v>45</v>
      </c>
      <c r="D372" s="847">
        <f>E372/C372</f>
        <v>6.6666666666666666E-2</v>
      </c>
      <c r="E372" s="861">
        <v>3</v>
      </c>
      <c r="F372" s="664"/>
      <c r="G372" s="861">
        <v>1</v>
      </c>
      <c r="H372" s="664"/>
      <c r="I372" s="861">
        <v>0</v>
      </c>
      <c r="J372" s="664"/>
      <c r="K372" s="861">
        <v>0</v>
      </c>
      <c r="L372" s="664"/>
      <c r="M372" s="861">
        <v>1</v>
      </c>
      <c r="N372" s="664"/>
      <c r="O372" s="861">
        <v>1</v>
      </c>
      <c r="P372" s="664"/>
      <c r="Q372" s="862">
        <v>0</v>
      </c>
      <c r="R372" s="141"/>
      <c r="S372" s="973">
        <v>0</v>
      </c>
      <c r="T372" s="2"/>
      <c r="U372" s="2"/>
    </row>
    <row r="373" spans="1:23"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0"/>
      <c r="R373" s="39"/>
      <c r="S373" s="242"/>
      <c r="T373" s="2"/>
      <c r="U373" s="2"/>
    </row>
    <row r="374" spans="1:23"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5"/>
      <c r="T374" s="2"/>
      <c r="U374" s="2"/>
    </row>
    <row r="375" spans="1:23" ht="19.5" customHeight="1">
      <c r="A375" s="358" t="s">
        <v>434</v>
      </c>
      <c r="B375" s="859" t="str">
        <f>IF(CENTRO!B375,CENTRO!B375,"")</f>
        <v/>
      </c>
      <c r="C375" s="329">
        <f>IF(CENTRO!C375,CENTRO!C375,"")</f>
        <v>2657</v>
      </c>
      <c r="D375" s="239">
        <f>E375/C375</f>
        <v>4.4034625517500939E-2</v>
      </c>
      <c r="E375" s="329">
        <v>117</v>
      </c>
      <c r="F375" s="359">
        <f>G375/$E375</f>
        <v>0.1623931623931624</v>
      </c>
      <c r="G375" s="268">
        <v>19</v>
      </c>
      <c r="H375" s="359">
        <f>I375/$E375</f>
        <v>0.12820512820512819</v>
      </c>
      <c r="I375" s="268">
        <v>15</v>
      </c>
      <c r="J375" s="359">
        <f>K375/$E375</f>
        <v>0.1111111111111111</v>
      </c>
      <c r="K375" s="268">
        <v>13</v>
      </c>
      <c r="L375" s="359">
        <f>M375/$E375</f>
        <v>0.13675213675213677</v>
      </c>
      <c r="M375" s="268">
        <v>16</v>
      </c>
      <c r="N375" s="359">
        <f>O375/$E375</f>
        <v>0.20512820512820512</v>
      </c>
      <c r="O375" s="268">
        <v>24</v>
      </c>
      <c r="P375" s="359">
        <f>Q375/$E375</f>
        <v>0.1623931623931624</v>
      </c>
      <c r="Q375" s="268">
        <v>19</v>
      </c>
      <c r="R375" s="359">
        <f>S375/$E375</f>
        <v>9.4017094017094016E-2</v>
      </c>
      <c r="S375" s="268">
        <v>11</v>
      </c>
      <c r="T375" s="2"/>
      <c r="U375" s="2"/>
    </row>
    <row r="376" spans="1:23" ht="19.5" customHeight="1">
      <c r="A376" s="350" t="s">
        <v>435</v>
      </c>
      <c r="B376" s="859" t="str">
        <f>IF(CENTRO!B376,CENTRO!B376,"")</f>
        <v/>
      </c>
      <c r="C376" s="355">
        <f>IF(CENTRO!C376,CENTRO!C376,"")</f>
        <v>525</v>
      </c>
      <c r="D376" s="252">
        <f>E376/C376</f>
        <v>2.6666666666666668E-2</v>
      </c>
      <c r="E376" s="269">
        <v>14</v>
      </c>
      <c r="F376" s="356">
        <f t="shared" ref="F376:H379" si="46">G376/$E376</f>
        <v>0.14285714285714285</v>
      </c>
      <c r="G376" s="269">
        <v>2</v>
      </c>
      <c r="H376" s="356">
        <f t="shared" si="46"/>
        <v>7.1428571428571425E-2</v>
      </c>
      <c r="I376" s="269">
        <v>1</v>
      </c>
      <c r="J376" s="356">
        <f t="shared" ref="J376" si="47">K376/$E376</f>
        <v>0.21428571428571427</v>
      </c>
      <c r="K376" s="269">
        <v>3</v>
      </c>
      <c r="L376" s="356">
        <f t="shared" ref="L376" si="48">M376/$E376</f>
        <v>0.14285714285714285</v>
      </c>
      <c r="M376" s="269">
        <v>2</v>
      </c>
      <c r="N376" s="356">
        <f t="shared" ref="N376" si="49">O376/$E376</f>
        <v>0.14285714285714285</v>
      </c>
      <c r="O376" s="269">
        <v>2</v>
      </c>
      <c r="P376" s="356">
        <f t="shared" ref="P376" si="50">Q376/$E376</f>
        <v>0.14285714285714285</v>
      </c>
      <c r="Q376" s="269">
        <v>2</v>
      </c>
      <c r="R376" s="356">
        <f t="shared" ref="R376" si="51">S376/$E376</f>
        <v>0.14285714285714285</v>
      </c>
      <c r="S376" s="269">
        <v>2</v>
      </c>
      <c r="T376" s="2"/>
      <c r="U376" s="2"/>
    </row>
    <row r="377" spans="1:23" ht="19.5" customHeight="1">
      <c r="A377" s="350" t="s">
        <v>436</v>
      </c>
      <c r="B377" s="859" t="str">
        <f>IF(CENTRO!B377,CENTRO!B377,"")</f>
        <v/>
      </c>
      <c r="C377" s="355">
        <f>IF(CENTRO!C377,CENTRO!C377,"")</f>
        <v>86</v>
      </c>
      <c r="D377" s="252">
        <f>E377/C377</f>
        <v>3.4883720930232558E-2</v>
      </c>
      <c r="E377" s="269">
        <v>3</v>
      </c>
      <c r="F377" s="356">
        <f t="shared" si="46"/>
        <v>0.66666666666666663</v>
      </c>
      <c r="G377" s="269">
        <v>2</v>
      </c>
      <c r="H377" s="356">
        <f t="shared" si="46"/>
        <v>0.33333333333333331</v>
      </c>
      <c r="I377" s="269">
        <v>1</v>
      </c>
      <c r="J377" s="356">
        <f t="shared" ref="J377" si="52">K377/$E377</f>
        <v>0</v>
      </c>
      <c r="K377" s="269">
        <v>0</v>
      </c>
      <c r="L377" s="356">
        <f t="shared" ref="L377" si="53">M377/$E377</f>
        <v>0</v>
      </c>
      <c r="M377" s="269">
        <v>0</v>
      </c>
      <c r="N377" s="356">
        <f t="shared" ref="N377" si="54">O377/$E377</f>
        <v>0</v>
      </c>
      <c r="O377" s="269">
        <v>0</v>
      </c>
      <c r="P377" s="356">
        <f t="shared" ref="P377" si="55">Q377/$E377</f>
        <v>0</v>
      </c>
      <c r="Q377" s="269">
        <v>0</v>
      </c>
      <c r="R377" s="356">
        <f t="shared" ref="R377" si="56">S377/$E377</f>
        <v>0</v>
      </c>
      <c r="S377" s="269">
        <v>0</v>
      </c>
      <c r="T377" s="2"/>
      <c r="U377" s="2"/>
    </row>
    <row r="378" spans="1:23" ht="19.5" customHeight="1">
      <c r="A378" s="350" t="s">
        <v>633</v>
      </c>
      <c r="B378" s="859" t="str">
        <f>IF(CENTRO!B378,CENTRO!B378,"")</f>
        <v/>
      </c>
      <c r="C378" s="355">
        <f>IF(CENTRO!C378,CENTRO!C378,"")</f>
        <v>238</v>
      </c>
      <c r="D378" s="252">
        <f>E378/C378</f>
        <v>5.4621848739495799E-2</v>
      </c>
      <c r="E378" s="269">
        <v>13</v>
      </c>
      <c r="F378" s="356">
        <f t="shared" si="46"/>
        <v>0.15384615384615385</v>
      </c>
      <c r="G378" s="269">
        <v>2</v>
      </c>
      <c r="H378" s="356">
        <f t="shared" si="46"/>
        <v>0.15384615384615385</v>
      </c>
      <c r="I378" s="269">
        <v>2</v>
      </c>
      <c r="J378" s="356">
        <f t="shared" ref="J378" si="57">K378/$E378</f>
        <v>7.6923076923076927E-2</v>
      </c>
      <c r="K378" s="269">
        <v>1</v>
      </c>
      <c r="L378" s="356">
        <f t="shared" ref="L378" si="58">M378/$E378</f>
        <v>0.30769230769230771</v>
      </c>
      <c r="M378" s="269">
        <v>4</v>
      </c>
      <c r="N378" s="356">
        <f t="shared" ref="N378" si="59">O378/$E378</f>
        <v>0.15384615384615385</v>
      </c>
      <c r="O378" s="269">
        <v>2</v>
      </c>
      <c r="P378" s="356">
        <f t="shared" ref="P378" si="60">Q378/$E378</f>
        <v>7.6923076923076927E-2</v>
      </c>
      <c r="Q378" s="269">
        <v>1</v>
      </c>
      <c r="R378" s="356">
        <f t="shared" ref="R378" si="61">S378/$E378</f>
        <v>7.6923076923076927E-2</v>
      </c>
      <c r="S378" s="269">
        <v>1</v>
      </c>
      <c r="T378" s="2"/>
      <c r="U378" s="2"/>
    </row>
    <row r="379" spans="1:23" ht="19.5" customHeight="1">
      <c r="A379" s="358" t="s">
        <v>437</v>
      </c>
      <c r="B379" s="859" t="str">
        <f>IF(CENTRO!B379,CENTRO!B379,"")</f>
        <v/>
      </c>
      <c r="C379" s="329">
        <f>IF(CENTRO!C379,CENTRO!C379,"")</f>
        <v>70</v>
      </c>
      <c r="D379" s="239">
        <f>E379/C379</f>
        <v>2.8571428571428571E-2</v>
      </c>
      <c r="E379" s="268">
        <v>2</v>
      </c>
      <c r="F379" s="359">
        <f t="shared" si="46"/>
        <v>0.5</v>
      </c>
      <c r="G379" s="268">
        <v>1</v>
      </c>
      <c r="H379" s="359">
        <f t="shared" si="46"/>
        <v>0.5</v>
      </c>
      <c r="I379" s="268">
        <v>1</v>
      </c>
      <c r="J379" s="359">
        <f t="shared" ref="J379" si="62">K379/$E379</f>
        <v>0</v>
      </c>
      <c r="K379" s="268">
        <v>0</v>
      </c>
      <c r="L379" s="359">
        <f t="shared" ref="L379" si="63">M379/$E379</f>
        <v>0</v>
      </c>
      <c r="M379" s="268">
        <v>0</v>
      </c>
      <c r="N379" s="359">
        <f t="shared" ref="N379" si="64">O379/$E379</f>
        <v>0</v>
      </c>
      <c r="O379" s="268">
        <v>0</v>
      </c>
      <c r="P379" s="359">
        <f t="shared" ref="P379" si="65">Q379/$E379</f>
        <v>0</v>
      </c>
      <c r="Q379" s="268">
        <v>0</v>
      </c>
      <c r="R379" s="359">
        <f t="shared" ref="R379" si="66">S379/$E379</f>
        <v>0</v>
      </c>
      <c r="S379" s="268">
        <v>0</v>
      </c>
      <c r="T379" s="2"/>
      <c r="U379" s="2"/>
    </row>
    <row r="380" spans="1:23" s="7" customFormat="1" ht="19.5" customHeight="1">
      <c r="A380" s="142"/>
      <c r="B380" s="142"/>
      <c r="C380" s="142"/>
      <c r="D380" s="142"/>
      <c r="E380" s="142"/>
      <c r="F380" s="142"/>
      <c r="G380" s="142"/>
      <c r="H380" s="142"/>
      <c r="I380" s="142"/>
      <c r="J380" s="142"/>
      <c r="K380" s="142"/>
      <c r="L380" s="142"/>
      <c r="M380" s="142"/>
      <c r="N380" s="142"/>
      <c r="O380" s="142"/>
      <c r="P380" s="142"/>
      <c r="Q380" s="142"/>
      <c r="R380" s="978"/>
      <c r="S380" s="978"/>
      <c r="U380" s="24"/>
      <c r="V380" s="15"/>
      <c r="W380" s="15"/>
    </row>
    <row r="381" spans="1:23" s="7" customFormat="1" ht="19.5" customHeight="1" thickBot="1">
      <c r="A381" s="142"/>
      <c r="B381" s="142"/>
      <c r="C381" s="142"/>
      <c r="D381" s="142"/>
      <c r="E381" s="142"/>
      <c r="F381" s="142"/>
      <c r="G381" s="142"/>
      <c r="H381" s="142"/>
      <c r="I381" s="142"/>
      <c r="J381" s="142"/>
      <c r="K381" s="142"/>
      <c r="L381" s="142"/>
      <c r="M381" s="142"/>
      <c r="N381" s="142"/>
      <c r="O381" s="142"/>
      <c r="P381" s="142"/>
      <c r="Q381" s="142"/>
      <c r="R381" s="978"/>
      <c r="S381" s="978"/>
      <c r="U381" s="24"/>
      <c r="V381" s="15"/>
      <c r="W381" s="15"/>
    </row>
    <row r="382" spans="1:23"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979"/>
      <c r="S382" s="979"/>
      <c r="U382" s="24"/>
      <c r="V382" s="15"/>
      <c r="W382" s="15"/>
    </row>
    <row r="383" spans="1:23"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c r="R383" s="130"/>
      <c r="S383" s="980"/>
      <c r="T383" s="2"/>
      <c r="U383" s="2"/>
    </row>
    <row r="384" spans="1:23"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c r="R384" s="131"/>
      <c r="S384" s="981"/>
      <c r="T384" s="2"/>
      <c r="U384" s="2"/>
    </row>
    <row r="385" spans="1:23" ht="19.5" customHeight="1">
      <c r="A385" s="802" t="s">
        <v>375</v>
      </c>
      <c r="B385" s="802" t="s">
        <v>391</v>
      </c>
      <c r="C385" s="1194"/>
      <c r="D385" s="1195"/>
      <c r="E385" s="1194"/>
      <c r="F385" s="1195"/>
      <c r="G385" s="1194"/>
      <c r="H385" s="1195"/>
      <c r="I385" s="1194"/>
      <c r="J385" s="1195"/>
      <c r="K385" s="1194"/>
      <c r="L385" s="1195"/>
      <c r="M385" s="1194">
        <v>20000</v>
      </c>
      <c r="N385" s="1195"/>
      <c r="O385" s="1194"/>
      <c r="P385" s="1195"/>
      <c r="Q385" s="821">
        <f>SUM(C385:P385)</f>
        <v>20000</v>
      </c>
      <c r="R385" s="132"/>
      <c r="S385" s="982"/>
      <c r="T385" s="2"/>
      <c r="U385" s="12"/>
      <c r="V385" s="12"/>
      <c r="W385" s="12"/>
    </row>
    <row r="386" spans="1:23" ht="19.5" customHeight="1">
      <c r="A386" s="803" t="s">
        <v>407</v>
      </c>
      <c r="B386" s="803" t="s">
        <v>408</v>
      </c>
      <c r="C386" s="1196"/>
      <c r="D386" s="1197"/>
      <c r="E386" s="1188">
        <v>30000</v>
      </c>
      <c r="F386" s="1189"/>
      <c r="G386" s="1188"/>
      <c r="H386" s="1189"/>
      <c r="I386" s="1188"/>
      <c r="J386" s="1189"/>
      <c r="K386" s="1188"/>
      <c r="L386" s="1189"/>
      <c r="M386" s="1188">
        <v>15000</v>
      </c>
      <c r="N386" s="1189"/>
      <c r="O386" s="1188"/>
      <c r="P386" s="1189"/>
      <c r="Q386" s="820">
        <f t="shared" ref="Q386:Q401" si="67">SUM(C386:P386)</f>
        <v>45000</v>
      </c>
      <c r="R386" s="132"/>
      <c r="S386" s="982"/>
      <c r="T386" s="2"/>
      <c r="U386" s="12"/>
      <c r="V386" s="12"/>
      <c r="W386" s="12"/>
    </row>
    <row r="387" spans="1:23" ht="19.5" customHeight="1">
      <c r="A387" s="802" t="s">
        <v>376</v>
      </c>
      <c r="B387" s="802" t="s">
        <v>392</v>
      </c>
      <c r="C387" s="1223"/>
      <c r="D387" s="1224"/>
      <c r="E387" s="1221">
        <v>514580</v>
      </c>
      <c r="F387" s="1222"/>
      <c r="G387" s="1221"/>
      <c r="H387" s="1222"/>
      <c r="I387" s="1221">
        <v>500000</v>
      </c>
      <c r="J387" s="1222"/>
      <c r="K387" s="1221"/>
      <c r="L387" s="1222"/>
      <c r="M387" s="1221"/>
      <c r="N387" s="1222"/>
      <c r="O387" s="1221">
        <v>30000</v>
      </c>
      <c r="P387" s="1222"/>
      <c r="Q387" s="826">
        <f t="shared" si="67"/>
        <v>1044580</v>
      </c>
      <c r="R387" s="132"/>
      <c r="S387" s="982"/>
      <c r="T387" s="2"/>
      <c r="U387" s="12"/>
      <c r="V387" s="12"/>
      <c r="W387" s="12"/>
    </row>
    <row r="388" spans="1:23" ht="19.5" customHeight="1">
      <c r="A388" s="803" t="s">
        <v>377</v>
      </c>
      <c r="B388" s="803" t="s">
        <v>393</v>
      </c>
      <c r="C388" s="1196"/>
      <c r="D388" s="1197"/>
      <c r="E388" s="1188">
        <v>14800672</v>
      </c>
      <c r="F388" s="1189"/>
      <c r="G388" s="1188"/>
      <c r="H388" s="1189"/>
      <c r="I388" s="1188">
        <v>100000</v>
      </c>
      <c r="J388" s="1189"/>
      <c r="K388" s="1188"/>
      <c r="L388" s="1189"/>
      <c r="M388" s="1188">
        <v>35000</v>
      </c>
      <c r="N388" s="1189"/>
      <c r="O388" s="1188">
        <v>30000</v>
      </c>
      <c r="P388" s="1189"/>
      <c r="Q388" s="820">
        <f t="shared" si="67"/>
        <v>14965672</v>
      </c>
      <c r="R388" s="132"/>
      <c r="S388" s="982"/>
      <c r="T388" s="2"/>
      <c r="U388" s="12"/>
      <c r="V388" s="12"/>
      <c r="W388" s="12"/>
    </row>
    <row r="389" spans="1:23" ht="19.5" customHeight="1">
      <c r="A389" s="802" t="s">
        <v>378</v>
      </c>
      <c r="B389" s="802" t="s">
        <v>394</v>
      </c>
      <c r="C389" s="1223">
        <v>2863103</v>
      </c>
      <c r="D389" s="1224"/>
      <c r="E389" s="1221">
        <v>751000</v>
      </c>
      <c r="F389" s="1222"/>
      <c r="G389" s="1221"/>
      <c r="H389" s="1222"/>
      <c r="I389" s="1221">
        <v>1039647</v>
      </c>
      <c r="J389" s="1222"/>
      <c r="K389" s="1221"/>
      <c r="L389" s="1222"/>
      <c r="M389" s="1221"/>
      <c r="N389" s="1222"/>
      <c r="O389" s="1221">
        <v>25000</v>
      </c>
      <c r="P389" s="1222"/>
      <c r="Q389" s="826">
        <f t="shared" si="67"/>
        <v>4678750</v>
      </c>
      <c r="R389" s="132"/>
      <c r="S389" s="982"/>
      <c r="T389" s="2"/>
      <c r="U389" s="12"/>
      <c r="V389" s="12"/>
      <c r="W389" s="12"/>
    </row>
    <row r="390" spans="1:23" ht="19.5" customHeight="1">
      <c r="A390" s="803" t="s">
        <v>379</v>
      </c>
      <c r="B390" s="803" t="s">
        <v>395</v>
      </c>
      <c r="C390" s="1196">
        <v>384365</v>
      </c>
      <c r="D390" s="1197"/>
      <c r="E390" s="1188">
        <v>1000</v>
      </c>
      <c r="F390" s="1189"/>
      <c r="G390" s="1188"/>
      <c r="H390" s="1189"/>
      <c r="I390" s="1188"/>
      <c r="J390" s="1189"/>
      <c r="K390" s="1188"/>
      <c r="L390" s="1189"/>
      <c r="M390" s="1188"/>
      <c r="N390" s="1189"/>
      <c r="O390" s="1188"/>
      <c r="P390" s="1189"/>
      <c r="Q390" s="820">
        <f t="shared" si="67"/>
        <v>385365</v>
      </c>
      <c r="R390" s="132"/>
      <c r="S390" s="982"/>
      <c r="T390" s="2"/>
      <c r="U390" s="12"/>
      <c r="V390" s="12"/>
      <c r="W390" s="12"/>
    </row>
    <row r="391" spans="1:23" ht="19.5" customHeight="1">
      <c r="A391" s="802" t="s">
        <v>380</v>
      </c>
      <c r="B391" s="802" t="s">
        <v>396</v>
      </c>
      <c r="C391" s="1223"/>
      <c r="D391" s="1224"/>
      <c r="E391" s="1221">
        <v>3521590</v>
      </c>
      <c r="F391" s="1222"/>
      <c r="G391" s="1221"/>
      <c r="H391" s="1222"/>
      <c r="I391" s="1221"/>
      <c r="J391" s="1222"/>
      <c r="K391" s="1221"/>
      <c r="L391" s="1222"/>
      <c r="M391" s="1221">
        <v>100000</v>
      </c>
      <c r="N391" s="1222"/>
      <c r="O391" s="1221"/>
      <c r="P391" s="1222"/>
      <c r="Q391" s="826">
        <f t="shared" si="67"/>
        <v>3621590</v>
      </c>
      <c r="R391" s="132"/>
      <c r="S391" s="982"/>
      <c r="T391" s="2"/>
      <c r="U391" s="12"/>
      <c r="V391" s="12"/>
      <c r="W391" s="12"/>
    </row>
    <row r="392" spans="1:23" ht="19.5" customHeight="1">
      <c r="A392" s="803" t="s">
        <v>381</v>
      </c>
      <c r="B392" s="803" t="s">
        <v>397</v>
      </c>
      <c r="C392" s="1196"/>
      <c r="D392" s="1197"/>
      <c r="E392" s="1188">
        <v>813026</v>
      </c>
      <c r="F392" s="1189"/>
      <c r="G392" s="1188"/>
      <c r="H392" s="1189"/>
      <c r="I392" s="1188"/>
      <c r="J392" s="1189"/>
      <c r="K392" s="1188"/>
      <c r="L392" s="1189"/>
      <c r="M392" s="1188"/>
      <c r="N392" s="1189"/>
      <c r="O392" s="1188"/>
      <c r="P392" s="1189"/>
      <c r="Q392" s="820">
        <f t="shared" si="67"/>
        <v>813026</v>
      </c>
      <c r="R392" s="132"/>
      <c r="S392" s="982"/>
      <c r="T392" s="2"/>
      <c r="U392" s="12"/>
      <c r="V392" s="12"/>
      <c r="W392" s="12"/>
    </row>
    <row r="393" spans="1:23" ht="19.5" customHeight="1">
      <c r="A393" s="802" t="s">
        <v>382</v>
      </c>
      <c r="B393" s="802" t="s">
        <v>398</v>
      </c>
      <c r="C393" s="1223"/>
      <c r="D393" s="1224"/>
      <c r="E393" s="1221">
        <v>769799</v>
      </c>
      <c r="F393" s="1222"/>
      <c r="G393" s="1221"/>
      <c r="H393" s="1222"/>
      <c r="I393" s="1221">
        <v>70000</v>
      </c>
      <c r="J393" s="1222"/>
      <c r="K393" s="1221"/>
      <c r="L393" s="1222"/>
      <c r="M393" s="1221">
        <v>50000</v>
      </c>
      <c r="N393" s="1222"/>
      <c r="O393" s="1221"/>
      <c r="P393" s="1222"/>
      <c r="Q393" s="826">
        <f t="shared" si="67"/>
        <v>889799</v>
      </c>
      <c r="R393" s="132"/>
      <c r="S393" s="982"/>
      <c r="T393" s="2"/>
      <c r="U393" s="12"/>
      <c r="V393" s="12"/>
      <c r="W393" s="12"/>
    </row>
    <row r="394" spans="1:23" ht="19.5" customHeight="1">
      <c r="A394" s="803" t="s">
        <v>383</v>
      </c>
      <c r="B394" s="803" t="s">
        <v>399</v>
      </c>
      <c r="C394" s="1196">
        <v>472588</v>
      </c>
      <c r="D394" s="1197"/>
      <c r="E394" s="1188">
        <v>1938898</v>
      </c>
      <c r="F394" s="1189"/>
      <c r="G394" s="1188"/>
      <c r="H394" s="1189"/>
      <c r="I394" s="1188"/>
      <c r="J394" s="1189"/>
      <c r="K394" s="1188"/>
      <c r="L394" s="1189"/>
      <c r="M394" s="1188">
        <v>66000</v>
      </c>
      <c r="N394" s="1189"/>
      <c r="O394" s="1188"/>
      <c r="P394" s="1189"/>
      <c r="Q394" s="820">
        <f t="shared" si="67"/>
        <v>2477486</v>
      </c>
      <c r="R394" s="132"/>
      <c r="S394" s="132"/>
      <c r="T394" s="12"/>
      <c r="U394" s="12"/>
      <c r="V394" s="12"/>
      <c r="W394" s="12"/>
    </row>
    <row r="395" spans="1:23" ht="19.5" customHeight="1">
      <c r="A395" s="802" t="s">
        <v>384</v>
      </c>
      <c r="B395" s="802" t="s">
        <v>400</v>
      </c>
      <c r="C395" s="1223"/>
      <c r="D395" s="1224"/>
      <c r="E395" s="1221">
        <v>288153</v>
      </c>
      <c r="F395" s="1222"/>
      <c r="G395" s="1221"/>
      <c r="H395" s="1222"/>
      <c r="I395" s="1221"/>
      <c r="J395" s="1222"/>
      <c r="K395" s="1221"/>
      <c r="L395" s="1222"/>
      <c r="M395" s="1221"/>
      <c r="N395" s="1222"/>
      <c r="O395" s="1221"/>
      <c r="P395" s="1222"/>
      <c r="Q395" s="826">
        <f t="shared" si="67"/>
        <v>288153</v>
      </c>
      <c r="R395" s="132"/>
      <c r="S395" s="132"/>
      <c r="T395" s="12"/>
      <c r="U395" s="12"/>
      <c r="V395" s="12"/>
      <c r="W395" s="12"/>
    </row>
    <row r="396" spans="1:23" ht="19.5" customHeight="1">
      <c r="A396" s="803" t="s">
        <v>385</v>
      </c>
      <c r="B396" s="803" t="s">
        <v>401</v>
      </c>
      <c r="C396" s="1196">
        <v>5588186</v>
      </c>
      <c r="D396" s="1197"/>
      <c r="E396" s="1188">
        <v>1134496</v>
      </c>
      <c r="F396" s="1189"/>
      <c r="G396" s="1188"/>
      <c r="H396" s="1189"/>
      <c r="I396" s="1188"/>
      <c r="J396" s="1189"/>
      <c r="K396" s="1188"/>
      <c r="L396" s="1189"/>
      <c r="M396" s="1188">
        <v>105000</v>
      </c>
      <c r="N396" s="1189"/>
      <c r="O396" s="1188"/>
      <c r="P396" s="1189"/>
      <c r="Q396" s="820">
        <f t="shared" si="67"/>
        <v>6827682</v>
      </c>
      <c r="R396" s="132"/>
      <c r="S396" s="132"/>
      <c r="T396" s="12"/>
      <c r="U396" s="12"/>
      <c r="V396" s="12"/>
      <c r="W396" s="12"/>
    </row>
    <row r="397" spans="1:23" ht="19.5" customHeight="1">
      <c r="A397" s="802" t="s">
        <v>386</v>
      </c>
      <c r="B397" s="802" t="s">
        <v>406</v>
      </c>
      <c r="C397" s="1223">
        <v>172177</v>
      </c>
      <c r="D397" s="1224"/>
      <c r="E397" s="1221">
        <v>400</v>
      </c>
      <c r="F397" s="1222"/>
      <c r="G397" s="1221"/>
      <c r="H397" s="1222"/>
      <c r="I397" s="1221"/>
      <c r="J397" s="1222"/>
      <c r="K397" s="1221"/>
      <c r="L397" s="1222"/>
      <c r="M397" s="1221"/>
      <c r="N397" s="1222"/>
      <c r="O397" s="1221"/>
      <c r="P397" s="1222"/>
      <c r="Q397" s="826">
        <f t="shared" si="67"/>
        <v>172577</v>
      </c>
      <c r="R397" s="132"/>
      <c r="S397" s="132"/>
      <c r="T397" s="12"/>
      <c r="U397" s="12"/>
      <c r="V397" s="12"/>
      <c r="W397" s="12"/>
    </row>
    <row r="398" spans="1:23" ht="19.5" customHeight="1">
      <c r="A398" s="803" t="s">
        <v>387</v>
      </c>
      <c r="B398" s="803" t="s">
        <v>507</v>
      </c>
      <c r="C398" s="1196">
        <v>241474</v>
      </c>
      <c r="D398" s="1197"/>
      <c r="E398" s="1188">
        <v>910</v>
      </c>
      <c r="F398" s="1189"/>
      <c r="G398" s="1188"/>
      <c r="H398" s="1189"/>
      <c r="I398" s="1188"/>
      <c r="J398" s="1189"/>
      <c r="K398" s="1188"/>
      <c r="L398" s="1189"/>
      <c r="M398" s="1188"/>
      <c r="N398" s="1189"/>
      <c r="O398" s="1188"/>
      <c r="P398" s="1189"/>
      <c r="Q398" s="820">
        <f t="shared" si="67"/>
        <v>242384</v>
      </c>
      <c r="R398" s="132"/>
      <c r="S398" s="132"/>
      <c r="T398" s="12"/>
      <c r="U398" s="12"/>
      <c r="V398" s="12"/>
      <c r="W398" s="12"/>
    </row>
    <row r="399" spans="1:23" ht="19.5" customHeight="1">
      <c r="A399" s="802" t="s">
        <v>388</v>
      </c>
      <c r="B399" s="802" t="s">
        <v>403</v>
      </c>
      <c r="C399" s="1223">
        <v>4427659</v>
      </c>
      <c r="D399" s="1224"/>
      <c r="E399" s="1221">
        <v>342230</v>
      </c>
      <c r="F399" s="1222"/>
      <c r="G399" s="1221"/>
      <c r="H399" s="1222"/>
      <c r="I399" s="1221"/>
      <c r="J399" s="1222"/>
      <c r="K399" s="1221"/>
      <c r="L399" s="1222"/>
      <c r="M399" s="1221">
        <v>15000</v>
      </c>
      <c r="N399" s="1222"/>
      <c r="O399" s="1221"/>
      <c r="P399" s="1222"/>
      <c r="Q399" s="826">
        <f t="shared" si="67"/>
        <v>4784889</v>
      </c>
      <c r="R399" s="132"/>
      <c r="S399" s="132"/>
      <c r="T399" s="12"/>
      <c r="U399" s="12"/>
      <c r="V399" s="12"/>
      <c r="W399" s="12"/>
    </row>
    <row r="400" spans="1:23" ht="19.5" customHeight="1">
      <c r="A400" s="803" t="s">
        <v>505</v>
      </c>
      <c r="B400" s="803" t="s">
        <v>404</v>
      </c>
      <c r="C400" s="1196"/>
      <c r="D400" s="1197"/>
      <c r="E400" s="1188">
        <v>64000</v>
      </c>
      <c r="F400" s="1189"/>
      <c r="G400" s="1188"/>
      <c r="H400" s="1189"/>
      <c r="I400" s="1188">
        <v>130000</v>
      </c>
      <c r="J400" s="1189"/>
      <c r="K400" s="1188"/>
      <c r="L400" s="1189"/>
      <c r="M400" s="1188"/>
      <c r="N400" s="1189"/>
      <c r="O400" s="1188">
        <v>25000</v>
      </c>
      <c r="P400" s="1189"/>
      <c r="Q400" s="820">
        <f t="shared" si="67"/>
        <v>219000</v>
      </c>
      <c r="R400" s="132"/>
      <c r="S400" s="132"/>
      <c r="T400" s="12"/>
      <c r="U400" s="12"/>
      <c r="V400" s="12"/>
      <c r="W400" s="12"/>
    </row>
    <row r="401" spans="1:23" ht="19.5" customHeight="1">
      <c r="A401" s="802" t="s">
        <v>390</v>
      </c>
      <c r="B401" s="802" t="s">
        <v>405</v>
      </c>
      <c r="C401" s="1223"/>
      <c r="D401" s="1224"/>
      <c r="E401" s="1221">
        <v>2207316</v>
      </c>
      <c r="F401" s="1222"/>
      <c r="G401" s="1221"/>
      <c r="H401" s="1222"/>
      <c r="I401" s="1221"/>
      <c r="J401" s="1222"/>
      <c r="K401" s="1221"/>
      <c r="L401" s="1222"/>
      <c r="M401" s="1221">
        <v>60000</v>
      </c>
      <c r="N401" s="1222"/>
      <c r="O401" s="1221"/>
      <c r="P401" s="1222"/>
      <c r="Q401" s="826">
        <f t="shared" si="67"/>
        <v>2267316</v>
      </c>
      <c r="R401" s="134"/>
      <c r="S401" s="134"/>
      <c r="T401" s="12"/>
      <c r="U401" s="12"/>
      <c r="V401" s="12"/>
      <c r="W401" s="12"/>
    </row>
    <row r="402" spans="1:23" ht="19.5" customHeight="1">
      <c r="A402" s="805" t="s">
        <v>50</v>
      </c>
      <c r="B402" s="824"/>
      <c r="C402" s="1219">
        <f>SUM(C385:D401)</f>
        <v>14149552</v>
      </c>
      <c r="D402" s="1220"/>
      <c r="E402" s="1219">
        <f>SUM(E385:F401)</f>
        <v>27178070</v>
      </c>
      <c r="F402" s="1220"/>
      <c r="G402" s="1219">
        <f>SUM(G385:H401)</f>
        <v>0</v>
      </c>
      <c r="H402" s="1220"/>
      <c r="I402" s="1219">
        <f>SUM(I385:J401)</f>
        <v>1839647</v>
      </c>
      <c r="J402" s="1220"/>
      <c r="K402" s="1219">
        <f>SUM(K385:L401)</f>
        <v>0</v>
      </c>
      <c r="L402" s="1220"/>
      <c r="M402" s="1219">
        <f>SUM(M385:N401)</f>
        <v>466000</v>
      </c>
      <c r="N402" s="1220"/>
      <c r="O402" s="1219">
        <f>SUM(O385:P401)</f>
        <v>110000</v>
      </c>
      <c r="P402" s="1220"/>
      <c r="Q402" s="808">
        <f>SUM(C402:P402)</f>
        <v>43743269</v>
      </c>
      <c r="R402" s="134"/>
      <c r="S402" s="134"/>
      <c r="T402" s="12"/>
      <c r="U402" s="12"/>
      <c r="V402" s="12"/>
      <c r="W402" s="12"/>
    </row>
    <row r="403" spans="1:23" ht="19.5" customHeight="1" thickBot="1">
      <c r="A403" s="806" t="s">
        <v>421</v>
      </c>
      <c r="B403" s="825"/>
      <c r="C403" s="1215">
        <f>C402</f>
        <v>14149552</v>
      </c>
      <c r="D403" s="1216"/>
      <c r="E403" s="1215">
        <f>E402</f>
        <v>27178070</v>
      </c>
      <c r="F403" s="1216"/>
      <c r="G403" s="1215">
        <f>G402</f>
        <v>0</v>
      </c>
      <c r="H403" s="1216"/>
      <c r="I403" s="1215">
        <f>I402</f>
        <v>1839647</v>
      </c>
      <c r="J403" s="1216"/>
      <c r="K403" s="1215">
        <f>K402</f>
        <v>0</v>
      </c>
      <c r="L403" s="1216"/>
      <c r="M403" s="1215">
        <f>M402</f>
        <v>466000</v>
      </c>
      <c r="N403" s="1216"/>
      <c r="O403" s="1215">
        <f>O402</f>
        <v>110000</v>
      </c>
      <c r="P403" s="1216"/>
      <c r="Q403" s="809">
        <f>SUM(Q385:Q401)</f>
        <v>43743269</v>
      </c>
      <c r="R403" s="134"/>
      <c r="S403" s="134"/>
      <c r="T403" s="12"/>
      <c r="U403" s="12"/>
      <c r="V403" s="12"/>
      <c r="W403" s="12"/>
    </row>
    <row r="404" spans="1:23">
      <c r="A404" s="11"/>
      <c r="B404" s="12"/>
      <c r="C404" s="12"/>
      <c r="D404" s="12"/>
      <c r="E404" s="12"/>
      <c r="F404" s="12"/>
      <c r="G404" s="12"/>
      <c r="H404" s="12"/>
      <c r="I404" s="12"/>
      <c r="J404" s="12"/>
      <c r="K404" s="12"/>
      <c r="L404" s="12"/>
      <c r="M404" s="12"/>
      <c r="N404" s="12"/>
      <c r="O404" s="12"/>
      <c r="P404" s="12"/>
      <c r="Q404" s="12"/>
      <c r="R404" s="12"/>
      <c r="S404" s="12"/>
      <c r="V404" s="12"/>
      <c r="W404" s="12"/>
    </row>
    <row r="405" spans="1:23">
      <c r="A405" s="11"/>
      <c r="B405" s="12"/>
      <c r="C405" s="12"/>
      <c r="D405" s="12"/>
      <c r="E405" s="12"/>
      <c r="F405" s="12"/>
      <c r="G405" s="12"/>
      <c r="H405" s="12"/>
      <c r="I405" s="12"/>
      <c r="J405" s="12"/>
      <c r="K405" s="12"/>
      <c r="L405" s="12"/>
      <c r="M405" s="12"/>
      <c r="N405" s="12"/>
      <c r="O405" s="12"/>
      <c r="P405" s="12"/>
      <c r="Q405" s="12"/>
      <c r="R405" s="12"/>
      <c r="S405" s="12"/>
      <c r="V405" s="12"/>
      <c r="W405" s="12"/>
    </row>
    <row r="406" spans="1:23">
      <c r="A406" s="11"/>
      <c r="B406" s="12"/>
      <c r="C406" s="12"/>
      <c r="D406" s="12"/>
      <c r="E406" s="12"/>
      <c r="F406" s="12"/>
      <c r="G406" s="12"/>
      <c r="H406" s="12"/>
      <c r="I406" s="12"/>
      <c r="J406" s="12"/>
      <c r="K406" s="12"/>
      <c r="L406" s="12"/>
      <c r="M406" s="12"/>
      <c r="N406" s="12"/>
      <c r="O406" s="12"/>
      <c r="P406" s="12"/>
      <c r="Q406" s="12"/>
      <c r="R406" s="12"/>
      <c r="S406" s="12"/>
      <c r="V406" s="12"/>
      <c r="W406" s="12"/>
    </row>
    <row r="407" spans="1:23">
      <c r="A407" s="11"/>
      <c r="B407" s="12"/>
      <c r="C407" s="12"/>
      <c r="D407" s="12"/>
      <c r="E407" s="12"/>
      <c r="F407" s="12"/>
      <c r="G407" s="12"/>
      <c r="H407" s="12"/>
      <c r="I407" s="12"/>
      <c r="J407" s="12"/>
      <c r="K407" s="12"/>
      <c r="L407" s="12"/>
      <c r="M407" s="12"/>
      <c r="N407" s="12"/>
      <c r="O407" s="12"/>
      <c r="P407" s="12"/>
      <c r="Q407" s="12"/>
      <c r="R407" s="12"/>
      <c r="S407" s="12"/>
      <c r="V407" s="12"/>
      <c r="W407" s="12"/>
    </row>
    <row r="408" spans="1:23">
      <c r="A408" s="11"/>
      <c r="B408" s="12"/>
      <c r="C408" s="12"/>
      <c r="D408" s="12"/>
      <c r="E408" s="12"/>
      <c r="F408" s="12"/>
      <c r="G408" s="12"/>
      <c r="H408" s="12"/>
      <c r="I408" s="12"/>
      <c r="J408" s="12"/>
      <c r="K408" s="12"/>
      <c r="L408" s="12"/>
      <c r="M408" s="12"/>
      <c r="N408" s="12"/>
      <c r="O408" s="12"/>
      <c r="P408" s="12"/>
      <c r="Q408" s="12"/>
      <c r="R408" s="12"/>
      <c r="S408" s="12"/>
      <c r="V408" s="12"/>
      <c r="W408" s="12"/>
    </row>
    <row r="409" spans="1:23">
      <c r="A409" s="11"/>
      <c r="B409" s="12"/>
      <c r="C409" s="12"/>
      <c r="D409" s="12"/>
      <c r="E409" s="12"/>
      <c r="F409" s="12"/>
      <c r="G409" s="12"/>
      <c r="H409" s="12"/>
      <c r="I409" s="12"/>
      <c r="J409" s="12"/>
      <c r="K409" s="12"/>
      <c r="L409" s="12"/>
      <c r="M409" s="12"/>
      <c r="N409" s="12"/>
      <c r="O409" s="12"/>
      <c r="P409" s="12"/>
      <c r="Q409" s="12"/>
      <c r="R409" s="12"/>
      <c r="S409" s="12"/>
      <c r="V409" s="12"/>
      <c r="W409" s="12"/>
    </row>
    <row r="410" spans="1:23">
      <c r="A410" s="11"/>
      <c r="B410" s="12"/>
      <c r="C410" s="12"/>
      <c r="D410" s="12"/>
      <c r="E410" s="12"/>
      <c r="F410" s="12"/>
      <c r="G410" s="12"/>
      <c r="H410" s="12"/>
      <c r="I410" s="12"/>
      <c r="J410" s="12"/>
      <c r="K410" s="12"/>
      <c r="L410" s="12"/>
      <c r="M410" s="12"/>
      <c r="N410" s="12"/>
      <c r="O410" s="12"/>
      <c r="P410" s="12"/>
      <c r="Q410" s="12"/>
      <c r="R410" s="12"/>
      <c r="S410" s="12"/>
      <c r="V410" s="12"/>
      <c r="W410" s="12"/>
    </row>
    <row r="411" spans="1:23">
      <c r="A411" s="11"/>
      <c r="B411" s="12"/>
      <c r="C411" s="12"/>
      <c r="D411" s="12"/>
      <c r="E411" s="12"/>
      <c r="F411" s="12"/>
      <c r="G411" s="12"/>
      <c r="H411" s="12"/>
      <c r="I411" s="12"/>
      <c r="J411" s="12"/>
      <c r="K411" s="12"/>
      <c r="L411" s="12"/>
      <c r="M411" s="12"/>
      <c r="N411" s="12"/>
      <c r="O411" s="12"/>
      <c r="P411" s="12"/>
      <c r="Q411" s="12"/>
      <c r="R411" s="12"/>
      <c r="S411" s="12"/>
      <c r="V411" s="12"/>
      <c r="W411" s="12"/>
    </row>
    <row r="412" spans="1:23">
      <c r="A412" s="11"/>
    </row>
    <row r="413" spans="1:23">
      <c r="A413" s="11"/>
    </row>
    <row r="414" spans="1:23">
      <c r="A414" s="11"/>
    </row>
    <row r="415" spans="1:23">
      <c r="A415" s="11"/>
    </row>
    <row r="416" spans="1:23">
      <c r="A416" s="11"/>
    </row>
    <row r="417" spans="1:1">
      <c r="A417" s="11"/>
    </row>
    <row r="418" spans="1:1">
      <c r="A418" s="11"/>
    </row>
    <row r="419" spans="1:1">
      <c r="A419" s="11"/>
    </row>
  </sheetData>
  <mergeCells count="169">
    <mergeCell ref="O402:P402"/>
    <mergeCell ref="C402:D402"/>
    <mergeCell ref="E402:F402"/>
    <mergeCell ref="G402:H402"/>
    <mergeCell ref="I402:J402"/>
    <mergeCell ref="K402:L402"/>
    <mergeCell ref="M402:N402"/>
    <mergeCell ref="O403:P403"/>
    <mergeCell ref="C403:D403"/>
    <mergeCell ref="E403:F403"/>
    <mergeCell ref="G403:H403"/>
    <mergeCell ref="I403:J403"/>
    <mergeCell ref="K403:L403"/>
    <mergeCell ref="M403:N403"/>
    <mergeCell ref="A383:B384"/>
    <mergeCell ref="C383:Q383"/>
    <mergeCell ref="A1:S1"/>
    <mergeCell ref="B2:C2"/>
    <mergeCell ref="D2:E2"/>
    <mergeCell ref="F2:G2"/>
    <mergeCell ref="H2:I2"/>
    <mergeCell ref="R4:S4"/>
    <mergeCell ref="N2:O2"/>
    <mergeCell ref="P2:Q2"/>
    <mergeCell ref="J2:K2"/>
    <mergeCell ref="L2:M2"/>
    <mergeCell ref="D4:E4"/>
    <mergeCell ref="L4:M4"/>
    <mergeCell ref="N4:O4"/>
    <mergeCell ref="P4:Q4"/>
    <mergeCell ref="I386:J386"/>
    <mergeCell ref="K386:L386"/>
    <mergeCell ref="M386:N386"/>
    <mergeCell ref="O386:P386"/>
    <mergeCell ref="C384:D384"/>
    <mergeCell ref="E384:F384"/>
    <mergeCell ref="D5:E5"/>
    <mergeCell ref="R2:S2"/>
    <mergeCell ref="G384:H384"/>
    <mergeCell ref="I384:J384"/>
    <mergeCell ref="K384:L384"/>
    <mergeCell ref="M384:N384"/>
    <mergeCell ref="O384:P384"/>
    <mergeCell ref="F4:G4"/>
    <mergeCell ref="F5:G5"/>
    <mergeCell ref="H4:I4"/>
    <mergeCell ref="J4:K4"/>
    <mergeCell ref="R5:S5"/>
    <mergeCell ref="H5:I5"/>
    <mergeCell ref="J5:K5"/>
    <mergeCell ref="L5:M5"/>
    <mergeCell ref="N5:O5"/>
    <mergeCell ref="P5:Q5"/>
    <mergeCell ref="B382:Q382"/>
    <mergeCell ref="C388:D388"/>
    <mergeCell ref="G388:H388"/>
    <mergeCell ref="I388:J388"/>
    <mergeCell ref="K388:L388"/>
    <mergeCell ref="M388:N388"/>
    <mergeCell ref="O388:P388"/>
    <mergeCell ref="M387:N387"/>
    <mergeCell ref="E388:F388"/>
    <mergeCell ref="M385:N385"/>
    <mergeCell ref="O387:P387"/>
    <mergeCell ref="E387:F387"/>
    <mergeCell ref="G387:H387"/>
    <mergeCell ref="I387:J387"/>
    <mergeCell ref="K387:L387"/>
    <mergeCell ref="C387:D387"/>
    <mergeCell ref="C385:D385"/>
    <mergeCell ref="E385:F385"/>
    <mergeCell ref="G385:H385"/>
    <mergeCell ref="I385:J385"/>
    <mergeCell ref="K385:L385"/>
    <mergeCell ref="C386:D386"/>
    <mergeCell ref="O385:P385"/>
    <mergeCell ref="E386:F386"/>
    <mergeCell ref="G386:H386"/>
    <mergeCell ref="C390:D390"/>
    <mergeCell ref="E390:F390"/>
    <mergeCell ref="G390:H390"/>
    <mergeCell ref="I390:J390"/>
    <mergeCell ref="K390:L390"/>
    <mergeCell ref="I392:J392"/>
    <mergeCell ref="O391:P391"/>
    <mergeCell ref="M389:N389"/>
    <mergeCell ref="G391:H391"/>
    <mergeCell ref="I391:J391"/>
    <mergeCell ref="K391:L391"/>
    <mergeCell ref="M391:N391"/>
    <mergeCell ref="O389:P389"/>
    <mergeCell ref="M390:N390"/>
    <mergeCell ref="O390:P390"/>
    <mergeCell ref="C389:D389"/>
    <mergeCell ref="E389:F389"/>
    <mergeCell ref="G389:H389"/>
    <mergeCell ref="I389:J389"/>
    <mergeCell ref="K389:L389"/>
    <mergeCell ref="O393:P393"/>
    <mergeCell ref="O392:P392"/>
    <mergeCell ref="C391:D391"/>
    <mergeCell ref="E391:F391"/>
    <mergeCell ref="M394:N394"/>
    <mergeCell ref="O394:P394"/>
    <mergeCell ref="C393:D393"/>
    <mergeCell ref="E393:F393"/>
    <mergeCell ref="G393:H393"/>
    <mergeCell ref="I393:J393"/>
    <mergeCell ref="K393:L393"/>
    <mergeCell ref="K392:L392"/>
    <mergeCell ref="M392:N392"/>
    <mergeCell ref="C392:D392"/>
    <mergeCell ref="E392:F392"/>
    <mergeCell ref="G392:H392"/>
    <mergeCell ref="O396:P396"/>
    <mergeCell ref="C395:D395"/>
    <mergeCell ref="E395:F395"/>
    <mergeCell ref="O397:P397"/>
    <mergeCell ref="O398:P398"/>
    <mergeCell ref="C398:D398"/>
    <mergeCell ref="M398:N398"/>
    <mergeCell ref="K398:L398"/>
    <mergeCell ref="C396:D396"/>
    <mergeCell ref="E396:F396"/>
    <mergeCell ref="G396:H396"/>
    <mergeCell ref="I396:J396"/>
    <mergeCell ref="K396:L396"/>
    <mergeCell ref="C397:D397"/>
    <mergeCell ref="E397:F397"/>
    <mergeCell ref="M396:N396"/>
    <mergeCell ref="O395:P395"/>
    <mergeCell ref="G395:H395"/>
    <mergeCell ref="I395:J395"/>
    <mergeCell ref="K395:L395"/>
    <mergeCell ref="M395:N395"/>
    <mergeCell ref="G398:H398"/>
    <mergeCell ref="I398:J398"/>
    <mergeCell ref="E398:F398"/>
    <mergeCell ref="G397:H397"/>
    <mergeCell ref="C394:D394"/>
    <mergeCell ref="E394:F394"/>
    <mergeCell ref="G394:H394"/>
    <mergeCell ref="I394:J394"/>
    <mergeCell ref="K394:L394"/>
    <mergeCell ref="M393:N393"/>
    <mergeCell ref="I397:J397"/>
    <mergeCell ref="K397:L397"/>
    <mergeCell ref="M397:N397"/>
    <mergeCell ref="E401:F401"/>
    <mergeCell ref="O399:P399"/>
    <mergeCell ref="C399:D399"/>
    <mergeCell ref="M400:N400"/>
    <mergeCell ref="O400:P400"/>
    <mergeCell ref="M401:N401"/>
    <mergeCell ref="O401:P401"/>
    <mergeCell ref="G401:H401"/>
    <mergeCell ref="I401:J401"/>
    <mergeCell ref="K401:L401"/>
    <mergeCell ref="C401:D401"/>
    <mergeCell ref="C400:D400"/>
    <mergeCell ref="E400:F400"/>
    <mergeCell ref="G400:H400"/>
    <mergeCell ref="I400:J400"/>
    <mergeCell ref="K400:L400"/>
    <mergeCell ref="E399:F399"/>
    <mergeCell ref="G399:H399"/>
    <mergeCell ref="I399:J399"/>
    <mergeCell ref="K399:L399"/>
    <mergeCell ref="M399:N399"/>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dimension ref="A1:Y406"/>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4.21875" style="8" customWidth="1"/>
    <col min="2" max="2" width="9.21875" style="2" customWidth="1"/>
    <col min="3" max="3" width="10.44140625" style="2" customWidth="1"/>
    <col min="4" max="4" width="7.77734375" style="2" customWidth="1"/>
    <col min="5" max="5" width="9.44140625" style="2" customWidth="1"/>
    <col min="6" max="6" width="6.21875" style="2" customWidth="1"/>
    <col min="7" max="7" width="10.21875" style="2" customWidth="1"/>
    <col min="8" max="8" width="6" style="2" customWidth="1"/>
    <col min="9" max="9" width="11.44140625" style="2" customWidth="1"/>
    <col min="10" max="10" width="6.21875" style="2" customWidth="1"/>
    <col min="11" max="11" width="9" style="2" customWidth="1"/>
    <col min="12" max="12" width="6.21875" style="2" customWidth="1"/>
    <col min="13" max="13" width="9.21875" style="2" customWidth="1"/>
    <col min="14" max="14" width="6" style="2" customWidth="1"/>
    <col min="15" max="15" width="10.21875" style="2" bestFit="1" customWidth="1"/>
    <col min="16" max="16" width="6.77734375" style="2" customWidth="1"/>
    <col min="17" max="17" width="10" style="2" customWidth="1"/>
    <col min="18" max="16384" width="11.44140625" style="2"/>
  </cols>
  <sheetData>
    <row r="1" spans="1:25" ht="25.5" customHeight="1" thickBot="1">
      <c r="A1" s="1236" t="s">
        <v>188</v>
      </c>
      <c r="B1" s="1237"/>
      <c r="C1" s="1237"/>
      <c r="D1" s="1237"/>
      <c r="E1" s="1237"/>
      <c r="F1" s="1237"/>
      <c r="G1" s="1237"/>
      <c r="H1" s="1237"/>
      <c r="I1" s="1237"/>
      <c r="J1" s="1237"/>
      <c r="K1" s="1237"/>
      <c r="L1" s="1237"/>
      <c r="M1" s="1237"/>
      <c r="N1" s="1237"/>
      <c r="O1" s="1237"/>
      <c r="P1" s="1237"/>
      <c r="Q1" s="1238"/>
    </row>
    <row r="2" spans="1:25" ht="26.25" customHeight="1" thickBot="1">
      <c r="A2" s="17" t="s">
        <v>0</v>
      </c>
      <c r="B2" s="1259" t="s">
        <v>237</v>
      </c>
      <c r="C2" s="1259"/>
      <c r="D2" s="1287" t="s">
        <v>221</v>
      </c>
      <c r="E2" s="1288"/>
      <c r="F2" s="1287" t="s">
        <v>116</v>
      </c>
      <c r="G2" s="1288"/>
      <c r="H2" s="1287" t="s">
        <v>117</v>
      </c>
      <c r="I2" s="1288"/>
      <c r="J2" s="1287" t="s">
        <v>118</v>
      </c>
      <c r="K2" s="1288"/>
      <c r="L2" s="1287" t="s">
        <v>222</v>
      </c>
      <c r="M2" s="1288"/>
      <c r="N2" s="1287" t="s">
        <v>119</v>
      </c>
      <c r="O2" s="1288"/>
      <c r="P2" s="1287" t="s">
        <v>120</v>
      </c>
      <c r="Q2" s="1288"/>
    </row>
    <row r="3" spans="1:25" s="3" customFormat="1" ht="24.75" customHeight="1" thickBot="1">
      <c r="A3" s="227" t="s">
        <v>201</v>
      </c>
      <c r="B3" s="233"/>
      <c r="C3" s="233"/>
      <c r="D3" s="233"/>
      <c r="E3" s="233"/>
      <c r="F3" s="233"/>
      <c r="G3" s="233"/>
      <c r="H3" s="233"/>
      <c r="I3" s="233"/>
      <c r="J3" s="233"/>
      <c r="K3" s="233"/>
      <c r="L3" s="233"/>
      <c r="M3" s="233"/>
      <c r="N3" s="233"/>
      <c r="O3" s="233"/>
      <c r="P3" s="233"/>
      <c r="Q3" s="234"/>
      <c r="R3" s="4"/>
      <c r="S3" s="4"/>
      <c r="T3" s="4"/>
      <c r="U3" s="4"/>
      <c r="V3" s="4"/>
      <c r="W3" s="4"/>
      <c r="X3" s="4"/>
      <c r="Y3" s="4"/>
    </row>
    <row r="4" spans="1:25" s="3" customFormat="1" ht="19.5" customHeight="1">
      <c r="A4" s="228" t="s">
        <v>204</v>
      </c>
      <c r="B4" s="235" t="str">
        <f>IF(CENTRO!B4,CENTRO!B4,"")</f>
        <v/>
      </c>
      <c r="C4" s="230">
        <f>IF(CENTRO!C4,CENTRO!C4,"")</f>
        <v>60445.52</v>
      </c>
      <c r="D4" s="1278">
        <v>1496.86</v>
      </c>
      <c r="E4" s="1232"/>
      <c r="F4" s="1229">
        <v>597.19000000000005</v>
      </c>
      <c r="G4" s="1230"/>
      <c r="H4" s="1229">
        <v>106.99</v>
      </c>
      <c r="I4" s="1230" t="s">
        <v>482</v>
      </c>
      <c r="J4" s="1229">
        <v>172.39</v>
      </c>
      <c r="K4" s="1230" t="s">
        <v>482</v>
      </c>
      <c r="L4" s="1229">
        <v>310.86</v>
      </c>
      <c r="M4" s="1230" t="s">
        <v>482</v>
      </c>
      <c r="N4" s="1229">
        <v>124.53</v>
      </c>
      <c r="O4" s="1230" t="s">
        <v>482</v>
      </c>
      <c r="P4" s="1229">
        <v>184.91</v>
      </c>
      <c r="Q4" s="1230"/>
      <c r="R4" s="4"/>
      <c r="S4" s="4"/>
      <c r="T4" s="4"/>
      <c r="U4" s="4"/>
      <c r="V4" s="4"/>
      <c r="W4" s="4"/>
      <c r="X4" s="4"/>
      <c r="Y4" s="4"/>
    </row>
    <row r="5" spans="1:25" s="3" customFormat="1" ht="19.5" customHeight="1" thickBot="1">
      <c r="A5" s="229" t="s">
        <v>208</v>
      </c>
      <c r="B5" s="235" t="str">
        <f>IF(CENTRO!B5,CENTRO!B5,"")</f>
        <v/>
      </c>
      <c r="C5" s="236">
        <f>IF(CENTRO!C5,CENTRO!C5,"")</f>
        <v>55.17</v>
      </c>
      <c r="D5" s="1282">
        <v>160.91</v>
      </c>
      <c r="E5" s="1283"/>
      <c r="F5" s="1276">
        <v>59.47</v>
      </c>
      <c r="G5" s="1277"/>
      <c r="H5" s="1276">
        <v>410.32</v>
      </c>
      <c r="I5" s="1277" t="s">
        <v>482</v>
      </c>
      <c r="J5" s="1276">
        <v>237.32</v>
      </c>
      <c r="K5" s="1277" t="s">
        <v>482</v>
      </c>
      <c r="L5" s="1276">
        <v>138.85</v>
      </c>
      <c r="M5" s="1277" t="s">
        <v>482</v>
      </c>
      <c r="N5" s="1276">
        <v>232.63</v>
      </c>
      <c r="O5" s="1277" t="s">
        <v>482</v>
      </c>
      <c r="P5" s="1276">
        <v>261.81</v>
      </c>
      <c r="Q5" s="1277"/>
      <c r="R5" s="4"/>
      <c r="S5" s="4"/>
      <c r="T5" s="4"/>
      <c r="U5" s="4"/>
      <c r="V5" s="4"/>
      <c r="W5" s="4"/>
      <c r="X5" s="4"/>
      <c r="Y5" s="4"/>
    </row>
    <row r="6" spans="1:25" ht="24.75" customHeight="1" thickBot="1">
      <c r="A6" s="224" t="s">
        <v>202</v>
      </c>
      <c r="B6" s="39" t="str">
        <f>IF(CENTRO!B6,CENTRO!B6,"")</f>
        <v/>
      </c>
      <c r="C6" s="39" t="str">
        <f>IF(CENTRO!C6,CENTRO!C6,"")</f>
        <v/>
      </c>
      <c r="D6" s="39"/>
      <c r="E6" s="39"/>
      <c r="F6" s="39"/>
      <c r="G6" s="39"/>
      <c r="H6" s="39"/>
      <c r="I6" s="39"/>
      <c r="J6" s="39"/>
      <c r="K6" s="39"/>
      <c r="L6" s="39"/>
      <c r="M6" s="39"/>
      <c r="N6" s="39"/>
      <c r="O6" s="39"/>
      <c r="P6" s="39"/>
      <c r="Q6" s="40"/>
      <c r="R6" s="4"/>
      <c r="S6" s="4"/>
      <c r="T6" s="4"/>
      <c r="U6" s="4"/>
      <c r="V6" s="4"/>
      <c r="W6" s="4"/>
      <c r="X6" s="4"/>
      <c r="Y6" s="4"/>
    </row>
    <row r="7" spans="1:25" ht="19.5" customHeight="1" thickBot="1">
      <c r="A7" s="243" t="s">
        <v>483</v>
      </c>
      <c r="B7" s="42" t="str">
        <f>IF(CENTRO!B7,CENTRO!B7,"")</f>
        <v/>
      </c>
      <c r="C7" s="42" t="str">
        <f>IF(CENTRO!C7,CENTRO!C7,"")</f>
        <v/>
      </c>
      <c r="D7" s="42"/>
      <c r="E7" s="42"/>
      <c r="F7" s="42"/>
      <c r="G7" s="42"/>
      <c r="H7" s="42"/>
      <c r="I7" s="42"/>
      <c r="J7" s="42"/>
      <c r="K7" s="42"/>
      <c r="L7" s="42"/>
      <c r="M7" s="42"/>
      <c r="N7" s="42"/>
      <c r="O7" s="42"/>
      <c r="P7" s="42"/>
      <c r="Q7" s="43"/>
      <c r="R7" s="4"/>
      <c r="S7" s="4"/>
      <c r="T7" s="4"/>
      <c r="U7" s="4"/>
      <c r="V7" s="4"/>
      <c r="W7" s="4"/>
      <c r="X7" s="4"/>
      <c r="Y7" s="4"/>
    </row>
    <row r="8" spans="1:25" s="4" customFormat="1" ht="19.5" customHeight="1">
      <c r="A8" s="246" t="s">
        <v>349</v>
      </c>
      <c r="B8" s="247">
        <f>IF(CENTRO!B8,CENTRO!B8,"")</f>
        <v>1</v>
      </c>
      <c r="C8" s="248">
        <f>IF(CENTRO!C8,CENTRO!C8,"")</f>
        <v>3326741</v>
      </c>
      <c r="D8" s="239">
        <f>E8/C8</f>
        <v>7.2162816401998231E-2</v>
      </c>
      <c r="E8" s="248">
        <v>240067</v>
      </c>
      <c r="F8" s="239">
        <f>G8/E8</f>
        <v>0.14740051735557158</v>
      </c>
      <c r="G8" s="248">
        <v>35386</v>
      </c>
      <c r="H8" s="239">
        <f>I8/E8</f>
        <v>0.18251154885927678</v>
      </c>
      <c r="I8" s="248">
        <v>43815</v>
      </c>
      <c r="J8" s="239">
        <f>K8/E8</f>
        <v>0.16918610221313216</v>
      </c>
      <c r="K8" s="248">
        <v>40616</v>
      </c>
      <c r="L8" s="239">
        <f>M8/E8</f>
        <v>0.1793832555078374</v>
      </c>
      <c r="M8" s="248">
        <v>43064</v>
      </c>
      <c r="N8" s="239">
        <f>O8/E8</f>
        <v>0.12017061903551925</v>
      </c>
      <c r="O8" s="248">
        <v>28849</v>
      </c>
      <c r="P8" s="239">
        <f>Q8/E8</f>
        <v>0.20134795702866284</v>
      </c>
      <c r="Q8" s="248">
        <v>48337</v>
      </c>
    </row>
    <row r="9" spans="1:25" ht="19.5" customHeight="1">
      <c r="A9" s="249" t="s">
        <v>27</v>
      </c>
      <c r="B9" s="239">
        <f>IF(CENTRO!B9,CENTRO!B9,"")</f>
        <v>0.46657494526925902</v>
      </c>
      <c r="C9" s="250">
        <f>IF(CENTRO!C9,CENTRO!C9,"")</f>
        <v>1552174</v>
      </c>
      <c r="D9" s="251">
        <f>E9/E8</f>
        <v>0.47415096618860569</v>
      </c>
      <c r="E9" s="250">
        <v>113828</v>
      </c>
      <c r="F9" s="251">
        <f>G9/G$8</f>
        <v>0.48013338608489231</v>
      </c>
      <c r="G9" s="250">
        <v>16990</v>
      </c>
      <c r="H9" s="251">
        <f>I9/I$8</f>
        <v>0.47707406139449959</v>
      </c>
      <c r="I9" s="250">
        <v>20903</v>
      </c>
      <c r="J9" s="251">
        <f>K9/K$8</f>
        <v>0.46836222178451842</v>
      </c>
      <c r="K9" s="250">
        <v>19023</v>
      </c>
      <c r="L9" s="251">
        <f>M9/M$8</f>
        <v>0.47589634033067063</v>
      </c>
      <c r="M9" s="250">
        <v>20494</v>
      </c>
      <c r="N9" s="251">
        <f>O9/O$8</f>
        <v>0.47027626607508061</v>
      </c>
      <c r="O9" s="250">
        <v>13567</v>
      </c>
      <c r="P9" s="251">
        <f>Q9/Q$8</f>
        <v>0.47274344704884458</v>
      </c>
      <c r="Q9" s="250">
        <v>22851</v>
      </c>
      <c r="R9" s="4"/>
      <c r="S9" s="4"/>
      <c r="T9" s="4"/>
      <c r="U9" s="4"/>
      <c r="V9" s="4"/>
      <c r="W9" s="4"/>
      <c r="X9" s="4"/>
      <c r="Y9" s="4"/>
    </row>
    <row r="10" spans="1:25" ht="19.5" customHeight="1">
      <c r="A10" s="255" t="s">
        <v>11</v>
      </c>
      <c r="B10" s="239">
        <f>IF(CENTRO!B10,CENTRO!B10,"")</f>
        <v>0.53342505473074098</v>
      </c>
      <c r="C10" s="250">
        <f>IF(CENTRO!C10,CENTRO!C10,"")</f>
        <v>1774567</v>
      </c>
      <c r="D10" s="251">
        <f>E10/E8</f>
        <v>0.52584903381139436</v>
      </c>
      <c r="E10" s="250">
        <v>126239</v>
      </c>
      <c r="F10" s="251">
        <f>G10/G$8</f>
        <v>0.51986661391510769</v>
      </c>
      <c r="G10" s="250">
        <v>18396</v>
      </c>
      <c r="H10" s="251">
        <f>I10/I$8</f>
        <v>0.52292593860550041</v>
      </c>
      <c r="I10" s="250">
        <v>22912</v>
      </c>
      <c r="J10" s="251">
        <f>K10/K$8</f>
        <v>0.53163777821548164</v>
      </c>
      <c r="K10" s="250">
        <v>21593</v>
      </c>
      <c r="L10" s="251">
        <f>M10/M$8</f>
        <v>0.52410365966932937</v>
      </c>
      <c r="M10" s="250">
        <v>22570</v>
      </c>
      <c r="N10" s="251">
        <f>O10/O$8</f>
        <v>0.52972373392491945</v>
      </c>
      <c r="O10" s="250">
        <v>15282</v>
      </c>
      <c r="P10" s="251">
        <f>Q10/Q$8</f>
        <v>0.52725655295115548</v>
      </c>
      <c r="Q10" s="250">
        <v>25486</v>
      </c>
      <c r="R10" s="4"/>
      <c r="S10" s="4"/>
      <c r="T10" s="4"/>
      <c r="U10" s="4"/>
      <c r="V10" s="4"/>
      <c r="W10" s="4"/>
      <c r="X10" s="4"/>
      <c r="Y10" s="4"/>
    </row>
    <row r="11" spans="1:25" ht="19.5" customHeight="1">
      <c r="A11" s="246" t="s">
        <v>1</v>
      </c>
      <c r="B11" s="256" t="str">
        <f>IF(CENTRO!B11,CENTRO!B11,"")</f>
        <v/>
      </c>
      <c r="C11" s="257">
        <f>IF(CENTRO!C11,CENTRO!C11,"")</f>
        <v>44.05</v>
      </c>
      <c r="D11" s="274"/>
      <c r="E11" s="257">
        <v>43.13</v>
      </c>
      <c r="F11" s="296"/>
      <c r="G11" s="260">
        <v>43.5</v>
      </c>
      <c r="H11" s="296"/>
      <c r="I11" s="260">
        <v>40.549999999999997</v>
      </c>
      <c r="J11" s="296"/>
      <c r="K11" s="260">
        <v>43.42</v>
      </c>
      <c r="L11" s="296"/>
      <c r="M11" s="260">
        <v>43.78</v>
      </c>
      <c r="N11" s="296"/>
      <c r="O11" s="260">
        <v>44.66</v>
      </c>
      <c r="P11" s="296"/>
      <c r="Q11" s="261">
        <v>43.45</v>
      </c>
      <c r="R11" s="4"/>
      <c r="S11" s="4"/>
      <c r="T11" s="4"/>
      <c r="U11" s="4"/>
      <c r="V11" s="4"/>
      <c r="W11" s="4"/>
      <c r="X11" s="4"/>
      <c r="Y11" s="4"/>
    </row>
    <row r="12" spans="1:25" ht="19.5" customHeight="1">
      <c r="A12" s="249" t="s">
        <v>174</v>
      </c>
      <c r="B12" s="251">
        <f>IF(CENTRO!B12,CENTRO!B12,"")</f>
        <v>0.12802198908781898</v>
      </c>
      <c r="C12" s="250">
        <f>IF(CENTRO!C12,CENTRO!C12,"")</f>
        <v>425896</v>
      </c>
      <c r="D12" s="251">
        <f>E12/E$8</f>
        <v>0.12622309605235205</v>
      </c>
      <c r="E12" s="250">
        <v>30302</v>
      </c>
      <c r="F12" s="251"/>
      <c r="G12" s="250">
        <v>4643</v>
      </c>
      <c r="H12" s="251">
        <f>I12/I$8</f>
        <v>0.13673399520712085</v>
      </c>
      <c r="I12" s="250">
        <v>5991</v>
      </c>
      <c r="J12" s="251">
        <f>K12/K$8</f>
        <v>0.11611187709277132</v>
      </c>
      <c r="K12" s="250">
        <v>4716</v>
      </c>
      <c r="L12" s="251">
        <f>M12/M$8</f>
        <v>0.12541798253761843</v>
      </c>
      <c r="M12" s="250">
        <v>5401</v>
      </c>
      <c r="N12" s="251">
        <f>O12/O$8</f>
        <v>0.12891261395542306</v>
      </c>
      <c r="O12" s="250">
        <v>3719</v>
      </c>
      <c r="P12" s="251">
        <f>Q12/Q$8</f>
        <v>0.12065291598568384</v>
      </c>
      <c r="Q12" s="250">
        <v>5832</v>
      </c>
      <c r="R12" s="4"/>
      <c r="S12" s="4"/>
      <c r="T12" s="4"/>
      <c r="U12" s="4"/>
      <c r="V12" s="4"/>
      <c r="W12" s="4"/>
      <c r="X12" s="4"/>
      <c r="Y12" s="4"/>
    </row>
    <row r="13" spans="1:25" ht="19.5" customHeight="1">
      <c r="A13" s="255" t="s">
        <v>175</v>
      </c>
      <c r="B13" s="251">
        <f>IF(CENTRO!B13,CENTRO!B13,"")</f>
        <v>0.16189538049400298</v>
      </c>
      <c r="C13" s="250">
        <f>IF(CENTRO!C13,CENTRO!C13,"")</f>
        <v>538584</v>
      </c>
      <c r="D13" s="251">
        <f t="shared" ref="D13:F18" si="0">E13/E$8</f>
        <v>0.17975398534575765</v>
      </c>
      <c r="E13" s="250">
        <v>43153</v>
      </c>
      <c r="F13" s="251"/>
      <c r="G13" s="250">
        <v>6423</v>
      </c>
      <c r="H13" s="251">
        <f t="shared" ref="H13:H18" si="1">I13/I$8</f>
        <v>0.19440830765719502</v>
      </c>
      <c r="I13" s="250">
        <v>8518</v>
      </c>
      <c r="J13" s="251">
        <f t="shared" ref="J13:J18" si="2">K13/K$8</f>
        <v>0.19344593263738427</v>
      </c>
      <c r="K13" s="250">
        <v>7857</v>
      </c>
      <c r="L13" s="251">
        <f t="shared" ref="L13:L18" si="3">M13/M$8</f>
        <v>0.1689346089541148</v>
      </c>
      <c r="M13" s="250">
        <v>7275</v>
      </c>
      <c r="N13" s="251">
        <f t="shared" ref="N13:N18" si="4">O13/O$8</f>
        <v>0.16010953585912857</v>
      </c>
      <c r="O13" s="250">
        <v>4619</v>
      </c>
      <c r="P13" s="251">
        <f t="shared" ref="P13:P18" si="5">Q13/Q$8</f>
        <v>0.17504189337360615</v>
      </c>
      <c r="Q13" s="250">
        <v>8461</v>
      </c>
      <c r="R13" s="4"/>
      <c r="S13" s="4"/>
      <c r="T13" s="4"/>
      <c r="U13" s="4"/>
      <c r="V13" s="4"/>
      <c r="W13" s="4"/>
      <c r="X13" s="4"/>
      <c r="Y13" s="4"/>
    </row>
    <row r="14" spans="1:25" ht="19.5" customHeight="1">
      <c r="A14" s="255" t="s">
        <v>2</v>
      </c>
      <c r="B14" s="251">
        <f>IF(CENTRO!B14,CENTRO!B14,"")</f>
        <v>0.22299241209339712</v>
      </c>
      <c r="C14" s="250">
        <f>IF(CENTRO!C14,CENTRO!C14,"")</f>
        <v>741838</v>
      </c>
      <c r="D14" s="251">
        <f t="shared" si="0"/>
        <v>0.22093415588148307</v>
      </c>
      <c r="E14" s="250">
        <v>53039</v>
      </c>
      <c r="F14" s="251">
        <f t="shared" si="0"/>
        <v>0.21025264228791046</v>
      </c>
      <c r="G14" s="250">
        <v>7440</v>
      </c>
      <c r="H14" s="251">
        <f t="shared" si="1"/>
        <v>0.25443341321465252</v>
      </c>
      <c r="I14" s="250">
        <v>11148</v>
      </c>
      <c r="J14" s="251">
        <f t="shared" si="2"/>
        <v>0.18736458538506992</v>
      </c>
      <c r="K14" s="250">
        <v>7610</v>
      </c>
      <c r="L14" s="251">
        <f t="shared" si="3"/>
        <v>0.21296210291658926</v>
      </c>
      <c r="M14" s="250">
        <v>9171</v>
      </c>
      <c r="N14" s="251">
        <f t="shared" si="4"/>
        <v>0.22077021733855592</v>
      </c>
      <c r="O14" s="250">
        <v>6369</v>
      </c>
      <c r="P14" s="251">
        <f t="shared" si="5"/>
        <v>0.23379605685085958</v>
      </c>
      <c r="Q14" s="250">
        <v>11301</v>
      </c>
      <c r="R14" s="4"/>
      <c r="S14" s="1176"/>
      <c r="T14" s="4"/>
      <c r="U14" s="4"/>
      <c r="V14" s="4"/>
      <c r="W14" s="4"/>
      <c r="X14" s="4"/>
      <c r="Y14" s="4"/>
    </row>
    <row r="15" spans="1:25" ht="19.5" customHeight="1">
      <c r="A15" s="255" t="s">
        <v>3</v>
      </c>
      <c r="B15" s="251">
        <f>IF(CENTRO!B15,CENTRO!B15,"")</f>
        <v>0.28596815922850621</v>
      </c>
      <c r="C15" s="250">
        <f>IF(CENTRO!C15,CENTRO!C15,"")</f>
        <v>951342</v>
      </c>
      <c r="D15" s="251">
        <f t="shared" si="0"/>
        <v>0.29770855636134913</v>
      </c>
      <c r="E15" s="250">
        <v>71470</v>
      </c>
      <c r="F15" s="251">
        <f t="shared" si="0"/>
        <v>0.2898886565308314</v>
      </c>
      <c r="G15" s="250">
        <v>10258</v>
      </c>
      <c r="H15" s="251">
        <f t="shared" si="1"/>
        <v>0.28065730914070525</v>
      </c>
      <c r="I15" s="250">
        <v>12297</v>
      </c>
      <c r="J15" s="251">
        <f t="shared" si="2"/>
        <v>0.33501575733701006</v>
      </c>
      <c r="K15" s="250">
        <v>13607</v>
      </c>
      <c r="L15" s="251">
        <f t="shared" si="3"/>
        <v>0.31032881292959319</v>
      </c>
      <c r="M15" s="250">
        <v>13364</v>
      </c>
      <c r="N15" s="251">
        <f t="shared" si="4"/>
        <v>0.27806856390169504</v>
      </c>
      <c r="O15" s="250">
        <v>8022</v>
      </c>
      <c r="P15" s="251">
        <f t="shared" si="5"/>
        <v>0.28801952955293048</v>
      </c>
      <c r="Q15" s="250">
        <v>13922</v>
      </c>
    </row>
    <row r="16" spans="1:25" ht="19.5" customHeight="1">
      <c r="A16" s="255" t="s">
        <v>155</v>
      </c>
      <c r="B16" s="251">
        <f>IF(CENTRO!B16,CENTRO!B16,"")</f>
        <v>0.12945402121776237</v>
      </c>
      <c r="C16" s="250">
        <f>IF(CENTRO!C16,CENTRO!C16,"")</f>
        <v>430660</v>
      </c>
      <c r="D16" s="251">
        <f t="shared" si="0"/>
        <v>0.10837391228282105</v>
      </c>
      <c r="E16" s="250">
        <v>26017</v>
      </c>
      <c r="F16" s="251">
        <f t="shared" si="0"/>
        <v>0.11173910586107501</v>
      </c>
      <c r="G16" s="250">
        <v>3954</v>
      </c>
      <c r="H16" s="251">
        <f t="shared" si="1"/>
        <v>8.1296359694168666E-2</v>
      </c>
      <c r="I16" s="250">
        <v>3562</v>
      </c>
      <c r="J16" s="251">
        <f t="shared" si="2"/>
        <v>0.10702678747291708</v>
      </c>
      <c r="K16" s="250">
        <v>4347</v>
      </c>
      <c r="L16" s="251">
        <f t="shared" si="3"/>
        <v>0.11331971019877392</v>
      </c>
      <c r="M16" s="250">
        <v>4880</v>
      </c>
      <c r="N16" s="251">
        <f t="shared" si="4"/>
        <v>0.13019515407813095</v>
      </c>
      <c r="O16" s="250">
        <v>3756</v>
      </c>
      <c r="P16" s="251">
        <f t="shared" si="5"/>
        <v>0.11415685706601568</v>
      </c>
      <c r="Q16" s="250">
        <v>5518</v>
      </c>
    </row>
    <row r="17" spans="1:25" ht="19.5" customHeight="1">
      <c r="A17" s="255" t="s">
        <v>167</v>
      </c>
      <c r="B17" s="251">
        <f>IF(CENTRO!B17,CENTRO!B17,"")</f>
        <v>7.1668037878512336E-2</v>
      </c>
      <c r="C17" s="250">
        <f>IF(CENTRO!C17,CENTRO!C17,"")</f>
        <v>238421</v>
      </c>
      <c r="D17" s="251">
        <f t="shared" si="0"/>
        <v>6.7006294076237052E-2</v>
      </c>
      <c r="E17" s="250">
        <v>16086</v>
      </c>
      <c r="F17" s="251">
        <f t="shared" si="0"/>
        <v>7.5397049680664671E-2</v>
      </c>
      <c r="G17" s="250">
        <v>2668</v>
      </c>
      <c r="H17" s="251">
        <f t="shared" si="1"/>
        <v>5.2470615086157711E-2</v>
      </c>
      <c r="I17" s="250">
        <v>2299</v>
      </c>
      <c r="J17" s="251">
        <f t="shared" si="2"/>
        <v>6.1035060074847353E-2</v>
      </c>
      <c r="K17" s="250">
        <v>2479</v>
      </c>
      <c r="L17" s="251">
        <f t="shared" si="3"/>
        <v>6.9036782463310423E-2</v>
      </c>
      <c r="M17" s="250">
        <v>2973</v>
      </c>
      <c r="N17" s="251">
        <f t="shared" si="4"/>
        <v>8.1943914867066453E-2</v>
      </c>
      <c r="O17" s="250">
        <v>2364</v>
      </c>
      <c r="P17" s="251">
        <f t="shared" si="5"/>
        <v>6.8332747170904276E-2</v>
      </c>
      <c r="Q17" s="250">
        <v>3303</v>
      </c>
    </row>
    <row r="18" spans="1:25" ht="19.5" customHeight="1">
      <c r="A18" s="255" t="s">
        <v>4</v>
      </c>
      <c r="B18" s="251">
        <f>IF(CENTRO!B18,CENTRO!B18,"")</f>
        <v>0.2011220590962747</v>
      </c>
      <c r="C18" s="250">
        <f>IF(CENTRO!C18,CENTRO!C18,"")</f>
        <v>669081</v>
      </c>
      <c r="D18" s="251">
        <f t="shared" si="0"/>
        <v>0.1753802063590581</v>
      </c>
      <c r="E18" s="250">
        <v>42103</v>
      </c>
      <c r="F18" s="251">
        <f t="shared" si="0"/>
        <v>0.18713615554173968</v>
      </c>
      <c r="G18" s="250">
        <v>6622</v>
      </c>
      <c r="H18" s="251">
        <f t="shared" si="1"/>
        <v>0.13376697478032637</v>
      </c>
      <c r="I18" s="250">
        <v>5861</v>
      </c>
      <c r="J18" s="251">
        <f t="shared" si="2"/>
        <v>0.16806184754776443</v>
      </c>
      <c r="K18" s="250">
        <v>6826</v>
      </c>
      <c r="L18" s="251">
        <f t="shared" si="3"/>
        <v>0.18235649266208434</v>
      </c>
      <c r="M18" s="250">
        <v>7853</v>
      </c>
      <c r="N18" s="251">
        <f t="shared" si="4"/>
        <v>0.21213906894519741</v>
      </c>
      <c r="O18" s="250">
        <v>6120</v>
      </c>
      <c r="P18" s="251">
        <f t="shared" si="5"/>
        <v>0.18248960423691996</v>
      </c>
      <c r="Q18" s="250">
        <v>8821</v>
      </c>
    </row>
    <row r="19" spans="1:25" s="4" customFormat="1" ht="19.5" customHeight="1">
      <c r="A19" s="263" t="s">
        <v>484</v>
      </c>
      <c r="B19" s="239">
        <f>IF(CENTRO!B19,CENTRO!B19,"")</f>
        <v>0.14011941416539489</v>
      </c>
      <c r="C19" s="248">
        <f>IF(CENTRO!C19,CENTRO!C19,"")</f>
        <v>466141</v>
      </c>
      <c r="D19" s="239">
        <f>E19/$E$8</f>
        <v>0.13778653459242629</v>
      </c>
      <c r="E19" s="267">
        <v>33078</v>
      </c>
      <c r="F19" s="239">
        <f>G19/G8</f>
        <v>0.14531170519414457</v>
      </c>
      <c r="G19" s="267">
        <v>5142</v>
      </c>
      <c r="H19" s="239">
        <f>I19/I8</f>
        <v>0.14709574346684925</v>
      </c>
      <c r="I19" s="267">
        <v>6445</v>
      </c>
      <c r="J19" s="239">
        <f>K19/K8</f>
        <v>0.12896395509158953</v>
      </c>
      <c r="K19" s="267">
        <v>5238</v>
      </c>
      <c r="L19" s="239">
        <f>M19/M8</f>
        <v>0.13874698123722831</v>
      </c>
      <c r="M19" s="267">
        <v>5975</v>
      </c>
      <c r="N19" s="239">
        <f>O19/O8</f>
        <v>0.13858365974557177</v>
      </c>
      <c r="O19" s="267">
        <v>3998</v>
      </c>
      <c r="P19" s="239">
        <f>Q19/Q8</f>
        <v>0.12992117839336326</v>
      </c>
      <c r="Q19" s="280">
        <v>6280</v>
      </c>
    </row>
    <row r="20" spans="1:25" ht="19.5" customHeight="1">
      <c r="A20" s="263" t="s">
        <v>485</v>
      </c>
      <c r="B20" s="239">
        <f>IF(CENTRO!B20,CENTRO!B20,"")</f>
        <v>0.13980000000000001</v>
      </c>
      <c r="C20" s="265" t="str">
        <f>IF(CENTRO!C20,CENTRO!C20,"")</f>
        <v/>
      </c>
      <c r="D20" s="239">
        <v>0.13730000000000001</v>
      </c>
      <c r="E20" s="266"/>
      <c r="F20" s="239">
        <v>0.14480000000000001</v>
      </c>
      <c r="G20" s="266"/>
      <c r="H20" s="239">
        <v>0.14679999999999999</v>
      </c>
      <c r="I20" s="266"/>
      <c r="J20" s="239">
        <v>0.128</v>
      </c>
      <c r="K20" s="266"/>
      <c r="L20" s="239">
        <v>0.1384</v>
      </c>
      <c r="M20" s="266"/>
      <c r="N20" s="239">
        <v>0.13800000000000001</v>
      </c>
      <c r="O20" s="266"/>
      <c r="P20" s="239">
        <v>0.12970000000000001</v>
      </c>
      <c r="Q20" s="266"/>
    </row>
    <row r="21" spans="1:25" ht="19.5" customHeight="1">
      <c r="A21" s="263" t="s">
        <v>486</v>
      </c>
      <c r="B21" s="239">
        <f>IF(CENTRO!B21,CENTRO!B21,"")</f>
        <v>0.2006</v>
      </c>
      <c r="C21" s="265" t="str">
        <f>IF(CENTRO!C21,CENTRO!C21,"")</f>
        <v/>
      </c>
      <c r="D21" s="239">
        <v>0.17550000000000002</v>
      </c>
      <c r="E21" s="266"/>
      <c r="F21" s="239">
        <v>0.18960000000000002</v>
      </c>
      <c r="G21" s="266"/>
      <c r="H21" s="239">
        <v>0.13500000000000001</v>
      </c>
      <c r="I21" s="266"/>
      <c r="J21" s="239">
        <v>0.16469999999999999</v>
      </c>
      <c r="K21" s="266"/>
      <c r="L21" s="239">
        <v>0.18230000000000002</v>
      </c>
      <c r="M21" s="266"/>
      <c r="N21" s="239">
        <v>0.21249999999999999</v>
      </c>
      <c r="O21" s="266"/>
      <c r="P21" s="239">
        <v>0.18280000000000002</v>
      </c>
      <c r="Q21" s="266"/>
    </row>
    <row r="22" spans="1:25" ht="19.5" customHeight="1">
      <c r="A22" s="263" t="s">
        <v>487</v>
      </c>
      <c r="B22" s="239">
        <f>IF(CENTRO!B22,CENTRO!B22,"")</f>
        <v>0.35210000000000002</v>
      </c>
      <c r="C22" s="265" t="str">
        <f>IF(CENTRO!C22,CENTRO!C22,"")</f>
        <v/>
      </c>
      <c r="D22" s="239">
        <v>0.38109999999999999</v>
      </c>
      <c r="E22" s="266"/>
      <c r="F22" s="239">
        <v>0.40880000000000005</v>
      </c>
      <c r="G22" s="266"/>
      <c r="H22" s="239">
        <v>0.39189999999999997</v>
      </c>
      <c r="I22" s="266"/>
      <c r="J22" s="239">
        <v>0.36680000000000001</v>
      </c>
      <c r="K22" s="266"/>
      <c r="L22" s="239">
        <v>0.37119999999999997</v>
      </c>
      <c r="M22" s="266"/>
      <c r="N22" s="239">
        <v>0.38799999999999996</v>
      </c>
      <c r="O22" s="266"/>
      <c r="P22" s="239">
        <v>0.36770000000000003</v>
      </c>
      <c r="Q22" s="266"/>
    </row>
    <row r="23" spans="1:25"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2"/>
      <c r="S23" s="2"/>
      <c r="T23" s="2"/>
      <c r="U23" s="2"/>
      <c r="V23" s="2"/>
      <c r="W23" s="2"/>
      <c r="X23" s="2"/>
      <c r="Y23" s="2"/>
    </row>
    <row r="24" spans="1:25"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2"/>
      <c r="S24" s="2"/>
      <c r="T24" s="2"/>
      <c r="U24" s="2"/>
      <c r="V24" s="2"/>
      <c r="W24" s="2"/>
      <c r="X24" s="2"/>
      <c r="Y24" s="2"/>
    </row>
    <row r="25" spans="1:25"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2"/>
      <c r="S25" s="2"/>
      <c r="T25" s="2"/>
      <c r="U25" s="2"/>
      <c r="V25" s="2"/>
      <c r="W25" s="2"/>
      <c r="X25" s="2"/>
      <c r="Y25" s="2"/>
    </row>
    <row r="26" spans="1:25" ht="19.5" customHeight="1">
      <c r="A26" s="263" t="s">
        <v>492</v>
      </c>
      <c r="B26" s="239">
        <f>IF(CENTRO!B26,CENTRO!B26,"")</f>
        <v>0.516099231386841</v>
      </c>
      <c r="C26" s="265" t="str">
        <f>IF(CENTRO!C26,CENTRO!C26,"")</f>
        <v/>
      </c>
      <c r="D26" s="239">
        <v>0.45522266325920285</v>
      </c>
      <c r="E26" s="276"/>
      <c r="F26" s="239">
        <v>0.50236886632825728</v>
      </c>
      <c r="G26" s="276"/>
      <c r="H26" s="239">
        <v>0.39233721335912969</v>
      </c>
      <c r="I26" s="276"/>
      <c r="J26" s="239">
        <v>0.41395638198596757</v>
      </c>
      <c r="K26" s="276"/>
      <c r="L26" s="239">
        <v>0.4720687538367096</v>
      </c>
      <c r="M26" s="276"/>
      <c r="N26" s="239">
        <v>0.53962264150943395</v>
      </c>
      <c r="O26" s="276"/>
      <c r="P26" s="239">
        <v>0.45462740384615385</v>
      </c>
      <c r="Q26" s="276"/>
      <c r="R26" s="2" t="s">
        <v>463</v>
      </c>
    </row>
    <row r="27" spans="1:25" s="4" customFormat="1" ht="19.5" customHeight="1">
      <c r="A27" s="246" t="s">
        <v>493</v>
      </c>
      <c r="B27" s="239">
        <f>IF(CENTRO!B27,CENTRO!B27,"")</f>
        <v>0.84882562243348669</v>
      </c>
      <c r="C27" s="607">
        <f>IF(CENTRO!C27,CENTRO!C27,"")</f>
        <v>2823823</v>
      </c>
      <c r="D27" s="239">
        <f>E27/E$8</f>
        <v>0.80521271145138651</v>
      </c>
      <c r="E27" s="267">
        <v>193305</v>
      </c>
      <c r="F27" s="239">
        <f>G27/G$8</f>
        <v>0.83281523766461307</v>
      </c>
      <c r="G27" s="267">
        <v>29470</v>
      </c>
      <c r="H27" s="239">
        <f>I27/I$8</f>
        <v>0.68280269314161812</v>
      </c>
      <c r="I27" s="267">
        <v>29917</v>
      </c>
      <c r="J27" s="239">
        <f>K27/K$8</f>
        <v>0.85079771518613356</v>
      </c>
      <c r="K27" s="267">
        <v>34556</v>
      </c>
      <c r="L27" s="239">
        <f>M27/M$8</f>
        <v>0.87184190971577191</v>
      </c>
      <c r="M27" s="267">
        <v>37545</v>
      </c>
      <c r="N27" s="239">
        <f>O27/O$8</f>
        <v>0.84484730839890465</v>
      </c>
      <c r="O27" s="267">
        <v>24373</v>
      </c>
      <c r="P27" s="239">
        <f>Q27/Q$8</f>
        <v>0.77464468212756277</v>
      </c>
      <c r="Q27" s="280">
        <v>37444</v>
      </c>
    </row>
    <row r="28" spans="1:25" ht="19.5" customHeight="1">
      <c r="A28" s="255" t="s">
        <v>331</v>
      </c>
      <c r="B28" s="251">
        <f>IF(CENTRO!B28,CENTRO!B28,"")</f>
        <v>0.46690603483291976</v>
      </c>
      <c r="C28" s="250">
        <f>IF(CENTRO!C28,CENTRO!C28,"")</f>
        <v>1318460</v>
      </c>
      <c r="D28" s="251">
        <f>E28/E$27</f>
        <v>0.47236232896200303</v>
      </c>
      <c r="E28" s="250">
        <v>91310</v>
      </c>
      <c r="F28" s="251">
        <f>G28/G$27</f>
        <v>0.47875805904309465</v>
      </c>
      <c r="G28" s="250">
        <v>14109</v>
      </c>
      <c r="H28" s="251">
        <f>I28/I$27</f>
        <v>0.47187217969716216</v>
      </c>
      <c r="I28" s="250">
        <v>14117</v>
      </c>
      <c r="J28" s="251">
        <f>K28/K$27</f>
        <v>0.47028012501446925</v>
      </c>
      <c r="K28" s="250">
        <v>16251</v>
      </c>
      <c r="L28" s="251">
        <f>M28/M$27</f>
        <v>0.47721400985484086</v>
      </c>
      <c r="M28" s="250">
        <v>17917</v>
      </c>
      <c r="N28" s="251">
        <f>O28/O$27</f>
        <v>0.46674598941451606</v>
      </c>
      <c r="O28" s="250">
        <v>11376</v>
      </c>
      <c r="P28" s="251">
        <f>Q28/Q$27</f>
        <v>0.46843285973720755</v>
      </c>
      <c r="Q28" s="270">
        <v>17540</v>
      </c>
    </row>
    <row r="29" spans="1:25" ht="19.5" customHeight="1">
      <c r="A29" s="255" t="s">
        <v>332</v>
      </c>
      <c r="B29" s="251">
        <f>IF(CENTRO!B29,CENTRO!B29,"")</f>
        <v>0.53309396516708019</v>
      </c>
      <c r="C29" s="250">
        <f>IF(CENTRO!C29,CENTRO!C29,"")</f>
        <v>1505363</v>
      </c>
      <c r="D29" s="251">
        <f>E29/E$27</f>
        <v>0.52763767103799697</v>
      </c>
      <c r="E29" s="250">
        <v>101995</v>
      </c>
      <c r="F29" s="251">
        <f>G29/G$27</f>
        <v>0.52124194095690535</v>
      </c>
      <c r="G29" s="250">
        <v>15361</v>
      </c>
      <c r="H29" s="251">
        <f>I29/I$27</f>
        <v>0.52812782030283789</v>
      </c>
      <c r="I29" s="250">
        <v>15800</v>
      </c>
      <c r="J29" s="251">
        <f>K29/K$27</f>
        <v>0.52971987498553075</v>
      </c>
      <c r="K29" s="250">
        <v>18305</v>
      </c>
      <c r="L29" s="251">
        <f>M29/M$27</f>
        <v>0.52278599014515914</v>
      </c>
      <c r="M29" s="250">
        <v>19628</v>
      </c>
      <c r="N29" s="251">
        <f>O29/O$27</f>
        <v>0.53325401058548394</v>
      </c>
      <c r="O29" s="250">
        <v>12997</v>
      </c>
      <c r="P29" s="251">
        <f>Q29/Q$27</f>
        <v>0.53156714026279239</v>
      </c>
      <c r="Q29" s="270">
        <v>19904</v>
      </c>
    </row>
    <row r="30" spans="1:25" s="4" customFormat="1" ht="19.5" customHeight="1">
      <c r="A30" s="246" t="s">
        <v>494</v>
      </c>
      <c r="B30" s="239">
        <f>IF(CENTRO!B30,CENTRO!B30,"")</f>
        <v>0.14099999999999999</v>
      </c>
      <c r="C30" s="607">
        <f>IF(CENTRO!C30,CENTRO!C30,"")</f>
        <v>510881</v>
      </c>
      <c r="D30" s="239">
        <f>E30/E$8</f>
        <v>0.19811136057850517</v>
      </c>
      <c r="E30" s="267">
        <v>47560</v>
      </c>
      <c r="F30" s="239">
        <f>G30/G$8</f>
        <v>0.17085853162267564</v>
      </c>
      <c r="G30" s="267">
        <v>6046</v>
      </c>
      <c r="H30" s="239">
        <f>I30/I$8</f>
        <v>0.31911445851877213</v>
      </c>
      <c r="I30" s="267">
        <v>13982</v>
      </c>
      <c r="J30" s="239">
        <f>K30/K$8</f>
        <v>0.15644081150285602</v>
      </c>
      <c r="K30" s="267">
        <v>6354</v>
      </c>
      <c r="L30" s="239">
        <f>M30/M$8</f>
        <v>0.13043377298903958</v>
      </c>
      <c r="M30" s="267">
        <v>5617</v>
      </c>
      <c r="N30" s="239">
        <f>O30/O$8</f>
        <v>0.15927761794169643</v>
      </c>
      <c r="O30" s="267">
        <v>4595</v>
      </c>
      <c r="P30" s="239">
        <f>Q30/Q$8</f>
        <v>0.22686554813083146</v>
      </c>
      <c r="Q30" s="280">
        <v>10966</v>
      </c>
    </row>
    <row r="31" spans="1:25" ht="19.5" customHeight="1">
      <c r="A31" s="255" t="s">
        <v>333</v>
      </c>
      <c r="B31" s="251">
        <f>IF(CENTRO!B31,CENTRO!B31,"")</f>
        <v>0.46244820222321831</v>
      </c>
      <c r="C31" s="250">
        <f>IF(CENTRO!C31,CENTRO!C31,"")</f>
        <v>236256</v>
      </c>
      <c r="D31" s="251">
        <f>E31/E$30</f>
        <v>0.48200168208578636</v>
      </c>
      <c r="E31" s="250">
        <v>22924</v>
      </c>
      <c r="F31" s="251">
        <f>G31/G$30</f>
        <v>0.49073767780350647</v>
      </c>
      <c r="G31" s="250">
        <v>2967</v>
      </c>
      <c r="H31" s="251">
        <f>I31/I$30</f>
        <v>0.48920040051494779</v>
      </c>
      <c r="I31" s="250">
        <v>6840</v>
      </c>
      <c r="J31" s="251">
        <f>K31/K$30</f>
        <v>0.46490399748190114</v>
      </c>
      <c r="K31" s="250">
        <v>2954</v>
      </c>
      <c r="L31" s="251">
        <f>M31/M$30</f>
        <v>0.4792593911340573</v>
      </c>
      <c r="M31" s="250">
        <v>2692</v>
      </c>
      <c r="N31" s="251">
        <f>O31/O$30</f>
        <v>0.4752992383025027</v>
      </c>
      <c r="O31" s="250">
        <v>2184</v>
      </c>
      <c r="P31" s="251">
        <f>Q31/Q$30</f>
        <v>0.48212657304395407</v>
      </c>
      <c r="Q31" s="270">
        <v>5287</v>
      </c>
    </row>
    <row r="32" spans="1:25" ht="19.5" customHeight="1">
      <c r="A32" s="255" t="s">
        <v>334</v>
      </c>
      <c r="B32" s="251">
        <f>IF(CENTRO!B32,CENTRO!B32,"")</f>
        <v>0.53755179777678164</v>
      </c>
      <c r="C32" s="250">
        <f>IF(CENTRO!C32,CENTRO!C32,"")</f>
        <v>274625</v>
      </c>
      <c r="D32" s="251">
        <f>E32/E$30</f>
        <v>0.51799831791421358</v>
      </c>
      <c r="E32" s="250">
        <v>24636</v>
      </c>
      <c r="F32" s="251">
        <f>G32/G$30</f>
        <v>0.50926232219649359</v>
      </c>
      <c r="G32" s="250">
        <v>3079</v>
      </c>
      <c r="H32" s="251">
        <f>I32/I$30</f>
        <v>0.51079959948505216</v>
      </c>
      <c r="I32" s="250">
        <v>7142</v>
      </c>
      <c r="J32" s="251">
        <f>K32/K$30</f>
        <v>0.53509600251809886</v>
      </c>
      <c r="K32" s="250">
        <v>3400</v>
      </c>
      <c r="L32" s="251">
        <f>M32/M$30</f>
        <v>0.52074060886594264</v>
      </c>
      <c r="M32" s="250">
        <v>2925</v>
      </c>
      <c r="N32" s="251">
        <f>O32/O$30</f>
        <v>0.52470076169749724</v>
      </c>
      <c r="O32" s="250">
        <v>2411</v>
      </c>
      <c r="P32" s="251">
        <f>Q32/Q$30</f>
        <v>0.51787342695604599</v>
      </c>
      <c r="Q32" s="270">
        <v>5679</v>
      </c>
    </row>
    <row r="33" spans="1:25" ht="19.5" customHeight="1">
      <c r="A33" s="263" t="s">
        <v>607</v>
      </c>
      <c r="B33" s="623">
        <v>10.86</v>
      </c>
      <c r="C33" s="265" t="str">
        <f>IF(CENTRO!C33,CENTRO!C33,"")</f>
        <v/>
      </c>
      <c r="D33" s="239">
        <v>0.15994719077333133</v>
      </c>
      <c r="E33" s="266" t="s">
        <v>482</v>
      </c>
      <c r="F33" s="239">
        <v>0.13343281901114989</v>
      </c>
      <c r="G33" s="266" t="s">
        <v>482</v>
      </c>
      <c r="H33" s="239">
        <v>0.27292193444042007</v>
      </c>
      <c r="I33" s="266" t="s">
        <v>482</v>
      </c>
      <c r="J33" s="239">
        <v>0.1237105842092398</v>
      </c>
      <c r="K33" s="297" t="s">
        <v>482</v>
      </c>
      <c r="L33" s="239">
        <v>9.7511815401723656E-2</v>
      </c>
      <c r="M33" s="297" t="s">
        <v>482</v>
      </c>
      <c r="N33" s="239">
        <v>0.12506904170118752</v>
      </c>
      <c r="O33" s="297" t="s">
        <v>482</v>
      </c>
      <c r="P33" s="239">
        <v>0.18411485230324312</v>
      </c>
      <c r="Q33" s="297" t="s">
        <v>482</v>
      </c>
    </row>
    <row r="34" spans="1:25" ht="19.5" customHeight="1">
      <c r="A34" s="255" t="s">
        <v>622</v>
      </c>
      <c r="B34" s="251">
        <f>C34/$C$30</f>
        <v>8.5031543549280553E-2</v>
      </c>
      <c r="C34" s="250">
        <v>43441</v>
      </c>
      <c r="D34" s="251">
        <f>E34/$E$30</f>
        <v>0.10098822539949537</v>
      </c>
      <c r="E34" s="253">
        <v>4803</v>
      </c>
      <c r="F34" s="251">
        <f>G34/$G$30</f>
        <v>0.14273900099239167</v>
      </c>
      <c r="G34" s="253">
        <v>863</v>
      </c>
      <c r="H34" s="251">
        <f>I34/$I$30</f>
        <v>6.780145901873838E-2</v>
      </c>
      <c r="I34" s="253">
        <v>948</v>
      </c>
      <c r="J34" s="251">
        <f>K34/$K$30</f>
        <v>9.9307522820270694E-2</v>
      </c>
      <c r="K34" s="253">
        <v>631</v>
      </c>
      <c r="L34" s="251">
        <f>M34/$M$30</f>
        <v>0.1429588748442229</v>
      </c>
      <c r="M34" s="253">
        <v>803</v>
      </c>
      <c r="N34" s="251">
        <f>O34/$O$30</f>
        <v>0.1292709466811752</v>
      </c>
      <c r="O34" s="253">
        <v>594</v>
      </c>
      <c r="P34" s="251">
        <f>Q34/$Q$30</f>
        <v>8.7908079518511761E-2</v>
      </c>
      <c r="Q34" s="254">
        <v>964</v>
      </c>
    </row>
    <row r="35" spans="1:25" ht="19.5" customHeight="1" thickBot="1">
      <c r="A35" s="255" t="s">
        <v>616</v>
      </c>
      <c r="B35" s="251">
        <f>C35/$C$30</f>
        <v>7.8775683574061284E-2</v>
      </c>
      <c r="C35" s="617">
        <v>40245</v>
      </c>
      <c r="D35" s="342">
        <f>E35/$E$30</f>
        <v>8.3221194280908323E-2</v>
      </c>
      <c r="E35" s="617">
        <v>3958</v>
      </c>
      <c r="F35" s="342">
        <f>G35/$G$30</f>
        <v>4.8792590142242805E-2</v>
      </c>
      <c r="G35" s="618">
        <v>295</v>
      </c>
      <c r="H35" s="342">
        <f>I35/$I$30</f>
        <v>8.4966385352596194E-2</v>
      </c>
      <c r="I35" s="617">
        <v>1188</v>
      </c>
      <c r="J35" s="342">
        <f>K35/$K$30</f>
        <v>0.10890777463015423</v>
      </c>
      <c r="K35" s="618">
        <v>692</v>
      </c>
      <c r="L35" s="342">
        <f>M35/$M$30</f>
        <v>6.9788143136905817E-2</v>
      </c>
      <c r="M35" s="618">
        <v>392</v>
      </c>
      <c r="N35" s="342">
        <f>O35/$O$30</f>
        <v>8.9009793253536459E-2</v>
      </c>
      <c r="O35" s="618">
        <v>409</v>
      </c>
      <c r="P35" s="342">
        <f>Q35/$Q$30</f>
        <v>8.9549516687944558E-2</v>
      </c>
      <c r="Q35" s="619">
        <v>982</v>
      </c>
    </row>
    <row r="36" spans="1:25"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row>
    <row r="37" spans="1:25" s="4" customFormat="1" ht="19.5" customHeight="1">
      <c r="A37" s="580" t="s">
        <v>242</v>
      </c>
      <c r="B37" s="247">
        <f>IF(CENTRO!B37,CENTRO!B37,"")</f>
        <v>1</v>
      </c>
      <c r="C37" s="248">
        <f>IF(CENTRO!C37,CENTRO!C37,"")</f>
        <v>1307682</v>
      </c>
      <c r="D37" s="239">
        <f>E37/C37</f>
        <v>6.8366009473251138E-2</v>
      </c>
      <c r="E37" s="267">
        <v>89401</v>
      </c>
      <c r="F37" s="239">
        <f>G37/$E$37</f>
        <v>0.14318631782642252</v>
      </c>
      <c r="G37" s="267">
        <v>12801</v>
      </c>
      <c r="H37" s="239">
        <f>I37/$E$37</f>
        <v>0.18047896555966936</v>
      </c>
      <c r="I37" s="267">
        <v>16135</v>
      </c>
      <c r="J37" s="239">
        <f>K37/$E$37</f>
        <v>0.16961778951018444</v>
      </c>
      <c r="K37" s="267">
        <v>15164</v>
      </c>
      <c r="L37" s="239">
        <f>M37/$E$37</f>
        <v>0.18022169774387312</v>
      </c>
      <c r="M37" s="267">
        <v>16112</v>
      </c>
      <c r="N37" s="239">
        <f>O37/$E$37</f>
        <v>0.12171004798604042</v>
      </c>
      <c r="O37" s="267">
        <v>10881</v>
      </c>
      <c r="P37" s="239">
        <f>Q37/$E$37</f>
        <v>0.20478518137381013</v>
      </c>
      <c r="Q37" s="280">
        <v>18308</v>
      </c>
    </row>
    <row r="38" spans="1:25" ht="19.5" customHeight="1">
      <c r="A38" s="255" t="s">
        <v>241</v>
      </c>
      <c r="B38" s="348" t="str">
        <f>IF(CENTRO!B38,CENTRO!B38,"")</f>
        <v/>
      </c>
      <c r="C38" s="576">
        <f>IF(CENTRO!C38,CENTRO!C38,"")</f>
        <v>2.5499999999999998</v>
      </c>
      <c r="D38" s="348"/>
      <c r="E38" s="588">
        <v>2.69</v>
      </c>
      <c r="F38" s="348"/>
      <c r="G38" s="588">
        <v>2.77</v>
      </c>
      <c r="H38" s="348"/>
      <c r="I38" s="588">
        <v>2.72</v>
      </c>
      <c r="J38" s="348"/>
      <c r="K38" s="588">
        <v>2.7</v>
      </c>
      <c r="L38" s="348"/>
      <c r="M38" s="588">
        <v>2.68</v>
      </c>
      <c r="N38" s="348"/>
      <c r="O38" s="588">
        <v>2.66</v>
      </c>
      <c r="P38" s="348"/>
      <c r="Q38" s="588">
        <v>2.64</v>
      </c>
    </row>
    <row r="39" spans="1:25" ht="19.5" customHeight="1">
      <c r="A39" s="255" t="s">
        <v>5</v>
      </c>
      <c r="B39" s="251">
        <f>IF(CENTRO!B39,CENTRO!B39,"")</f>
        <v>9.6885175447853536E-2</v>
      </c>
      <c r="C39" s="577">
        <f>IF(CENTRO!C39,CENTRO!C39,"")</f>
        <v>126695</v>
      </c>
      <c r="D39" s="251">
        <f>E39/E$37</f>
        <v>9.2649970358273395E-2</v>
      </c>
      <c r="E39" s="250">
        <v>8283</v>
      </c>
      <c r="F39" s="251">
        <f>G39/G$37</f>
        <v>0.10100773377079916</v>
      </c>
      <c r="G39" s="250">
        <v>1293</v>
      </c>
      <c r="H39" s="251">
        <f>I39/I$37</f>
        <v>8.3916950728230549E-2</v>
      </c>
      <c r="I39" s="250">
        <v>1354</v>
      </c>
      <c r="J39" s="251">
        <f>K39/K$37</f>
        <v>8.2695858612503295E-2</v>
      </c>
      <c r="K39" s="250">
        <v>1254</v>
      </c>
      <c r="L39" s="251">
        <f>M39/M$37</f>
        <v>8.6705561072492554E-2</v>
      </c>
      <c r="M39" s="250">
        <v>1397</v>
      </c>
      <c r="N39" s="251">
        <f>O39/O$37</f>
        <v>0.11184633765278927</v>
      </c>
      <c r="O39" s="250">
        <v>1217</v>
      </c>
      <c r="P39" s="251">
        <f>Q39/Q$37</f>
        <v>9.6569805549486562E-2</v>
      </c>
      <c r="Q39" s="270">
        <v>1768</v>
      </c>
    </row>
    <row r="40" spans="1:25" ht="19.5" customHeight="1">
      <c r="A40" s="255" t="s">
        <v>6</v>
      </c>
      <c r="B40" s="251">
        <f>IF(CENTRO!B40,CENTRO!B40,"")</f>
        <v>2.8705755680662425E-2</v>
      </c>
      <c r="C40" s="577">
        <f>IF(CENTRO!C40,CENTRO!C40,"")</f>
        <v>37538</v>
      </c>
      <c r="D40" s="251">
        <f>E40/E$37</f>
        <v>2.7505285175781033E-2</v>
      </c>
      <c r="E40" s="250">
        <v>2459</v>
      </c>
      <c r="F40" s="251">
        <f>G40/G$37</f>
        <v>2.6951019451605343E-2</v>
      </c>
      <c r="G40" s="250">
        <v>345</v>
      </c>
      <c r="H40" s="251">
        <f>I40/I$37</f>
        <v>2.7145955996281376E-2</v>
      </c>
      <c r="I40" s="250">
        <v>438</v>
      </c>
      <c r="J40" s="251">
        <f>K40/K$37</f>
        <v>2.4927459773146927E-2</v>
      </c>
      <c r="K40" s="250">
        <v>378</v>
      </c>
      <c r="L40" s="251">
        <f>M40/M$37</f>
        <v>2.6564051638530289E-2</v>
      </c>
      <c r="M40" s="250">
        <v>428</v>
      </c>
      <c r="N40" s="251">
        <f>O40/O$37</f>
        <v>2.8765738443157798E-2</v>
      </c>
      <c r="O40" s="250">
        <v>313</v>
      </c>
      <c r="P40" s="251">
        <f>Q40/Q$37</f>
        <v>3.0423858422547519E-2</v>
      </c>
      <c r="Q40" s="270">
        <v>557</v>
      </c>
    </row>
    <row r="41" spans="1:25" ht="19.5" customHeight="1">
      <c r="A41" s="255" t="s">
        <v>606</v>
      </c>
      <c r="B41" s="251">
        <f>IF(CENTRO!B41,CENTRO!B41,"")</f>
        <v>2.0059922825274034E-2</v>
      </c>
      <c r="C41" s="577">
        <f>IF(CENTRO!C41,CENTRO!C41,"")</f>
        <v>26232</v>
      </c>
      <c r="D41" s="251">
        <f>E41/E$37</f>
        <v>2.1163074238543193E-2</v>
      </c>
      <c r="E41" s="250">
        <v>1892</v>
      </c>
      <c r="F41" s="251">
        <f>G41/G$37</f>
        <v>2.1013983282556051E-2</v>
      </c>
      <c r="G41" s="250">
        <v>269</v>
      </c>
      <c r="H41" s="251">
        <f>I41/I$37</f>
        <v>2.3365354818717075E-2</v>
      </c>
      <c r="I41" s="250">
        <v>377</v>
      </c>
      <c r="J41" s="251">
        <f>K41/K$37</f>
        <v>2.037720917963598E-2</v>
      </c>
      <c r="K41" s="250">
        <v>309</v>
      </c>
      <c r="L41" s="251">
        <f>M41/M$37</f>
        <v>2.2281529294935452E-2</v>
      </c>
      <c r="M41" s="250">
        <v>359</v>
      </c>
      <c r="N41" s="251">
        <f>O41/O$37</f>
        <v>1.9483503354471098E-2</v>
      </c>
      <c r="O41" s="250">
        <v>212</v>
      </c>
      <c r="P41" s="251">
        <f>Q41/Q$37</f>
        <v>1.9991260651081495E-2</v>
      </c>
      <c r="Q41" s="270">
        <v>366</v>
      </c>
    </row>
    <row r="42" spans="1:25" ht="19.5" customHeight="1" thickBot="1">
      <c r="A42" s="255" t="s">
        <v>7</v>
      </c>
      <c r="B42" s="251">
        <f>IF(CENTRO!B42,CENTRO!B42,"")</f>
        <v>4.0743850569175078E-3</v>
      </c>
      <c r="C42" s="577">
        <f>IF(CENTRO!C42,CENTRO!C42,"")</f>
        <v>5328</v>
      </c>
      <c r="D42" s="603">
        <f>E42/E$37</f>
        <v>2.9418015458440062E-3</v>
      </c>
      <c r="E42" s="604">
        <v>263</v>
      </c>
      <c r="F42" s="603">
        <f>G42/G$37</f>
        <v>2.8122802906022969E-3</v>
      </c>
      <c r="G42" s="604">
        <v>36</v>
      </c>
      <c r="H42" s="603">
        <f>I42/I$37</f>
        <v>2.4790827393864272E-3</v>
      </c>
      <c r="I42" s="604">
        <v>40</v>
      </c>
      <c r="J42" s="603">
        <f>K42/K$37</f>
        <v>2.9675547348984436E-3</v>
      </c>
      <c r="K42" s="604">
        <v>45</v>
      </c>
      <c r="L42" s="603">
        <f>M42/M$37</f>
        <v>3.7859980139026811E-3</v>
      </c>
      <c r="M42" s="604">
        <v>61</v>
      </c>
      <c r="N42" s="603">
        <f>O42/O$37</f>
        <v>2.9409061667126182E-3</v>
      </c>
      <c r="O42" s="604">
        <v>32</v>
      </c>
      <c r="P42" s="603">
        <f>Q42/Q$37</f>
        <v>2.6764256062923311E-3</v>
      </c>
      <c r="Q42" s="606">
        <v>49</v>
      </c>
    </row>
    <row r="43" spans="1:25" ht="19.5" customHeight="1" thickBot="1">
      <c r="A43" s="243" t="s">
        <v>8</v>
      </c>
      <c r="B43" s="244"/>
      <c r="C43" s="244"/>
      <c r="D43" s="42"/>
      <c r="E43" s="42"/>
      <c r="F43" s="42"/>
      <c r="G43" s="42"/>
      <c r="H43" s="42"/>
      <c r="I43" s="42"/>
      <c r="J43" s="42"/>
      <c r="K43" s="42"/>
      <c r="L43" s="42"/>
      <c r="M43" s="42"/>
      <c r="N43" s="42"/>
      <c r="O43" s="42"/>
      <c r="P43" s="42"/>
      <c r="Q43" s="43"/>
    </row>
    <row r="44" spans="1:25" ht="19.5" customHeight="1">
      <c r="A44" s="255" t="s">
        <v>497</v>
      </c>
      <c r="B44" s="256"/>
      <c r="C44" s="640">
        <v>8.3699999999999992</v>
      </c>
      <c r="D44" s="348"/>
      <c r="E44" s="707">
        <v>8.58</v>
      </c>
      <c r="F44" s="348"/>
      <c r="G44" s="708">
        <v>8.74</v>
      </c>
      <c r="H44" s="664"/>
      <c r="I44" s="708">
        <v>10.24</v>
      </c>
      <c r="J44" s="664"/>
      <c r="K44" s="708">
        <v>6.71</v>
      </c>
      <c r="L44" s="664"/>
      <c r="M44" s="708">
        <v>7.56</v>
      </c>
      <c r="N44" s="664"/>
      <c r="O44" s="708">
        <v>9.32</v>
      </c>
      <c r="P44" s="664"/>
      <c r="Q44" s="708">
        <v>9.0500000000000007</v>
      </c>
    </row>
    <row r="45" spans="1:25" ht="19.5" customHeight="1">
      <c r="A45" s="255" t="s">
        <v>498</v>
      </c>
      <c r="B45" s="256"/>
      <c r="C45" s="624">
        <v>2.0786394976651512</v>
      </c>
      <c r="D45" s="256"/>
      <c r="E45" s="671">
        <v>2.5637198115369495</v>
      </c>
      <c r="F45" s="256"/>
      <c r="G45" s="672">
        <v>2.3300196542000169</v>
      </c>
      <c r="H45" s="298"/>
      <c r="I45" s="672">
        <v>5.2242207496230844</v>
      </c>
      <c r="J45" s="298"/>
      <c r="K45" s="672">
        <v>1.8353150130741527</v>
      </c>
      <c r="L45" s="298"/>
      <c r="M45" s="672">
        <v>1.3293220457566641</v>
      </c>
      <c r="N45" s="298"/>
      <c r="O45" s="672">
        <v>2.1563906626190725</v>
      </c>
      <c r="P45" s="298"/>
      <c r="Q45" s="672">
        <v>2.3237346930246163</v>
      </c>
    </row>
    <row r="46" spans="1:25" ht="19.5" customHeight="1">
      <c r="A46" s="255" t="s">
        <v>461</v>
      </c>
      <c r="B46" s="274"/>
      <c r="C46" s="624">
        <v>87.5</v>
      </c>
      <c r="D46" s="673"/>
      <c r="E46" s="671">
        <v>86.83</v>
      </c>
      <c r="F46" s="256"/>
      <c r="G46" s="672">
        <v>87.42</v>
      </c>
      <c r="H46" s="298"/>
      <c r="I46" s="672">
        <v>86.41</v>
      </c>
      <c r="J46" s="298"/>
      <c r="K46" s="672">
        <v>87.01</v>
      </c>
      <c r="L46" s="298"/>
      <c r="M46" s="672">
        <v>86.01</v>
      </c>
      <c r="N46" s="298"/>
      <c r="O46" s="672">
        <v>87.51</v>
      </c>
      <c r="P46" s="298"/>
      <c r="Q46" s="672">
        <v>86.86</v>
      </c>
    </row>
    <row r="47" spans="1:25" ht="19.5" customHeight="1">
      <c r="A47" s="255" t="s">
        <v>462</v>
      </c>
      <c r="B47" s="274"/>
      <c r="C47" s="624">
        <v>81.91</v>
      </c>
      <c r="D47" s="673"/>
      <c r="E47" s="671">
        <v>79.94</v>
      </c>
      <c r="F47" s="256"/>
      <c r="G47" s="672">
        <v>78.599999999999994</v>
      </c>
      <c r="H47" s="298"/>
      <c r="I47" s="672">
        <v>80.239999999999995</v>
      </c>
      <c r="J47" s="298"/>
      <c r="K47" s="672">
        <v>81.16</v>
      </c>
      <c r="L47" s="298"/>
      <c r="M47" s="672">
        <v>79.94</v>
      </c>
      <c r="N47" s="298"/>
      <c r="O47" s="672">
        <v>78.959999999999994</v>
      </c>
      <c r="P47" s="298"/>
      <c r="Q47" s="672">
        <v>80.209999999999994</v>
      </c>
    </row>
    <row r="48" spans="1:25" s="3" customFormat="1" ht="19.5" customHeight="1">
      <c r="A48" s="255" t="s">
        <v>629</v>
      </c>
      <c r="B48" s="256"/>
      <c r="C48" s="624">
        <v>87.8</v>
      </c>
      <c r="D48" s="673"/>
      <c r="E48" s="626">
        <v>87.3</v>
      </c>
      <c r="F48" s="334"/>
      <c r="G48" s="333"/>
      <c r="H48" s="334"/>
      <c r="I48" s="333"/>
      <c r="J48" s="654"/>
      <c r="K48" s="381"/>
      <c r="L48" s="334"/>
      <c r="M48" s="333"/>
      <c r="N48" s="334"/>
      <c r="O48" s="333"/>
      <c r="P48" s="334"/>
      <c r="Q48" s="333"/>
      <c r="R48" s="2"/>
      <c r="S48" s="2"/>
      <c r="T48" s="2"/>
      <c r="U48" s="2"/>
      <c r="V48" s="2"/>
      <c r="W48" s="2"/>
      <c r="X48" s="2"/>
      <c r="Y48" s="2"/>
    </row>
    <row r="49" spans="1:25" s="3" customFormat="1" ht="19.5" customHeight="1">
      <c r="A49" s="255" t="s">
        <v>630</v>
      </c>
      <c r="B49" s="256"/>
      <c r="C49" s="624">
        <v>82.8</v>
      </c>
      <c r="D49" s="673"/>
      <c r="E49" s="626">
        <v>81.3</v>
      </c>
      <c r="F49" s="334"/>
      <c r="G49" s="333"/>
      <c r="H49" s="334"/>
      <c r="I49" s="333"/>
      <c r="J49" s="654"/>
      <c r="K49" s="381"/>
      <c r="L49" s="334"/>
      <c r="M49" s="333"/>
      <c r="N49" s="334"/>
      <c r="O49" s="333"/>
      <c r="P49" s="334"/>
      <c r="Q49" s="333"/>
      <c r="R49" s="2"/>
      <c r="S49" s="2"/>
      <c r="T49" s="2"/>
      <c r="U49" s="2"/>
      <c r="V49" s="2"/>
      <c r="W49" s="2"/>
      <c r="X49" s="2"/>
      <c r="Y49" s="2"/>
    </row>
    <row r="50" spans="1:25" s="3" customFormat="1" ht="19.5" customHeight="1">
      <c r="A50" s="255" t="s">
        <v>631</v>
      </c>
      <c r="B50" s="256"/>
      <c r="C50" s="624">
        <v>24.8</v>
      </c>
      <c r="D50" s="673"/>
      <c r="E50" s="626">
        <v>24.5</v>
      </c>
      <c r="F50" s="334"/>
      <c r="G50" s="333"/>
      <c r="H50" s="334"/>
      <c r="I50" s="333"/>
      <c r="J50" s="654"/>
      <c r="K50" s="381"/>
      <c r="L50" s="334"/>
      <c r="M50" s="333"/>
      <c r="N50" s="334"/>
      <c r="O50" s="333"/>
      <c r="P50" s="334"/>
      <c r="Q50" s="333"/>
      <c r="R50" s="2"/>
      <c r="S50" s="2"/>
      <c r="T50" s="2"/>
      <c r="U50" s="2"/>
      <c r="V50" s="2"/>
      <c r="W50" s="2"/>
      <c r="X50" s="2"/>
      <c r="Y50" s="2"/>
    </row>
    <row r="51" spans="1:25" s="3" customFormat="1" ht="19.5" customHeight="1" thickBot="1">
      <c r="A51" s="255" t="s">
        <v>632</v>
      </c>
      <c r="B51" s="643"/>
      <c r="C51" s="644">
        <v>20.9</v>
      </c>
      <c r="D51" s="645"/>
      <c r="E51" s="713">
        <v>20</v>
      </c>
      <c r="F51" s="334"/>
      <c r="G51" s="333"/>
      <c r="H51" s="334"/>
      <c r="I51" s="333"/>
      <c r="J51" s="654"/>
      <c r="K51" s="381"/>
      <c r="L51" s="334"/>
      <c r="M51" s="333"/>
      <c r="N51" s="334"/>
      <c r="O51" s="333"/>
      <c r="P51" s="334"/>
      <c r="Q51" s="333"/>
      <c r="R51" s="2"/>
      <c r="S51" s="2"/>
      <c r="T51" s="2"/>
      <c r="U51" s="2"/>
      <c r="V51" s="2"/>
      <c r="W51" s="2"/>
      <c r="X51" s="2"/>
      <c r="Y51" s="2"/>
    </row>
    <row r="52" spans="1:25" ht="19.5" customHeight="1" thickBot="1">
      <c r="A52" s="243" t="s">
        <v>371</v>
      </c>
      <c r="B52" s="244"/>
      <c r="C52" s="244"/>
      <c r="D52" s="244"/>
      <c r="E52" s="244"/>
      <c r="F52" s="244"/>
      <c r="G52" s="244"/>
      <c r="H52" s="244"/>
      <c r="I52" s="244"/>
      <c r="J52" s="244"/>
      <c r="K52" s="244"/>
      <c r="L52" s="244"/>
      <c r="M52" s="244"/>
      <c r="N52" s="244"/>
      <c r="O52" s="244"/>
      <c r="P52" s="244"/>
      <c r="Q52" s="245"/>
    </row>
    <row r="53" spans="1:25" ht="19.5" customHeight="1">
      <c r="A53" s="255" t="s">
        <v>495</v>
      </c>
      <c r="B53" s="256"/>
      <c r="C53" s="630">
        <v>0.84183608043027458</v>
      </c>
      <c r="D53" s="326"/>
      <c r="E53" s="333"/>
      <c r="F53" s="324"/>
      <c r="G53" s="333"/>
      <c r="H53" s="334"/>
      <c r="I53" s="333"/>
      <c r="J53" s="334"/>
      <c r="K53" s="333"/>
      <c r="L53" s="334"/>
      <c r="M53" s="333"/>
      <c r="N53" s="334"/>
      <c r="O53" s="333"/>
      <c r="P53" s="334"/>
      <c r="Q53" s="333"/>
    </row>
    <row r="54" spans="1:25"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row>
    <row r="55" spans="1:25"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25" ht="19.5" customHeight="1">
      <c r="A56" s="255" t="s">
        <v>499</v>
      </c>
      <c r="B56" s="646"/>
      <c r="C56" s="647">
        <f>CENTRO!C56</f>
        <v>40195</v>
      </c>
      <c r="D56" s="648">
        <f>E56/C56</f>
        <v>0.63507898992411993</v>
      </c>
      <c r="E56" s="647">
        <v>25527</v>
      </c>
      <c r="F56" s="649">
        <f>G56/$E$56</f>
        <v>0.90436658758734201</v>
      </c>
      <c r="G56" s="650">
        <v>23085.765881342079</v>
      </c>
      <c r="H56" s="649">
        <f>I56/$E$56</f>
        <v>0.85629696570731273</v>
      </c>
      <c r="I56" s="651">
        <v>21858.692643610571</v>
      </c>
      <c r="J56" s="649">
        <f>K56/$E$56</f>
        <v>1.159748345789982</v>
      </c>
      <c r="K56" s="651">
        <v>29604.896022980869</v>
      </c>
      <c r="L56" s="649">
        <f>M56/$E$56</f>
        <v>1.0894526972954155</v>
      </c>
      <c r="M56" s="651">
        <v>27810.459003860073</v>
      </c>
      <c r="N56" s="649">
        <f>O56/$E$56</f>
        <v>0.96453010860114929</v>
      </c>
      <c r="O56" s="651">
        <v>24621.560082261538</v>
      </c>
      <c r="P56" s="649">
        <f>Q56/$E$56</f>
        <v>0.99725824301681532</v>
      </c>
      <c r="Q56" s="652">
        <v>25457.011169490244</v>
      </c>
    </row>
    <row r="57" spans="1:25" ht="19.5" customHeight="1">
      <c r="A57" s="255" t="s">
        <v>501</v>
      </c>
      <c r="B57" s="348"/>
      <c r="C57" s="634">
        <f>CENTRO!C57</f>
        <v>22393.13198628926</v>
      </c>
      <c r="D57" s="653"/>
      <c r="E57" s="634">
        <v>16166.558771330383</v>
      </c>
      <c r="F57" s="334"/>
      <c r="G57" s="333" t="s">
        <v>482</v>
      </c>
      <c r="H57" s="334"/>
      <c r="I57" s="333" t="s">
        <v>482</v>
      </c>
      <c r="J57" s="654"/>
      <c r="K57" s="381" t="s">
        <v>482</v>
      </c>
      <c r="L57" s="334"/>
      <c r="M57" s="333" t="s">
        <v>482</v>
      </c>
      <c r="N57" s="334"/>
      <c r="O57" s="333" t="s">
        <v>482</v>
      </c>
      <c r="P57" s="334"/>
      <c r="Q57" s="333" t="s">
        <v>482</v>
      </c>
    </row>
    <row r="58" spans="1:25" ht="19.5" customHeight="1">
      <c r="A58" s="255" t="s">
        <v>500</v>
      </c>
      <c r="B58" s="251">
        <v>5.6964751562909914E-2</v>
      </c>
      <c r="C58" s="634">
        <f>CENTRO!C58</f>
        <v>1241.1471276543707</v>
      </c>
      <c r="D58" s="655">
        <v>-1.3329088323064911E-2</v>
      </c>
      <c r="E58" s="634">
        <v>-218.39651619692086</v>
      </c>
      <c r="F58" s="334" t="s">
        <v>0</v>
      </c>
      <c r="G58" s="333"/>
      <c r="H58" s="334" t="s">
        <v>0</v>
      </c>
      <c r="I58" s="333"/>
      <c r="J58" s="654" t="s">
        <v>0</v>
      </c>
      <c r="K58" s="381"/>
      <c r="L58" s="334" t="s">
        <v>0</v>
      </c>
      <c r="M58" s="333"/>
      <c r="N58" s="334" t="s">
        <v>0</v>
      </c>
      <c r="O58" s="333"/>
      <c r="P58" s="334" t="s">
        <v>0</v>
      </c>
      <c r="Q58" s="333"/>
    </row>
    <row r="59" spans="1:25" ht="19.5" customHeight="1">
      <c r="A59" s="631" t="s">
        <v>571</v>
      </c>
      <c r="B59" s="348"/>
      <c r="C59" s="632">
        <f>CENTRO!C59</f>
        <v>1477.1736824803877</v>
      </c>
      <c r="D59" s="633"/>
      <c r="E59" s="634">
        <v>1223.7609073200861</v>
      </c>
      <c r="F59" s="656"/>
      <c r="G59" s="657" t="s">
        <v>482</v>
      </c>
      <c r="H59" s="656"/>
      <c r="I59" s="657" t="s">
        <v>482</v>
      </c>
      <c r="J59" s="658"/>
      <c r="K59" s="659" t="s">
        <v>482</v>
      </c>
      <c r="L59" s="656"/>
      <c r="M59" s="657" t="s">
        <v>482</v>
      </c>
      <c r="N59" s="656"/>
      <c r="O59" s="657" t="s">
        <v>482</v>
      </c>
      <c r="P59" s="656"/>
      <c r="Q59" s="657" t="s">
        <v>482</v>
      </c>
    </row>
    <row r="60" spans="1:25" ht="19.5" customHeight="1" thickBot="1">
      <c r="A60" s="635" t="s">
        <v>572</v>
      </c>
      <c r="B60" s="636"/>
      <c r="C60" s="637">
        <f>CENTRO!C60</f>
        <v>988.17230301070811</v>
      </c>
      <c r="D60" s="638"/>
      <c r="E60" s="639">
        <v>788.00451342139218</v>
      </c>
      <c r="F60" s="660"/>
      <c r="G60" s="661" t="s">
        <v>482</v>
      </c>
      <c r="H60" s="660"/>
      <c r="I60" s="661" t="s">
        <v>482</v>
      </c>
      <c r="J60" s="662"/>
      <c r="K60" s="663" t="s">
        <v>482</v>
      </c>
      <c r="L60" s="660"/>
      <c r="M60" s="661" t="s">
        <v>482</v>
      </c>
      <c r="N60" s="660"/>
      <c r="O60" s="661" t="s">
        <v>482</v>
      </c>
      <c r="P60" s="660"/>
      <c r="Q60" s="661" t="s">
        <v>482</v>
      </c>
    </row>
    <row r="61" spans="1:25" ht="24.75" customHeight="1" thickBot="1">
      <c r="A61" s="224" t="s">
        <v>203</v>
      </c>
      <c r="B61" s="39" t="str">
        <f>IF(CENTRO!B61,CENTRO!B61,"")</f>
        <v/>
      </c>
      <c r="C61" s="39" t="str">
        <f>IF(CENTRO!C61,CENTRO!C61,"")</f>
        <v/>
      </c>
      <c r="D61" s="39"/>
      <c r="E61" s="137"/>
      <c r="F61" s="137"/>
      <c r="G61" s="137"/>
      <c r="H61" s="137"/>
      <c r="I61" s="137"/>
      <c r="J61" s="137"/>
      <c r="K61" s="137"/>
      <c r="L61" s="137"/>
      <c r="M61" s="137"/>
      <c r="N61" s="137"/>
      <c r="O61" s="137"/>
      <c r="P61" s="137"/>
      <c r="Q61" s="156"/>
    </row>
    <row r="62" spans="1:25"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2"/>
      <c r="S62" s="2"/>
      <c r="T62" s="2"/>
      <c r="U62" s="2"/>
      <c r="V62" s="2"/>
      <c r="W62" s="2"/>
      <c r="X62" s="2"/>
      <c r="Y62" s="2"/>
    </row>
    <row r="63" spans="1:25"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2"/>
      <c r="S63" s="2"/>
      <c r="T63" s="2"/>
      <c r="U63" s="2"/>
      <c r="V63" s="2"/>
      <c r="W63" s="2"/>
      <c r="X63" s="2"/>
      <c r="Y63" s="2"/>
    </row>
    <row r="64" spans="1:25"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2"/>
      <c r="S64" s="2"/>
      <c r="T64" s="2"/>
      <c r="U64" s="2"/>
      <c r="V64" s="2"/>
      <c r="W64" s="2"/>
      <c r="X64" s="2"/>
      <c r="Y64" s="2"/>
    </row>
    <row r="65" spans="1:25"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2"/>
      <c r="S65" s="2"/>
      <c r="T65" s="2"/>
      <c r="U65" s="2"/>
      <c r="V65" s="2"/>
      <c r="W65" s="2"/>
      <c r="X65" s="2"/>
      <c r="Y65" s="2"/>
    </row>
    <row r="66" spans="1:25"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2"/>
      <c r="S66" s="2"/>
      <c r="T66" s="2"/>
      <c r="U66" s="2"/>
      <c r="V66" s="2"/>
      <c r="W66" s="2"/>
      <c r="X66" s="2"/>
      <c r="Y66" s="2"/>
    </row>
    <row r="67" spans="1:25"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2"/>
      <c r="S67" s="2"/>
      <c r="T67" s="2"/>
      <c r="U67" s="2"/>
      <c r="V67" s="2"/>
      <c r="W67" s="2"/>
      <c r="X67" s="2"/>
      <c r="Y67" s="2"/>
    </row>
    <row r="68" spans="1:25" s="4" customFormat="1" ht="19.5" customHeight="1">
      <c r="A68" s="725" t="s">
        <v>502</v>
      </c>
      <c r="B68" s="256" t="str">
        <f>IF(CENTRO!B68,CENTRO!B68,"")</f>
        <v/>
      </c>
      <c r="C68" s="607">
        <f>IF(CENTRO!C68,CENTRO!C68,"")</f>
        <v>217294</v>
      </c>
      <c r="D68" s="239">
        <f>E68/C68</f>
        <v>0.10528592598046886</v>
      </c>
      <c r="E68" s="267">
        <v>22878</v>
      </c>
      <c r="F68" s="766">
        <f>G68/$E$68</f>
        <v>0.16286388670338317</v>
      </c>
      <c r="G68" s="267">
        <v>3726</v>
      </c>
      <c r="H68" s="239">
        <f>I68/$E$68</f>
        <v>0.18834688346883469</v>
      </c>
      <c r="I68" s="267">
        <v>4309</v>
      </c>
      <c r="J68" s="239">
        <f>K68/$E$68</f>
        <v>0.15010053326339715</v>
      </c>
      <c r="K68" s="267">
        <v>3434</v>
      </c>
      <c r="L68" s="239">
        <f>M68/$E$68</f>
        <v>0.16024127983215317</v>
      </c>
      <c r="M68" s="267">
        <v>3666</v>
      </c>
      <c r="N68" s="239">
        <f>O68/$E$68</f>
        <v>0.11810472943439111</v>
      </c>
      <c r="O68" s="267">
        <v>2702</v>
      </c>
      <c r="P68" s="239">
        <f>Q68/$E$68</f>
        <v>0.19385435789841771</v>
      </c>
      <c r="Q68" s="280">
        <v>4435</v>
      </c>
      <c r="R68" s="32"/>
    </row>
    <row r="69" spans="1:25" ht="19.5" customHeight="1">
      <c r="A69" s="726" t="s">
        <v>503</v>
      </c>
      <c r="B69" s="733">
        <f>IF(CENTRO!B69,CENTRO!B69,"")</f>
        <v>9.8699999999999992</v>
      </c>
      <c r="C69" s="265" t="str">
        <f>IF(CENTRO!C69,CENTRO!C69,"")</f>
        <v/>
      </c>
      <c r="D69" s="733">
        <v>13.83</v>
      </c>
      <c r="E69" s="266"/>
      <c r="F69" s="733">
        <v>16.14</v>
      </c>
      <c r="G69" s="266"/>
      <c r="H69" s="733">
        <v>14.02</v>
      </c>
      <c r="I69" s="266"/>
      <c r="J69" s="733">
        <v>12.28</v>
      </c>
      <c r="K69" s="266"/>
      <c r="L69" s="733">
        <v>12.79</v>
      </c>
      <c r="M69" s="266"/>
      <c r="N69" s="733">
        <v>14.83</v>
      </c>
      <c r="O69" s="266"/>
      <c r="P69" s="733">
        <v>13.7</v>
      </c>
      <c r="Q69" s="266"/>
    </row>
    <row r="70" spans="1:25" ht="19.5" customHeight="1">
      <c r="A70" s="263" t="s">
        <v>243</v>
      </c>
      <c r="B70" s="733">
        <f>IF(CENTRO!B70,CENTRO!B70,"")</f>
        <v>10.55</v>
      </c>
      <c r="C70" s="265" t="str">
        <f>IF(CENTRO!C70,CENTRO!C70,"")</f>
        <v/>
      </c>
      <c r="D70" s="733">
        <v>14.65</v>
      </c>
      <c r="E70" s="266"/>
      <c r="F70" s="741">
        <v>16.66</v>
      </c>
      <c r="G70" s="272"/>
      <c r="H70" s="741">
        <v>14.93</v>
      </c>
      <c r="I70" s="272"/>
      <c r="J70" s="741">
        <v>13.02</v>
      </c>
      <c r="K70" s="272"/>
      <c r="L70" s="741">
        <v>13.79</v>
      </c>
      <c r="M70" s="272"/>
      <c r="N70" s="741">
        <v>16.12</v>
      </c>
      <c r="O70" s="272"/>
      <c r="P70" s="741">
        <v>14.36</v>
      </c>
      <c r="Q70" s="272"/>
    </row>
    <row r="71" spans="1:25" s="3" customFormat="1" ht="19.5" customHeight="1">
      <c r="A71" s="724" t="s">
        <v>12</v>
      </c>
      <c r="B71" s="734">
        <f>IF(CENTRO!B71,CENTRO!B71,"")</f>
        <v>6.31</v>
      </c>
      <c r="C71" s="265" t="str">
        <f>IF(CENTRO!C71,CENTRO!C71,"")</f>
        <v/>
      </c>
      <c r="D71" s="734">
        <v>10.24</v>
      </c>
      <c r="E71" s="266"/>
      <c r="F71" s="743">
        <v>12.73</v>
      </c>
      <c r="G71" s="272"/>
      <c r="H71" s="743">
        <v>10.17</v>
      </c>
      <c r="I71" s="272"/>
      <c r="J71" s="743">
        <v>8.17</v>
      </c>
      <c r="K71" s="272"/>
      <c r="L71" s="743">
        <v>10.039999999999999</v>
      </c>
      <c r="M71" s="272"/>
      <c r="N71" s="743">
        <v>11.46</v>
      </c>
      <c r="O71" s="272"/>
      <c r="P71" s="743">
        <v>10</v>
      </c>
      <c r="Q71" s="272"/>
      <c r="R71" s="2"/>
      <c r="S71" s="2"/>
      <c r="T71" s="2"/>
      <c r="U71" s="2"/>
      <c r="V71" s="2"/>
      <c r="W71" s="2"/>
      <c r="X71" s="2"/>
      <c r="Y71" s="2"/>
    </row>
    <row r="72" spans="1:25" s="3" customFormat="1" ht="19.5" customHeight="1">
      <c r="A72" s="724" t="s">
        <v>13</v>
      </c>
      <c r="B72" s="734">
        <f>IF(CENTRO!B72,CENTRO!B72,"")</f>
        <v>10.5</v>
      </c>
      <c r="C72" s="265" t="str">
        <f>IF(CENTRO!C72,CENTRO!C72,"")</f>
        <v/>
      </c>
      <c r="D72" s="734">
        <v>15.69</v>
      </c>
      <c r="E72" s="266"/>
      <c r="F72" s="743">
        <v>18.84</v>
      </c>
      <c r="G72" s="272"/>
      <c r="H72" s="743">
        <v>15.26</v>
      </c>
      <c r="I72" s="272"/>
      <c r="J72" s="743">
        <v>14.43</v>
      </c>
      <c r="K72" s="272"/>
      <c r="L72" s="743">
        <v>14.6</v>
      </c>
      <c r="M72" s="272"/>
      <c r="N72" s="743">
        <v>16.93</v>
      </c>
      <c r="O72" s="272"/>
      <c r="P72" s="743">
        <v>15.18</v>
      </c>
      <c r="Q72" s="272"/>
      <c r="R72" s="2"/>
      <c r="S72" s="2"/>
      <c r="T72" s="2"/>
      <c r="U72" s="2"/>
      <c r="V72" s="2"/>
      <c r="W72" s="2"/>
      <c r="X72" s="2"/>
      <c r="Y72" s="2"/>
    </row>
    <row r="73" spans="1:25" s="3" customFormat="1" ht="19.5" customHeight="1">
      <c r="A73" s="724" t="s">
        <v>14</v>
      </c>
      <c r="B73" s="734">
        <f>IF(CENTRO!B73,CENTRO!B73,"")</f>
        <v>11.82</v>
      </c>
      <c r="C73" s="265" t="str">
        <f>IF(CENTRO!C73,CENTRO!C73,"")</f>
        <v/>
      </c>
      <c r="D73" s="734">
        <v>15.07</v>
      </c>
      <c r="E73" s="266"/>
      <c r="F73" s="743">
        <v>16.03</v>
      </c>
      <c r="G73" s="272"/>
      <c r="H73" s="743">
        <v>16.21</v>
      </c>
      <c r="I73" s="272"/>
      <c r="J73" s="743">
        <v>13.53</v>
      </c>
      <c r="K73" s="272"/>
      <c r="L73" s="743">
        <v>14.15</v>
      </c>
      <c r="M73" s="272"/>
      <c r="N73" s="743">
        <v>16.649999999999999</v>
      </c>
      <c r="O73" s="272"/>
      <c r="P73" s="743">
        <v>14.86</v>
      </c>
      <c r="Q73" s="272"/>
      <c r="R73" s="2"/>
      <c r="S73" s="2"/>
      <c r="T73" s="2"/>
      <c r="U73" s="2"/>
      <c r="V73" s="2"/>
      <c r="W73" s="2"/>
      <c r="X73" s="2"/>
      <c r="Y73" s="2"/>
    </row>
    <row r="74" spans="1:25" ht="19.5" customHeight="1">
      <c r="A74" s="263" t="s">
        <v>244</v>
      </c>
      <c r="B74" s="733">
        <f>IF(CENTRO!B74,CENTRO!B74,"")</f>
        <v>9.14</v>
      </c>
      <c r="C74" s="265" t="str">
        <f>IF(CENTRO!C74,CENTRO!C74,"")</f>
        <v/>
      </c>
      <c r="D74" s="733">
        <v>12.97</v>
      </c>
      <c r="E74" s="266"/>
      <c r="F74" s="741">
        <v>15.62</v>
      </c>
      <c r="G74" s="272"/>
      <c r="H74" s="741">
        <v>13.08</v>
      </c>
      <c r="I74" s="272"/>
      <c r="J74" s="741">
        <v>11.48</v>
      </c>
      <c r="K74" s="272"/>
      <c r="L74" s="741">
        <v>11.73</v>
      </c>
      <c r="M74" s="272"/>
      <c r="N74" s="741">
        <v>13.49</v>
      </c>
      <c r="O74" s="272"/>
      <c r="P74" s="741">
        <v>13.01</v>
      </c>
      <c r="Q74" s="272"/>
    </row>
    <row r="75" spans="1:25" s="3" customFormat="1" ht="19.5" customHeight="1">
      <c r="A75" s="724" t="s">
        <v>12</v>
      </c>
      <c r="B75" s="734">
        <f>IF(CENTRO!B75,CENTRO!B75,"")</f>
        <v>6.48</v>
      </c>
      <c r="C75" s="265" t="str">
        <f>IF(CENTRO!C75,CENTRO!C75,"")</f>
        <v/>
      </c>
      <c r="D75" s="734">
        <v>10.29</v>
      </c>
      <c r="E75" s="266"/>
      <c r="F75" s="743">
        <v>13.1</v>
      </c>
      <c r="G75" s="272"/>
      <c r="H75" s="743">
        <v>8.93</v>
      </c>
      <c r="I75" s="272"/>
      <c r="J75" s="743">
        <v>9.57</v>
      </c>
      <c r="K75" s="272"/>
      <c r="L75" s="743">
        <v>10.1</v>
      </c>
      <c r="M75" s="272"/>
      <c r="N75" s="743">
        <v>10.25</v>
      </c>
      <c r="O75" s="272"/>
      <c r="P75" s="743">
        <v>10.27</v>
      </c>
      <c r="Q75" s="272"/>
      <c r="R75" s="2"/>
      <c r="S75" s="2"/>
      <c r="T75" s="2"/>
      <c r="U75" s="2"/>
      <c r="V75" s="2"/>
      <c r="W75" s="2"/>
      <c r="X75" s="2"/>
      <c r="Y75" s="2"/>
    </row>
    <row r="76" spans="1:25" s="3" customFormat="1" ht="19.5" customHeight="1">
      <c r="A76" s="727" t="s">
        <v>13</v>
      </c>
      <c r="B76" s="734">
        <f>IF(CENTRO!B76,CENTRO!B76,"")</f>
        <v>8.44</v>
      </c>
      <c r="C76" s="265" t="str">
        <f>IF(CENTRO!C76,CENTRO!C76,"")</f>
        <v/>
      </c>
      <c r="D76" s="734">
        <v>12.27</v>
      </c>
      <c r="E76" s="266"/>
      <c r="F76" s="743">
        <v>14.72</v>
      </c>
      <c r="G76" s="272"/>
      <c r="H76" s="743">
        <v>11.45</v>
      </c>
      <c r="I76" s="272"/>
      <c r="J76" s="743">
        <v>12.05</v>
      </c>
      <c r="K76" s="272"/>
      <c r="L76" s="743">
        <v>11.39</v>
      </c>
      <c r="M76" s="272"/>
      <c r="N76" s="743">
        <v>13.01</v>
      </c>
      <c r="O76" s="272"/>
      <c r="P76" s="743">
        <v>11.89</v>
      </c>
      <c r="Q76" s="272"/>
      <c r="R76" s="2"/>
      <c r="S76" s="2"/>
      <c r="T76" s="2"/>
      <c r="U76" s="2"/>
      <c r="V76" s="2"/>
      <c r="W76" s="2"/>
      <c r="X76" s="2"/>
      <c r="Y76" s="2"/>
    </row>
    <row r="77" spans="1:25" s="3" customFormat="1" ht="19.5" customHeight="1">
      <c r="A77" s="727" t="s">
        <v>14</v>
      </c>
      <c r="B77" s="734">
        <f>IF(CENTRO!B77,CENTRO!B77,"")</f>
        <v>10.72</v>
      </c>
      <c r="C77" s="265" t="str">
        <f>IF(CENTRO!C77,CENTRO!C77,"")</f>
        <v/>
      </c>
      <c r="D77" s="734">
        <v>14.65</v>
      </c>
      <c r="E77" s="266"/>
      <c r="F77" s="743">
        <v>17.45</v>
      </c>
      <c r="G77" s="272"/>
      <c r="H77" s="743">
        <v>16.64</v>
      </c>
      <c r="I77" s="272"/>
      <c r="J77" s="743">
        <v>11.73</v>
      </c>
      <c r="K77" s="272"/>
      <c r="L77" s="743">
        <v>12.59</v>
      </c>
      <c r="M77" s="272"/>
      <c r="N77" s="743">
        <v>15.24</v>
      </c>
      <c r="O77" s="272"/>
      <c r="P77" s="743">
        <v>15.2</v>
      </c>
      <c r="Q77" s="272"/>
      <c r="R77" s="2"/>
      <c r="S77" s="2"/>
      <c r="T77" s="2"/>
      <c r="U77" s="2"/>
      <c r="V77" s="2"/>
      <c r="W77" s="2"/>
      <c r="X77" s="2"/>
      <c r="Y77" s="2"/>
    </row>
    <row r="78" spans="1:25" ht="19.5" customHeight="1">
      <c r="A78" s="728" t="s">
        <v>609</v>
      </c>
      <c r="B78" s="239">
        <f>IF(CENTRO!B78,CENTRO!B78,"")</f>
        <v>0.50811803363185359</v>
      </c>
      <c r="C78" s="329">
        <f>IF(CENTRO!C78,CENTRO!C78,"")</f>
        <v>110411</v>
      </c>
      <c r="D78" s="737">
        <f>E78/E68</f>
        <v>0.54252994142844657</v>
      </c>
      <c r="E78" s="329">
        <v>12412</v>
      </c>
      <c r="F78" s="745"/>
      <c r="G78" s="401" t="s">
        <v>482</v>
      </c>
      <c r="H78" s="745"/>
      <c r="I78" s="401" t="s">
        <v>482</v>
      </c>
      <c r="J78" s="745"/>
      <c r="K78" s="401" t="s">
        <v>482</v>
      </c>
      <c r="L78" s="745"/>
      <c r="M78" s="401" t="s">
        <v>482</v>
      </c>
      <c r="N78" s="745"/>
      <c r="O78" s="401" t="s">
        <v>482</v>
      </c>
      <c r="P78" s="745"/>
      <c r="Q78" s="401" t="s">
        <v>482</v>
      </c>
    </row>
    <row r="79" spans="1:25" ht="19.5" customHeight="1">
      <c r="A79" s="727" t="s">
        <v>27</v>
      </c>
      <c r="B79" s="330">
        <f>IF(CENTRO!B79,CENTRO!B79,"")</f>
        <v>0.41179773754426641</v>
      </c>
      <c r="C79" s="323">
        <f>IF(CENTRO!C79,CENTRO!C79,"")</f>
        <v>45467</v>
      </c>
      <c r="D79" s="738">
        <f>E79/E78</f>
        <v>0.42684498872059295</v>
      </c>
      <c r="E79" s="518">
        <v>5298</v>
      </c>
      <c r="F79" s="745"/>
      <c r="G79" s="401" t="s">
        <v>482</v>
      </c>
      <c r="H79" s="745"/>
      <c r="I79" s="401" t="s">
        <v>482</v>
      </c>
      <c r="J79" s="745"/>
      <c r="K79" s="401" t="s">
        <v>482</v>
      </c>
      <c r="L79" s="745"/>
      <c r="M79" s="401" t="s">
        <v>482</v>
      </c>
      <c r="N79" s="745"/>
      <c r="O79" s="401" t="s">
        <v>482</v>
      </c>
      <c r="P79" s="745"/>
      <c r="Q79" s="401" t="s">
        <v>482</v>
      </c>
    </row>
    <row r="80" spans="1:25" ht="19.5" customHeight="1">
      <c r="A80" s="727" t="s">
        <v>166</v>
      </c>
      <c r="B80" s="330">
        <f>IF(CENTRO!B80,CENTRO!B80,"")</f>
        <v>0.58820226245573359</v>
      </c>
      <c r="C80" s="735">
        <f>IF(CENTRO!C80,CENTRO!C80,"")</f>
        <v>64944</v>
      </c>
      <c r="D80" s="738">
        <f>E80/E78</f>
        <v>0.57315501127940705</v>
      </c>
      <c r="E80" s="518">
        <v>7114</v>
      </c>
      <c r="F80" s="745"/>
      <c r="G80" s="401" t="s">
        <v>482</v>
      </c>
      <c r="H80" s="745"/>
      <c r="I80" s="401" t="s">
        <v>482</v>
      </c>
      <c r="J80" s="745"/>
      <c r="K80" s="401" t="s">
        <v>482</v>
      </c>
      <c r="L80" s="745"/>
      <c r="M80" s="401" t="s">
        <v>482</v>
      </c>
      <c r="N80" s="745"/>
      <c r="O80" s="401" t="s">
        <v>482</v>
      </c>
      <c r="P80" s="745"/>
      <c r="Q80" s="401" t="s">
        <v>482</v>
      </c>
    </row>
    <row r="81" spans="1:17" ht="19.5" customHeight="1">
      <c r="A81" s="310" t="s">
        <v>611</v>
      </c>
      <c r="B81" s="239">
        <f>IF(CENTRO!B81,CENTRO!B81,"")</f>
        <v>0.36246283836645282</v>
      </c>
      <c r="C81" s="329">
        <f>IF(CENTRO!C81,CENTRO!C81,"")</f>
        <v>78761</v>
      </c>
      <c r="D81" s="239">
        <f>E81/E68</f>
        <v>0.33429495585278435</v>
      </c>
      <c r="E81" s="329">
        <v>7648</v>
      </c>
      <c r="F81" s="745"/>
      <c r="G81" s="401" t="s">
        <v>482</v>
      </c>
      <c r="H81" s="745"/>
      <c r="I81" s="401" t="s">
        <v>482</v>
      </c>
      <c r="J81" s="745"/>
      <c r="K81" s="401" t="s">
        <v>482</v>
      </c>
      <c r="L81" s="745"/>
      <c r="M81" s="401" t="s">
        <v>482</v>
      </c>
      <c r="N81" s="745"/>
      <c r="O81" s="401" t="s">
        <v>482</v>
      </c>
      <c r="P81" s="745"/>
      <c r="Q81" s="401" t="s">
        <v>482</v>
      </c>
    </row>
    <row r="82" spans="1:17" ht="19.5" customHeight="1">
      <c r="A82" s="727" t="s">
        <v>27</v>
      </c>
      <c r="B82" s="330">
        <f>IF(CENTRO!B82,CENTRO!B82,"")</f>
        <v>0.48497352750726885</v>
      </c>
      <c r="C82" s="323">
        <f>IF(CENTRO!C82,CENTRO!C82,"")</f>
        <v>38197</v>
      </c>
      <c r="D82" s="330">
        <f>E82/E81</f>
        <v>0.51294456066945604</v>
      </c>
      <c r="E82" s="518">
        <v>3923</v>
      </c>
      <c r="F82" s="745"/>
      <c r="G82" s="401" t="s">
        <v>482</v>
      </c>
      <c r="H82" s="745"/>
      <c r="I82" s="401" t="s">
        <v>482</v>
      </c>
      <c r="J82" s="745"/>
      <c r="K82" s="401" t="s">
        <v>482</v>
      </c>
      <c r="L82" s="745"/>
      <c r="M82" s="401" t="s">
        <v>482</v>
      </c>
      <c r="N82" s="745"/>
      <c r="O82" s="401" t="s">
        <v>482</v>
      </c>
      <c r="P82" s="745"/>
      <c r="Q82" s="401" t="s">
        <v>482</v>
      </c>
    </row>
    <row r="83" spans="1:17" ht="19.5" customHeight="1">
      <c r="A83" s="727" t="s">
        <v>166</v>
      </c>
      <c r="B83" s="736">
        <f>IF(CENTRO!B83,CENTRO!B83,"")</f>
        <v>0.51502647249273115</v>
      </c>
      <c r="C83" s="323">
        <f>IF(CENTRO!C83,CENTRO!C83,"")</f>
        <v>40564</v>
      </c>
      <c r="D83" s="330">
        <f>E83/E81</f>
        <v>0.48705543933054396</v>
      </c>
      <c r="E83" s="518">
        <v>3725</v>
      </c>
      <c r="F83" s="326"/>
      <c r="G83" s="399" t="s">
        <v>482</v>
      </c>
      <c r="H83" s="326"/>
      <c r="I83" s="399" t="s">
        <v>482</v>
      </c>
      <c r="J83" s="326"/>
      <c r="K83" s="399" t="s">
        <v>482</v>
      </c>
      <c r="L83" s="326"/>
      <c r="M83" s="399" t="s">
        <v>482</v>
      </c>
      <c r="N83" s="326"/>
      <c r="O83" s="399" t="s">
        <v>482</v>
      </c>
      <c r="P83" s="326"/>
      <c r="Q83" s="399" t="s">
        <v>482</v>
      </c>
    </row>
    <row r="84" spans="1:17" ht="19.5" customHeight="1">
      <c r="A84" s="310" t="s">
        <v>610</v>
      </c>
      <c r="B84" s="239">
        <f>IF(CENTRO!B84,CENTRO!B84,"")</f>
        <v>0.63753716163354712</v>
      </c>
      <c r="C84" s="329">
        <f>IF(CENTRO!C84,CENTRO!C84,"")</f>
        <v>138533</v>
      </c>
      <c r="D84" s="239">
        <f>E84/E68</f>
        <v>0.66570504414721565</v>
      </c>
      <c r="E84" s="329">
        <v>15230</v>
      </c>
      <c r="F84" s="745"/>
      <c r="G84" s="401" t="s">
        <v>482</v>
      </c>
      <c r="H84" s="326"/>
      <c r="I84" s="399" t="s">
        <v>482</v>
      </c>
      <c r="J84" s="326"/>
      <c r="K84" s="399" t="s">
        <v>482</v>
      </c>
      <c r="L84" s="326"/>
      <c r="M84" s="399" t="s">
        <v>482</v>
      </c>
      <c r="N84" s="326"/>
      <c r="O84" s="399" t="s">
        <v>482</v>
      </c>
      <c r="P84" s="326"/>
      <c r="Q84" s="399" t="s">
        <v>482</v>
      </c>
    </row>
    <row r="85" spans="1:17" ht="19.5" customHeight="1">
      <c r="A85" s="727" t="s">
        <v>27</v>
      </c>
      <c r="B85" s="330">
        <f>IF(CENTRO!B85,CENTRO!B85,"")</f>
        <v>0.42192834920199518</v>
      </c>
      <c r="C85" s="323">
        <f>IF(CENTRO!C85,CENTRO!C85,"")</f>
        <v>58451</v>
      </c>
      <c r="D85" s="330">
        <f>E85/E84</f>
        <v>0.42902166776099804</v>
      </c>
      <c r="E85" s="518">
        <v>6534</v>
      </c>
      <c r="F85" s="745"/>
      <c r="G85" s="401" t="s">
        <v>482</v>
      </c>
      <c r="H85" s="326"/>
      <c r="I85" s="399" t="s">
        <v>482</v>
      </c>
      <c r="J85" s="326"/>
      <c r="K85" s="399" t="s">
        <v>482</v>
      </c>
      <c r="L85" s="326"/>
      <c r="M85" s="399" t="s">
        <v>482</v>
      </c>
      <c r="N85" s="326"/>
      <c r="O85" s="399" t="s">
        <v>482</v>
      </c>
      <c r="P85" s="326"/>
      <c r="Q85" s="399" t="s">
        <v>482</v>
      </c>
    </row>
    <row r="86" spans="1:17" ht="19.5" customHeight="1" thickBot="1">
      <c r="A86" s="727" t="s">
        <v>166</v>
      </c>
      <c r="B86" s="330">
        <f>IF(CENTRO!B86,CENTRO!B86,"")</f>
        <v>0.57807165079800482</v>
      </c>
      <c r="C86" s="323">
        <f>IF(CENTRO!C86,CENTRO!C86,"")</f>
        <v>80082</v>
      </c>
      <c r="D86" s="739">
        <f>E86/E84</f>
        <v>0.57097833223900196</v>
      </c>
      <c r="E86" s="747">
        <v>8696</v>
      </c>
      <c r="F86" s="326"/>
      <c r="G86" s="399" t="s">
        <v>482</v>
      </c>
      <c r="H86" s="388"/>
      <c r="I86" s="746" t="s">
        <v>482</v>
      </c>
      <c r="J86" s="388"/>
      <c r="K86" s="746" t="s">
        <v>482</v>
      </c>
      <c r="L86" s="388"/>
      <c r="M86" s="746" t="s">
        <v>482</v>
      </c>
      <c r="N86" s="388"/>
      <c r="O86" s="746" t="s">
        <v>482</v>
      </c>
      <c r="P86" s="388"/>
      <c r="Q86" s="746" t="s">
        <v>482</v>
      </c>
    </row>
    <row r="87" spans="1:17" ht="24.75" customHeight="1" thickBot="1">
      <c r="A87" s="224" t="s">
        <v>15</v>
      </c>
      <c r="B87" s="240"/>
      <c r="C87" s="240"/>
      <c r="D87" s="39"/>
      <c r="E87" s="39"/>
      <c r="F87" s="39"/>
      <c r="G87" s="39"/>
      <c r="H87" s="39"/>
      <c r="I87" s="39"/>
      <c r="J87" s="39"/>
      <c r="K87" s="39"/>
      <c r="L87" s="39"/>
      <c r="M87" s="39"/>
      <c r="N87" s="39"/>
      <c r="O87" s="39"/>
      <c r="P87" s="39"/>
      <c r="Q87" s="40"/>
    </row>
    <row r="88" spans="1:17" ht="19.5" customHeight="1" thickBot="1">
      <c r="A88" s="299" t="s">
        <v>489</v>
      </c>
      <c r="B88" s="300">
        <f t="shared" ref="B88:B93" si="6">C88/$C$88</f>
        <v>1</v>
      </c>
      <c r="C88" s="301">
        <v>466141</v>
      </c>
      <c r="D88" s="374">
        <f t="shared" ref="D88:D93" si="7">E88/$E$88</f>
        <v>1</v>
      </c>
      <c r="E88" s="301">
        <v>33078</v>
      </c>
      <c r="F88" s="374">
        <f t="shared" ref="F88:F93" si="8">G88/$G$88</f>
        <v>1</v>
      </c>
      <c r="G88" s="301">
        <v>5142</v>
      </c>
      <c r="H88" s="374">
        <f t="shared" ref="H88:H93" si="9">I88/$I$88</f>
        <v>1</v>
      </c>
      <c r="I88" s="301">
        <v>6445</v>
      </c>
      <c r="J88" s="374">
        <f t="shared" ref="J88:J93" si="10">K88/$K$88</f>
        <v>1</v>
      </c>
      <c r="K88" s="301">
        <v>5238</v>
      </c>
      <c r="L88" s="374">
        <f>M88/$M$88</f>
        <v>1</v>
      </c>
      <c r="M88" s="301">
        <v>5975</v>
      </c>
      <c r="N88" s="374">
        <f>O88/$O$88</f>
        <v>1</v>
      </c>
      <c r="O88" s="301">
        <v>3998</v>
      </c>
      <c r="P88" s="374">
        <f>Q88/$Q$88</f>
        <v>1</v>
      </c>
      <c r="Q88" s="301">
        <v>6280</v>
      </c>
    </row>
    <row r="89" spans="1:17" ht="19.5" customHeight="1">
      <c r="A89" s="303" t="s">
        <v>16</v>
      </c>
      <c r="B89" s="304">
        <f t="shared" si="6"/>
        <v>0.17775951911546078</v>
      </c>
      <c r="C89" s="305">
        <v>82861</v>
      </c>
      <c r="D89" s="304">
        <f t="shared" si="7"/>
        <v>0.1829614849749078</v>
      </c>
      <c r="E89" s="305">
        <v>6052</v>
      </c>
      <c r="F89" s="304">
        <f t="shared" si="8"/>
        <v>0.17600155581485802</v>
      </c>
      <c r="G89" s="305">
        <v>905</v>
      </c>
      <c r="H89" s="304">
        <f t="shared" si="9"/>
        <v>0.20108611326609774</v>
      </c>
      <c r="I89" s="305">
        <v>1296</v>
      </c>
      <c r="J89" s="304">
        <f t="shared" si="10"/>
        <v>0.15941198930889652</v>
      </c>
      <c r="K89" s="305">
        <v>835</v>
      </c>
      <c r="L89" s="304">
        <f t="shared" ref="L89:L98" si="11">M89/$M$88</f>
        <v>0.17941422594142259</v>
      </c>
      <c r="M89" s="305">
        <v>1072</v>
      </c>
      <c r="N89" s="304">
        <f t="shared" ref="N89:N98" si="12">O89/$O$88</f>
        <v>0.18234117058529264</v>
      </c>
      <c r="O89" s="305">
        <v>729</v>
      </c>
      <c r="P89" s="304">
        <f t="shared" ref="P89:P98" si="13">Q89/$Q$88</f>
        <v>0.19347133757961785</v>
      </c>
      <c r="Q89" s="305">
        <v>1215</v>
      </c>
    </row>
    <row r="90" spans="1:17" ht="19.5" customHeight="1">
      <c r="A90" s="303" t="s">
        <v>17</v>
      </c>
      <c r="B90" s="262">
        <f t="shared" si="6"/>
        <v>0.18726093606870026</v>
      </c>
      <c r="C90" s="305">
        <v>87290</v>
      </c>
      <c r="D90" s="262">
        <f t="shared" si="7"/>
        <v>0.18392889533829132</v>
      </c>
      <c r="E90" s="305">
        <v>6084</v>
      </c>
      <c r="F90" s="262">
        <f t="shared" si="8"/>
        <v>0.18903150525087514</v>
      </c>
      <c r="G90" s="305">
        <v>972</v>
      </c>
      <c r="H90" s="262">
        <f t="shared" si="9"/>
        <v>0.19193173002327385</v>
      </c>
      <c r="I90" s="305">
        <v>1237</v>
      </c>
      <c r="J90" s="262">
        <f t="shared" si="10"/>
        <v>0.16475754104620083</v>
      </c>
      <c r="K90" s="305">
        <v>863</v>
      </c>
      <c r="L90" s="262">
        <f t="shared" si="11"/>
        <v>0.17958158995815898</v>
      </c>
      <c r="M90" s="305">
        <v>1073</v>
      </c>
      <c r="N90" s="262">
        <f t="shared" si="12"/>
        <v>0.19059529764882441</v>
      </c>
      <c r="O90" s="305">
        <v>762</v>
      </c>
      <c r="P90" s="262">
        <f t="shared" si="13"/>
        <v>0.18742038216560508</v>
      </c>
      <c r="Q90" s="305">
        <v>1177</v>
      </c>
    </row>
    <row r="91" spans="1:17" ht="19.5" customHeight="1">
      <c r="A91" s="303" t="s">
        <v>18</v>
      </c>
      <c r="B91" s="262">
        <f t="shared" si="6"/>
        <v>0.38443518162959278</v>
      </c>
      <c r="C91" s="305">
        <v>179201</v>
      </c>
      <c r="D91" s="262">
        <f t="shared" si="7"/>
        <v>0.37592962089606385</v>
      </c>
      <c r="E91" s="305">
        <v>12435</v>
      </c>
      <c r="F91" s="262">
        <f t="shared" si="8"/>
        <v>0.38117464021781405</v>
      </c>
      <c r="G91" s="305">
        <v>1960</v>
      </c>
      <c r="H91" s="262">
        <f t="shared" si="9"/>
        <v>0.36865787432117919</v>
      </c>
      <c r="I91" s="305">
        <v>2376</v>
      </c>
      <c r="J91" s="262">
        <f t="shared" si="10"/>
        <v>0.37838869797632685</v>
      </c>
      <c r="K91" s="305">
        <v>1982</v>
      </c>
      <c r="L91" s="262">
        <f t="shared" si="11"/>
        <v>0.37974895397489539</v>
      </c>
      <c r="M91" s="305">
        <v>2269</v>
      </c>
      <c r="N91" s="262">
        <f t="shared" si="12"/>
        <v>0.37793896948474237</v>
      </c>
      <c r="O91" s="305">
        <v>1511</v>
      </c>
      <c r="P91" s="262">
        <f t="shared" si="13"/>
        <v>0.37213375796178344</v>
      </c>
      <c r="Q91" s="305">
        <v>2337</v>
      </c>
    </row>
    <row r="92" spans="1:17" ht="19.5" customHeight="1">
      <c r="A92" s="303" t="s">
        <v>19</v>
      </c>
      <c r="B92" s="307">
        <f t="shared" si="6"/>
        <v>0.25054436318624623</v>
      </c>
      <c r="C92" s="308">
        <v>116789</v>
      </c>
      <c r="D92" s="307">
        <f t="shared" si="7"/>
        <v>0.25717999879073705</v>
      </c>
      <c r="E92" s="308">
        <v>8507</v>
      </c>
      <c r="F92" s="307">
        <f t="shared" si="8"/>
        <v>0.25379229871645276</v>
      </c>
      <c r="G92" s="308">
        <v>1305</v>
      </c>
      <c r="H92" s="307">
        <f t="shared" si="9"/>
        <v>0.23832428238944919</v>
      </c>
      <c r="I92" s="308">
        <v>1536</v>
      </c>
      <c r="J92" s="307">
        <f t="shared" si="10"/>
        <v>0.29744177166857577</v>
      </c>
      <c r="K92" s="308">
        <v>1558</v>
      </c>
      <c r="L92" s="307">
        <f t="shared" si="11"/>
        <v>0.26125523012552299</v>
      </c>
      <c r="M92" s="308">
        <v>1561</v>
      </c>
      <c r="N92" s="307">
        <f t="shared" si="12"/>
        <v>0.24912456228114058</v>
      </c>
      <c r="O92" s="308">
        <v>996</v>
      </c>
      <c r="P92" s="307">
        <f t="shared" si="13"/>
        <v>0.24697452229299363</v>
      </c>
      <c r="Q92" s="308">
        <v>1551</v>
      </c>
    </row>
    <row r="93" spans="1:17" ht="19.5" customHeight="1">
      <c r="A93" s="310" t="s">
        <v>179</v>
      </c>
      <c r="B93" s="239">
        <f t="shared" si="6"/>
        <v>0.51144181696096247</v>
      </c>
      <c r="C93" s="312">
        <v>238404</v>
      </c>
      <c r="D93" s="239">
        <f t="shared" si="7"/>
        <v>0.51336235564423482</v>
      </c>
      <c r="E93" s="312">
        <v>16981</v>
      </c>
      <c r="F93" s="239">
        <f t="shared" si="8"/>
        <v>0.52217036172695452</v>
      </c>
      <c r="G93" s="312">
        <v>2685</v>
      </c>
      <c r="H93" s="239">
        <f t="shared" si="9"/>
        <v>0.5166795965865012</v>
      </c>
      <c r="I93" s="312">
        <v>3330</v>
      </c>
      <c r="J93" s="239">
        <f t="shared" si="10"/>
        <v>0.50286368843069873</v>
      </c>
      <c r="K93" s="312">
        <v>2634</v>
      </c>
      <c r="L93" s="239">
        <f t="shared" si="11"/>
        <v>0.51163179916317991</v>
      </c>
      <c r="M93" s="312">
        <v>3057</v>
      </c>
      <c r="N93" s="239">
        <f t="shared" si="12"/>
        <v>0.51725862931465738</v>
      </c>
      <c r="O93" s="312">
        <v>2068</v>
      </c>
      <c r="P93" s="239">
        <f t="shared" si="13"/>
        <v>0.51066878980891717</v>
      </c>
      <c r="Q93" s="312">
        <v>3207</v>
      </c>
    </row>
    <row r="94" spans="1:17" ht="19.5" customHeight="1">
      <c r="A94" s="303" t="s">
        <v>16</v>
      </c>
      <c r="B94" s="304">
        <f>C94/$C$93</f>
        <v>0.1777906410966259</v>
      </c>
      <c r="C94" s="308">
        <v>42386</v>
      </c>
      <c r="D94" s="304">
        <f>E94/$E$93</f>
        <v>0.18090807372946233</v>
      </c>
      <c r="E94" s="305">
        <v>3072</v>
      </c>
      <c r="F94" s="304">
        <f>G94/$G$93</f>
        <v>0.17281191806331472</v>
      </c>
      <c r="G94" s="376">
        <v>464</v>
      </c>
      <c r="H94" s="304">
        <f>I94/$I$93</f>
        <v>0.1975975975975976</v>
      </c>
      <c r="I94" s="376">
        <v>658</v>
      </c>
      <c r="J94" s="304">
        <f>K94/$K$93</f>
        <v>0.16438876233864844</v>
      </c>
      <c r="K94" s="376">
        <v>433</v>
      </c>
      <c r="L94" s="304">
        <f>M94/$M$93</f>
        <v>0.17795224075891397</v>
      </c>
      <c r="M94" s="376">
        <v>544</v>
      </c>
      <c r="N94" s="304">
        <f>O94/$O$93</f>
        <v>0.17698259187620891</v>
      </c>
      <c r="O94" s="376">
        <v>366</v>
      </c>
      <c r="P94" s="304">
        <f>Q94/$Q$93</f>
        <v>0.18927346429685063</v>
      </c>
      <c r="Q94" s="376">
        <v>607</v>
      </c>
    </row>
    <row r="95" spans="1:17" ht="19.5" customHeight="1">
      <c r="A95" s="303" t="s">
        <v>17</v>
      </c>
      <c r="B95" s="304">
        <f>C95/$C$93</f>
        <v>0.18682152984010336</v>
      </c>
      <c r="C95" s="313">
        <v>44539</v>
      </c>
      <c r="D95" s="262">
        <f>E95/$E$93</f>
        <v>0.17931806136269948</v>
      </c>
      <c r="E95" s="305">
        <v>3045</v>
      </c>
      <c r="F95" s="262">
        <f>G95/$G$93</f>
        <v>0.18845437616387337</v>
      </c>
      <c r="G95" s="376">
        <v>506</v>
      </c>
      <c r="H95" s="262">
        <f>I95/$I$93</f>
        <v>0.18888888888888888</v>
      </c>
      <c r="I95" s="376">
        <v>629</v>
      </c>
      <c r="J95" s="262">
        <f>K95/$K$93</f>
        <v>0.15186028853454822</v>
      </c>
      <c r="K95" s="376">
        <v>400</v>
      </c>
      <c r="L95" s="262">
        <f>M95/$M$93</f>
        <v>0.18089630356558717</v>
      </c>
      <c r="M95" s="376">
        <v>553</v>
      </c>
      <c r="N95" s="262">
        <f>O95/$O$93</f>
        <v>0.18762088974854932</v>
      </c>
      <c r="O95" s="376">
        <v>388</v>
      </c>
      <c r="P95" s="262">
        <f>Q95/$Q$93</f>
        <v>0.17742438415965076</v>
      </c>
      <c r="Q95" s="376">
        <v>569</v>
      </c>
    </row>
    <row r="96" spans="1:17" ht="19.5" customHeight="1">
      <c r="A96" s="303" t="s">
        <v>18</v>
      </c>
      <c r="B96" s="304">
        <f>C96/$C$93</f>
        <v>0.38463700273485346</v>
      </c>
      <c r="C96" s="305">
        <v>91699</v>
      </c>
      <c r="D96" s="262">
        <f>E96/$E$93</f>
        <v>0.37965961957481892</v>
      </c>
      <c r="E96" s="305">
        <v>6447</v>
      </c>
      <c r="F96" s="262">
        <f>G96/$G$93</f>
        <v>0.3865921787709497</v>
      </c>
      <c r="G96" s="376">
        <v>1038</v>
      </c>
      <c r="H96" s="262">
        <f>I96/$I$93</f>
        <v>0.36696696696696696</v>
      </c>
      <c r="I96" s="376">
        <v>1222</v>
      </c>
      <c r="J96" s="262">
        <f>K96/$K$93</f>
        <v>0.39255884586180712</v>
      </c>
      <c r="K96" s="376">
        <v>1034</v>
      </c>
      <c r="L96" s="262">
        <f>M96/$M$93</f>
        <v>0.38272816486751715</v>
      </c>
      <c r="M96" s="376">
        <v>1170</v>
      </c>
      <c r="N96" s="262">
        <f>O96/$O$93</f>
        <v>0.37572533849129591</v>
      </c>
      <c r="O96" s="376">
        <v>777</v>
      </c>
      <c r="P96" s="262">
        <f>Q96/$Q$93</f>
        <v>0.37605238540692237</v>
      </c>
      <c r="Q96" s="376">
        <v>1206</v>
      </c>
    </row>
    <row r="97" spans="1:17" ht="19.5" customHeight="1">
      <c r="A97" s="303" t="s">
        <v>19</v>
      </c>
      <c r="B97" s="304">
        <f>C97/$C$93</f>
        <v>0.25075082632841733</v>
      </c>
      <c r="C97" s="308">
        <v>59780</v>
      </c>
      <c r="D97" s="307">
        <f>E97/$E$93</f>
        <v>0.26011424533301924</v>
      </c>
      <c r="E97" s="308">
        <v>4417</v>
      </c>
      <c r="F97" s="307">
        <f>G97/$G$93</f>
        <v>0.25214152700186221</v>
      </c>
      <c r="G97" s="377">
        <v>677</v>
      </c>
      <c r="H97" s="307">
        <f>I97/$I$93</f>
        <v>0.24654654654654654</v>
      </c>
      <c r="I97" s="377">
        <v>821</v>
      </c>
      <c r="J97" s="307">
        <f>K97/$K$93</f>
        <v>0.29119210326499623</v>
      </c>
      <c r="K97" s="377">
        <v>767</v>
      </c>
      <c r="L97" s="307">
        <f>M97/$M$93</f>
        <v>0.25842329080798165</v>
      </c>
      <c r="M97" s="377">
        <v>790</v>
      </c>
      <c r="N97" s="307">
        <f>O97/$O$93</f>
        <v>0.25967117988394584</v>
      </c>
      <c r="O97" s="377">
        <v>537</v>
      </c>
      <c r="P97" s="307">
        <f>Q97/$Q$93</f>
        <v>0.25724976613657624</v>
      </c>
      <c r="Q97" s="377">
        <v>825</v>
      </c>
    </row>
    <row r="98" spans="1:17" ht="19.5" customHeight="1">
      <c r="A98" s="315" t="s">
        <v>178</v>
      </c>
      <c r="B98" s="239">
        <f>C98/$C$88</f>
        <v>0.48855818303903753</v>
      </c>
      <c r="C98" s="312">
        <v>227737</v>
      </c>
      <c r="D98" s="239">
        <f>E98/$E$88</f>
        <v>0.48663764435576518</v>
      </c>
      <c r="E98" s="312">
        <v>16097</v>
      </c>
      <c r="F98" s="239">
        <f>G98/$G$88</f>
        <v>0.47782963827304553</v>
      </c>
      <c r="G98" s="312">
        <v>2457</v>
      </c>
      <c r="H98" s="239">
        <f>I98/$I$88</f>
        <v>0.48332040341349886</v>
      </c>
      <c r="I98" s="312">
        <v>3115</v>
      </c>
      <c r="J98" s="239">
        <f>K98/$K$88</f>
        <v>0.49713631156930127</v>
      </c>
      <c r="K98" s="312">
        <v>2604</v>
      </c>
      <c r="L98" s="239">
        <f t="shared" si="11"/>
        <v>0.48836820083682009</v>
      </c>
      <c r="M98" s="312">
        <v>2918</v>
      </c>
      <c r="N98" s="239">
        <f t="shared" si="12"/>
        <v>0.48274137068534267</v>
      </c>
      <c r="O98" s="312">
        <v>1930</v>
      </c>
      <c r="P98" s="239">
        <f t="shared" si="13"/>
        <v>0.48933121019108278</v>
      </c>
      <c r="Q98" s="312">
        <v>3073</v>
      </c>
    </row>
    <row r="99" spans="1:17" ht="19.5" customHeight="1">
      <c r="A99" s="303" t="s">
        <v>16</v>
      </c>
      <c r="B99" s="304">
        <f>C99/C$98</f>
        <v>0.17772693940817696</v>
      </c>
      <c r="C99" s="305">
        <v>40475</v>
      </c>
      <c r="D99" s="304">
        <f>E99/E$98</f>
        <v>0.18512766353979002</v>
      </c>
      <c r="E99" s="305">
        <v>2980</v>
      </c>
      <c r="F99" s="304">
        <f>G99/G$98</f>
        <v>0.17948717948717949</v>
      </c>
      <c r="G99" s="376">
        <v>441</v>
      </c>
      <c r="H99" s="304">
        <f>I99/I$98</f>
        <v>0.20481540930979134</v>
      </c>
      <c r="I99" s="376">
        <v>638</v>
      </c>
      <c r="J99" s="304">
        <f>K99/K$98</f>
        <v>0.15437788018433179</v>
      </c>
      <c r="K99" s="376">
        <v>402</v>
      </c>
      <c r="L99" s="304">
        <f>M99/M$98</f>
        <v>0.18094585332419466</v>
      </c>
      <c r="M99" s="376">
        <v>528</v>
      </c>
      <c r="N99" s="304">
        <f>O99/O$98</f>
        <v>0.18808290155440416</v>
      </c>
      <c r="O99" s="376">
        <v>363</v>
      </c>
      <c r="P99" s="304">
        <f>Q99/Q$98</f>
        <v>0.19785226163358283</v>
      </c>
      <c r="Q99" s="376">
        <v>608</v>
      </c>
    </row>
    <row r="100" spans="1:17" ht="19.5" customHeight="1">
      <c r="A100" s="303" t="s">
        <v>17</v>
      </c>
      <c r="B100" s="304">
        <f>C100/C$98</f>
        <v>0.18772092369707163</v>
      </c>
      <c r="C100" s="305">
        <v>42751</v>
      </c>
      <c r="D100" s="262">
        <f>E100/E$98</f>
        <v>0.18879294278436975</v>
      </c>
      <c r="E100" s="305">
        <v>3039</v>
      </c>
      <c r="F100" s="262">
        <f>G100/G$98</f>
        <v>0.18966218966218967</v>
      </c>
      <c r="G100" s="376">
        <v>466</v>
      </c>
      <c r="H100" s="262">
        <f>I100/I$98</f>
        <v>0.19518459069020866</v>
      </c>
      <c r="I100" s="376">
        <v>608</v>
      </c>
      <c r="J100" s="262">
        <f>K100/K$98</f>
        <v>0.17780337941628263</v>
      </c>
      <c r="K100" s="376">
        <v>463</v>
      </c>
      <c r="L100" s="262">
        <f>M100/M$98</f>
        <v>0.17820424948594929</v>
      </c>
      <c r="M100" s="376">
        <v>520</v>
      </c>
      <c r="N100" s="262">
        <f>O100/O$98</f>
        <v>0.19378238341968912</v>
      </c>
      <c r="O100" s="376">
        <v>374</v>
      </c>
      <c r="P100" s="262">
        <f>Q100/Q$98</f>
        <v>0.19785226163358283</v>
      </c>
      <c r="Q100" s="376">
        <v>608</v>
      </c>
    </row>
    <row r="101" spans="1:17" ht="19.5" customHeight="1">
      <c r="A101" s="303" t="s">
        <v>18</v>
      </c>
      <c r="B101" s="304">
        <f>C101/C$98</f>
        <v>0.38422390740195927</v>
      </c>
      <c r="C101" s="305">
        <v>87502</v>
      </c>
      <c r="D101" s="262">
        <f>E101/E$98</f>
        <v>0.37199478163632976</v>
      </c>
      <c r="E101" s="305">
        <v>5988</v>
      </c>
      <c r="F101" s="262">
        <f>G101/G$98</f>
        <v>0.37525437525437527</v>
      </c>
      <c r="G101" s="376">
        <v>922</v>
      </c>
      <c r="H101" s="262">
        <f>I101/I$98</f>
        <v>0.37046548956661318</v>
      </c>
      <c r="I101" s="376">
        <v>1154</v>
      </c>
      <c r="J101" s="262">
        <f>K101/K$98</f>
        <v>0.36405529953917048</v>
      </c>
      <c r="K101" s="376">
        <v>948</v>
      </c>
      <c r="L101" s="262">
        <f>M101/M$98</f>
        <v>0.37662782727895822</v>
      </c>
      <c r="M101" s="376">
        <v>1099</v>
      </c>
      <c r="N101" s="262">
        <f>O101/O$98</f>
        <v>0.38031088082901554</v>
      </c>
      <c r="O101" s="376">
        <v>734</v>
      </c>
      <c r="P101" s="262">
        <f>Q101/Q$98</f>
        <v>0.36804425642694433</v>
      </c>
      <c r="Q101" s="376">
        <v>1131</v>
      </c>
    </row>
    <row r="102" spans="1:17" ht="19.5" customHeight="1" thickBot="1">
      <c r="A102" s="303" t="s">
        <v>19</v>
      </c>
      <c r="B102" s="304">
        <f>C102/C$98</f>
        <v>0.2503282294927921</v>
      </c>
      <c r="C102" s="308">
        <v>57009</v>
      </c>
      <c r="D102" s="307">
        <f>E102/E$98</f>
        <v>0.25408461203951049</v>
      </c>
      <c r="E102" s="308">
        <v>4090</v>
      </c>
      <c r="F102" s="307">
        <f>G102/G$98</f>
        <v>0.25559625559625559</v>
      </c>
      <c r="G102" s="377">
        <v>628</v>
      </c>
      <c r="H102" s="307">
        <f>I102/I$98</f>
        <v>0.22953451043338685</v>
      </c>
      <c r="I102" s="377">
        <v>715</v>
      </c>
      <c r="J102" s="307">
        <f>K102/K$98</f>
        <v>0.30376344086021506</v>
      </c>
      <c r="K102" s="377">
        <v>791</v>
      </c>
      <c r="L102" s="307">
        <f>M102/M$98</f>
        <v>0.26422206991089786</v>
      </c>
      <c r="M102" s="377">
        <v>771</v>
      </c>
      <c r="N102" s="307">
        <f>O102/O$98</f>
        <v>0.23782383419689118</v>
      </c>
      <c r="O102" s="377">
        <v>459</v>
      </c>
      <c r="P102" s="307">
        <f>Q102/Q$98</f>
        <v>0.23625122030589002</v>
      </c>
      <c r="Q102" s="377">
        <v>726</v>
      </c>
    </row>
    <row r="103" spans="1:17" ht="19.5" customHeight="1" thickBot="1">
      <c r="A103" s="344" t="s">
        <v>634</v>
      </c>
      <c r="B103" s="300">
        <f>C103/$C$103</f>
        <v>1</v>
      </c>
      <c r="C103" s="301">
        <f>CENTRO!C103</f>
        <v>531839</v>
      </c>
      <c r="D103" s="374">
        <f>E103/$E$103</f>
        <v>1</v>
      </c>
      <c r="E103" s="373">
        <v>36523</v>
      </c>
      <c r="F103" s="519"/>
      <c r="G103" s="520" t="s">
        <v>482</v>
      </c>
      <c r="H103" s="521"/>
      <c r="I103" s="520" t="s">
        <v>482</v>
      </c>
      <c r="J103" s="521"/>
      <c r="K103" s="520" t="s">
        <v>482</v>
      </c>
      <c r="L103" s="521"/>
      <c r="M103" s="520" t="s">
        <v>482</v>
      </c>
      <c r="N103" s="521"/>
      <c r="O103" s="520" t="s">
        <v>482</v>
      </c>
      <c r="P103" s="521"/>
      <c r="Q103" s="520" t="s">
        <v>482</v>
      </c>
    </row>
    <row r="104" spans="1:17" ht="19.5" customHeight="1">
      <c r="A104" s="303" t="s">
        <v>20</v>
      </c>
      <c r="B104" s="304">
        <f>C104/$C$103</f>
        <v>0.42403058068325189</v>
      </c>
      <c r="C104" s="316">
        <f>CENTRO!C104</f>
        <v>225516</v>
      </c>
      <c r="D104" s="396">
        <f>E104/$E$103</f>
        <v>0.47534430358951896</v>
      </c>
      <c r="E104" s="317">
        <v>17361</v>
      </c>
      <c r="F104" s="318"/>
      <c r="G104" s="319" t="s">
        <v>482</v>
      </c>
      <c r="H104" s="320"/>
      <c r="I104" s="319" t="s">
        <v>482</v>
      </c>
      <c r="J104" s="320"/>
      <c r="K104" s="319" t="s">
        <v>482</v>
      </c>
      <c r="L104" s="320"/>
      <c r="M104" s="319" t="s">
        <v>482</v>
      </c>
      <c r="N104" s="320"/>
      <c r="O104" s="319" t="s">
        <v>482</v>
      </c>
      <c r="P104" s="320"/>
      <c r="Q104" s="319" t="s">
        <v>482</v>
      </c>
    </row>
    <row r="105" spans="1:17" ht="19.5" customHeight="1">
      <c r="A105" s="321" t="s">
        <v>21</v>
      </c>
      <c r="B105" s="262">
        <f>C105/$C$103</f>
        <v>0.18375485814315987</v>
      </c>
      <c r="C105" s="322">
        <f>CENTRO!C105</f>
        <v>97728</v>
      </c>
      <c r="D105" s="330">
        <f>E105/$E$103</f>
        <v>5.0488733127070612E-2</v>
      </c>
      <c r="E105" s="323">
        <v>1844</v>
      </c>
      <c r="F105" s="324"/>
      <c r="G105" s="325" t="s">
        <v>482</v>
      </c>
      <c r="H105" s="326"/>
      <c r="I105" s="325" t="s">
        <v>482</v>
      </c>
      <c r="J105" s="326"/>
      <c r="K105" s="325" t="s">
        <v>482</v>
      </c>
      <c r="L105" s="326"/>
      <c r="M105" s="325" t="s">
        <v>482</v>
      </c>
      <c r="N105" s="326"/>
      <c r="O105" s="325" t="s">
        <v>482</v>
      </c>
      <c r="P105" s="326"/>
      <c r="Q105" s="325" t="s">
        <v>482</v>
      </c>
    </row>
    <row r="106" spans="1:17" ht="19.5" customHeight="1">
      <c r="A106" s="321" t="s">
        <v>22</v>
      </c>
      <c r="B106" s="262">
        <f>C106/$C$103</f>
        <v>0.39221456117358827</v>
      </c>
      <c r="C106" s="322">
        <f>CENTRO!C106</f>
        <v>208595</v>
      </c>
      <c r="D106" s="330">
        <f>E106/$E$103</f>
        <v>0.47416696328341046</v>
      </c>
      <c r="E106" s="323">
        <v>17318</v>
      </c>
      <c r="F106" s="324"/>
      <c r="G106" s="325" t="s">
        <v>482</v>
      </c>
      <c r="H106" s="326"/>
      <c r="I106" s="325" t="s">
        <v>482</v>
      </c>
      <c r="J106" s="326"/>
      <c r="K106" s="325" t="s">
        <v>482</v>
      </c>
      <c r="L106" s="326"/>
      <c r="M106" s="325" t="s">
        <v>482</v>
      </c>
      <c r="N106" s="326"/>
      <c r="O106" s="325" t="s">
        <v>482</v>
      </c>
      <c r="P106" s="326"/>
      <c r="Q106" s="325" t="s">
        <v>482</v>
      </c>
    </row>
    <row r="107" spans="1:17" ht="19.5" customHeight="1">
      <c r="A107" s="327" t="s">
        <v>23</v>
      </c>
      <c r="B107" s="415">
        <f>C107/$C$103</f>
        <v>0.11678722320100632</v>
      </c>
      <c r="C107" s="328">
        <f>CENTRO!C107</f>
        <v>62112</v>
      </c>
      <c r="D107" s="239">
        <f>E107/$E$103</f>
        <v>0.17621772581660872</v>
      </c>
      <c r="E107" s="329">
        <v>6436</v>
      </c>
      <c r="F107" s="324"/>
      <c r="G107" s="325" t="s">
        <v>482</v>
      </c>
      <c r="H107" s="326"/>
      <c r="I107" s="325" t="s">
        <v>482</v>
      </c>
      <c r="J107" s="326"/>
      <c r="K107" s="325" t="s">
        <v>482</v>
      </c>
      <c r="L107" s="326"/>
      <c r="M107" s="325" t="s">
        <v>482</v>
      </c>
      <c r="N107" s="326"/>
      <c r="O107" s="325" t="s">
        <v>482</v>
      </c>
      <c r="P107" s="326"/>
      <c r="Q107" s="325" t="s">
        <v>482</v>
      </c>
    </row>
    <row r="108" spans="1:17" ht="19.5" customHeight="1">
      <c r="A108" s="321" t="s">
        <v>20</v>
      </c>
      <c r="B108" s="330">
        <f>C108/C$107</f>
        <v>0.34038511076764555</v>
      </c>
      <c r="C108" s="322">
        <f>CENTRO!C108</f>
        <v>21142</v>
      </c>
      <c r="D108" s="330">
        <f>E108/E$107</f>
        <v>0.41376631448104412</v>
      </c>
      <c r="E108" s="323">
        <v>2663</v>
      </c>
      <c r="F108" s="324"/>
      <c r="G108" s="325" t="s">
        <v>482</v>
      </c>
      <c r="H108" s="326"/>
      <c r="I108" s="325" t="s">
        <v>482</v>
      </c>
      <c r="J108" s="326"/>
      <c r="K108" s="325" t="s">
        <v>482</v>
      </c>
      <c r="L108" s="326"/>
      <c r="M108" s="325" t="s">
        <v>482</v>
      </c>
      <c r="N108" s="326"/>
      <c r="O108" s="325" t="s">
        <v>482</v>
      </c>
      <c r="P108" s="326"/>
      <c r="Q108" s="325" t="s">
        <v>482</v>
      </c>
    </row>
    <row r="109" spans="1:17" ht="19.5" customHeight="1">
      <c r="A109" s="321" t="s">
        <v>21</v>
      </c>
      <c r="B109" s="330">
        <f>C109/C$107</f>
        <v>9.9288382277176707E-2</v>
      </c>
      <c r="C109" s="322">
        <f>CENTRO!C109</f>
        <v>6167</v>
      </c>
      <c r="D109" s="330">
        <f>E109/E$107</f>
        <v>1.740211311373524E-2</v>
      </c>
      <c r="E109" s="323">
        <v>112</v>
      </c>
      <c r="F109" s="324"/>
      <c r="G109" s="325" t="s">
        <v>482</v>
      </c>
      <c r="H109" s="326"/>
      <c r="I109" s="325" t="s">
        <v>482</v>
      </c>
      <c r="J109" s="326"/>
      <c r="K109" s="325" t="s">
        <v>482</v>
      </c>
      <c r="L109" s="326"/>
      <c r="M109" s="325" t="s">
        <v>482</v>
      </c>
      <c r="N109" s="326"/>
      <c r="O109" s="325" t="s">
        <v>482</v>
      </c>
      <c r="P109" s="326"/>
      <c r="Q109" s="325" t="s">
        <v>482</v>
      </c>
    </row>
    <row r="110" spans="1:17" ht="19.5" customHeight="1">
      <c r="A110" s="321" t="s">
        <v>22</v>
      </c>
      <c r="B110" s="330">
        <f>C110/C$107</f>
        <v>0.56032650695517772</v>
      </c>
      <c r="C110" s="322">
        <f>CENTRO!C110</f>
        <v>34803</v>
      </c>
      <c r="D110" s="330">
        <f>E110/E$107</f>
        <v>0.56883157240522064</v>
      </c>
      <c r="E110" s="323">
        <v>3661</v>
      </c>
      <c r="F110" s="324"/>
      <c r="G110" s="325" t="s">
        <v>482</v>
      </c>
      <c r="H110" s="326"/>
      <c r="I110" s="325" t="s">
        <v>482</v>
      </c>
      <c r="J110" s="326"/>
      <c r="K110" s="325" t="s">
        <v>482</v>
      </c>
      <c r="L110" s="326"/>
      <c r="M110" s="325" t="s">
        <v>482</v>
      </c>
      <c r="N110" s="326"/>
      <c r="O110" s="325" t="s">
        <v>482</v>
      </c>
      <c r="P110" s="326"/>
      <c r="Q110" s="325" t="s">
        <v>482</v>
      </c>
    </row>
    <row r="111" spans="1:17" ht="19.5" customHeight="1">
      <c r="A111" s="327" t="s">
        <v>24</v>
      </c>
      <c r="B111" s="415">
        <f>C111/$C$103</f>
        <v>4.7307549841211341E-2</v>
      </c>
      <c r="C111" s="328">
        <f>CENTRO!C111</f>
        <v>25160</v>
      </c>
      <c r="D111" s="239">
        <f>E111/$E$103</f>
        <v>7.001067820277633E-2</v>
      </c>
      <c r="E111" s="329">
        <v>2557</v>
      </c>
      <c r="F111" s="324"/>
      <c r="G111" s="325" t="s">
        <v>482</v>
      </c>
      <c r="H111" s="326"/>
      <c r="I111" s="325" t="s">
        <v>482</v>
      </c>
      <c r="J111" s="326"/>
      <c r="K111" s="325" t="s">
        <v>482</v>
      </c>
      <c r="L111" s="326"/>
      <c r="M111" s="325" t="s">
        <v>482</v>
      </c>
      <c r="N111" s="326"/>
      <c r="O111" s="325" t="s">
        <v>482</v>
      </c>
      <c r="P111" s="326"/>
      <c r="Q111" s="325" t="s">
        <v>482</v>
      </c>
    </row>
    <row r="112" spans="1:17" ht="19.5" customHeight="1">
      <c r="A112" s="321" t="s">
        <v>20</v>
      </c>
      <c r="B112" s="262">
        <f>C112/C$111</f>
        <v>0.44360095389507154</v>
      </c>
      <c r="C112" s="322">
        <f>CENTRO!C112</f>
        <v>11161</v>
      </c>
      <c r="D112" s="262">
        <f>E112/E$111</f>
        <v>0.40711771607352365</v>
      </c>
      <c r="E112" s="323">
        <v>1041</v>
      </c>
      <c r="F112" s="324"/>
      <c r="G112" s="333" t="s">
        <v>482</v>
      </c>
      <c r="H112" s="334"/>
      <c r="I112" s="333" t="s">
        <v>482</v>
      </c>
      <c r="J112" s="334"/>
      <c r="K112" s="333" t="s">
        <v>482</v>
      </c>
      <c r="L112" s="334"/>
      <c r="M112" s="333" t="s">
        <v>482</v>
      </c>
      <c r="N112" s="334"/>
      <c r="O112" s="333" t="s">
        <v>482</v>
      </c>
      <c r="P112" s="334"/>
      <c r="Q112" s="333" t="s">
        <v>482</v>
      </c>
    </row>
    <row r="113" spans="1:17" ht="19.5" customHeight="1">
      <c r="A113" s="321" t="s">
        <v>21</v>
      </c>
      <c r="B113" s="262">
        <f>C113/C$111</f>
        <v>4.300476947535771E-2</v>
      </c>
      <c r="C113" s="322">
        <f>CENTRO!C113</f>
        <v>1082</v>
      </c>
      <c r="D113" s="262">
        <f>E113/E$111</f>
        <v>5.0840829096597574E-3</v>
      </c>
      <c r="E113" s="323">
        <v>13</v>
      </c>
      <c r="F113" s="324"/>
      <c r="G113" s="333" t="s">
        <v>482</v>
      </c>
      <c r="H113" s="334"/>
      <c r="I113" s="333" t="s">
        <v>482</v>
      </c>
      <c r="J113" s="334"/>
      <c r="K113" s="333" t="s">
        <v>482</v>
      </c>
      <c r="L113" s="334"/>
      <c r="M113" s="333" t="s">
        <v>482</v>
      </c>
      <c r="N113" s="334"/>
      <c r="O113" s="333" t="s">
        <v>482</v>
      </c>
      <c r="P113" s="334"/>
      <c r="Q113" s="333" t="s">
        <v>482</v>
      </c>
    </row>
    <row r="114" spans="1:17" ht="19.5" customHeight="1" thickBot="1">
      <c r="A114" s="321" t="s">
        <v>22</v>
      </c>
      <c r="B114" s="262">
        <f>C114/C$111</f>
        <v>0.51339427662957071</v>
      </c>
      <c r="C114" s="322">
        <f>CENTRO!C114</f>
        <v>12917</v>
      </c>
      <c r="D114" s="397">
        <f>E114/E$111</f>
        <v>0.58779820101681657</v>
      </c>
      <c r="E114" s="516">
        <v>1503</v>
      </c>
      <c r="F114" s="383"/>
      <c r="G114" s="384" t="s">
        <v>482</v>
      </c>
      <c r="H114" s="385"/>
      <c r="I114" s="386" t="s">
        <v>482</v>
      </c>
      <c r="J114" s="385"/>
      <c r="K114" s="386" t="s">
        <v>482</v>
      </c>
      <c r="L114" s="385"/>
      <c r="M114" s="386" t="s">
        <v>482</v>
      </c>
      <c r="N114" s="385"/>
      <c r="O114" s="386" t="s">
        <v>482</v>
      </c>
      <c r="P114" s="385"/>
      <c r="Q114" s="386" t="s">
        <v>482</v>
      </c>
    </row>
    <row r="115" spans="1:17" ht="19.5" customHeight="1" thickBot="1">
      <c r="A115" s="243" t="s">
        <v>636</v>
      </c>
      <c r="B115" s="244"/>
      <c r="C115" s="244"/>
      <c r="D115" s="244"/>
      <c r="E115" s="244"/>
      <c r="F115" s="244"/>
      <c r="G115" s="244"/>
      <c r="H115" s="244"/>
      <c r="I115" s="244"/>
      <c r="J115" s="244"/>
      <c r="K115" s="244"/>
      <c r="L115" s="244"/>
      <c r="M115" s="244"/>
      <c r="N115" s="244"/>
      <c r="O115" s="244"/>
      <c r="P115" s="244"/>
      <c r="Q115" s="245"/>
    </row>
    <row r="116" spans="1:17" ht="19.5" customHeight="1">
      <c r="A116" s="336" t="s">
        <v>329</v>
      </c>
      <c r="B116" s="337">
        <f>IF(CENTRO!B116,CENTRO!B116,"")</f>
        <v>4.5368987216383251E-2</v>
      </c>
      <c r="C116" s="338">
        <f>IF(CENTRO!C116,CENTRO!C116,"")</f>
        <v>117021</v>
      </c>
      <c r="D116" s="389">
        <f>E116/E$123</f>
        <v>9.6393938898961681E-2</v>
      </c>
      <c r="E116" s="338">
        <v>17704</v>
      </c>
      <c r="F116" s="389">
        <f>G116/G$123</f>
        <v>0.14859917818453491</v>
      </c>
      <c r="G116" s="338">
        <v>3978</v>
      </c>
      <c r="H116" s="389">
        <f>I116/I$123</f>
        <v>7.264723740133576E-2</v>
      </c>
      <c r="I116" s="338">
        <v>2393</v>
      </c>
      <c r="J116" s="389">
        <f>K116/K$123</f>
        <v>7.076973043195843E-2</v>
      </c>
      <c r="K116" s="338">
        <v>2179</v>
      </c>
      <c r="L116" s="389">
        <f>M116/M$123</f>
        <v>0.11200241254523523</v>
      </c>
      <c r="M116" s="338">
        <v>3714</v>
      </c>
      <c r="N116" s="389">
        <f>O116/O$123</f>
        <v>0.11422961938333855</v>
      </c>
      <c r="O116" s="338">
        <v>2560</v>
      </c>
      <c r="P116" s="389">
        <f>Q116/Q$123</f>
        <v>7.661204511598213E-2</v>
      </c>
      <c r="Q116" s="338">
        <v>2880</v>
      </c>
    </row>
    <row r="117" spans="1:17" ht="19.5" customHeight="1">
      <c r="A117" s="336" t="s">
        <v>330</v>
      </c>
      <c r="B117" s="251">
        <f>IF(CENTRO!B117,CENTRO!B117,"")</f>
        <v>0.1099310398838142</v>
      </c>
      <c r="C117" s="339">
        <f>IF(CENTRO!C117,CENTRO!C117,"")</f>
        <v>283547</v>
      </c>
      <c r="D117" s="251">
        <f t="shared" ref="D117:D122" si="14">E117/E$123</f>
        <v>0.17790736294190992</v>
      </c>
      <c r="E117" s="339">
        <v>32675</v>
      </c>
      <c r="F117" s="251">
        <f t="shared" ref="F117:F122" si="15">G117/G$123</f>
        <v>0.20635039223010834</v>
      </c>
      <c r="G117" s="339">
        <v>5524</v>
      </c>
      <c r="H117" s="251">
        <f t="shared" ref="H117:H122" si="16">I117/I$123</f>
        <v>0.16675774134790528</v>
      </c>
      <c r="I117" s="339">
        <v>5493</v>
      </c>
      <c r="J117" s="251">
        <f t="shared" ref="J117:J122" si="17">K117/K$123</f>
        <v>0.15404352062357909</v>
      </c>
      <c r="K117" s="339">
        <v>4743</v>
      </c>
      <c r="L117" s="251">
        <f t="shared" ref="L117:L122" si="18">M117/M$123</f>
        <v>0.17138118214716527</v>
      </c>
      <c r="M117" s="339">
        <v>5683</v>
      </c>
      <c r="N117" s="251">
        <f t="shared" ref="N117:N122" si="19">O117/O$123</f>
        <v>0.20735353174780241</v>
      </c>
      <c r="O117" s="339">
        <v>4647</v>
      </c>
      <c r="P117" s="251">
        <f t="shared" ref="P117:P122" si="20">Q117/Q$123</f>
        <v>0.17517024898914663</v>
      </c>
      <c r="Q117" s="339">
        <v>6585</v>
      </c>
    </row>
    <row r="118" spans="1:17" ht="19.5" customHeight="1">
      <c r="A118" s="336" t="s">
        <v>350</v>
      </c>
      <c r="B118" s="304">
        <f>IF(CENTRO!B118,CENTRO!B118,"")</f>
        <v>0.26295255682027452</v>
      </c>
      <c r="C118" s="339">
        <f>IF(CENTRO!C118,CENTRO!C118,"")</f>
        <v>678238</v>
      </c>
      <c r="D118" s="251">
        <f t="shared" si="14"/>
        <v>0.3878516631003523</v>
      </c>
      <c r="E118" s="339">
        <v>71234</v>
      </c>
      <c r="F118" s="251">
        <f t="shared" si="15"/>
        <v>0.41568920433320883</v>
      </c>
      <c r="G118" s="339">
        <v>11128</v>
      </c>
      <c r="H118" s="251">
        <f t="shared" si="16"/>
        <v>0.41581663630843957</v>
      </c>
      <c r="I118" s="339">
        <v>13697</v>
      </c>
      <c r="J118" s="251">
        <f t="shared" si="17"/>
        <v>0.36375446573562847</v>
      </c>
      <c r="K118" s="339">
        <v>11200</v>
      </c>
      <c r="L118" s="251">
        <f t="shared" si="18"/>
        <v>0.37943305186972254</v>
      </c>
      <c r="M118" s="339">
        <v>12582</v>
      </c>
      <c r="N118" s="251">
        <f t="shared" si="19"/>
        <v>0.38298157154968543</v>
      </c>
      <c r="O118" s="339">
        <v>8583</v>
      </c>
      <c r="P118" s="251">
        <f t="shared" si="20"/>
        <v>0.37359012555862947</v>
      </c>
      <c r="Q118" s="339">
        <v>14044</v>
      </c>
    </row>
    <row r="119" spans="1:17" ht="19.5" customHeight="1">
      <c r="A119" s="336" t="s">
        <v>25</v>
      </c>
      <c r="B119" s="304">
        <f>IF(CENTRO!B119,CENTRO!B119,"")</f>
        <v>0.19185582850033556</v>
      </c>
      <c r="C119" s="339">
        <f>IF(CENTRO!C119,CENTRO!C119,"")</f>
        <v>494857</v>
      </c>
      <c r="D119" s="251">
        <f t="shared" si="14"/>
        <v>0.17742822451990875</v>
      </c>
      <c r="E119" s="339">
        <v>32587</v>
      </c>
      <c r="F119" s="251">
        <f t="shared" si="15"/>
        <v>0.13664549869256631</v>
      </c>
      <c r="G119" s="339">
        <v>3658</v>
      </c>
      <c r="H119" s="251">
        <f t="shared" si="16"/>
        <v>0.18111718275652702</v>
      </c>
      <c r="I119" s="339">
        <v>5966</v>
      </c>
      <c r="J119" s="251">
        <f t="shared" si="17"/>
        <v>0.20750243585579733</v>
      </c>
      <c r="K119" s="339">
        <v>6389</v>
      </c>
      <c r="L119" s="251">
        <f t="shared" si="18"/>
        <v>0.17578407720144754</v>
      </c>
      <c r="M119" s="339">
        <v>5829</v>
      </c>
      <c r="N119" s="251">
        <f t="shared" si="19"/>
        <v>0.1605907813127482</v>
      </c>
      <c r="O119" s="339">
        <v>3599</v>
      </c>
      <c r="P119" s="251">
        <f t="shared" si="20"/>
        <v>0.19009363694403064</v>
      </c>
      <c r="Q119" s="339">
        <v>7146</v>
      </c>
    </row>
    <row r="120" spans="1:17" ht="19.5" customHeight="1">
      <c r="A120" s="336" t="s">
        <v>351</v>
      </c>
      <c r="B120" s="340">
        <f>IF(CENTRO!B120,CENTRO!B120,"")</f>
        <v>9.3593769203242569E-2</v>
      </c>
      <c r="C120" s="339">
        <f>IF(CENTRO!C120,CENTRO!C120,"")</f>
        <v>241408</v>
      </c>
      <c r="D120" s="251">
        <f t="shared" si="14"/>
        <v>5.3772398360039858E-2</v>
      </c>
      <c r="E120" s="339">
        <v>9876</v>
      </c>
      <c r="F120" s="251">
        <f t="shared" si="15"/>
        <v>3.2536421367202091E-2</v>
      </c>
      <c r="G120" s="339">
        <v>871</v>
      </c>
      <c r="H120" s="251">
        <f t="shared" si="16"/>
        <v>5.3430479659987859E-2</v>
      </c>
      <c r="I120" s="339">
        <v>1760</v>
      </c>
      <c r="J120" s="251">
        <f t="shared" si="17"/>
        <v>6.8691133484897693E-2</v>
      </c>
      <c r="K120" s="339">
        <v>2115</v>
      </c>
      <c r="L120" s="251">
        <f t="shared" si="18"/>
        <v>5.5518697225572983E-2</v>
      </c>
      <c r="M120" s="339">
        <v>1841</v>
      </c>
      <c r="N120" s="251">
        <f t="shared" si="19"/>
        <v>4.5914952478693496E-2</v>
      </c>
      <c r="O120" s="339">
        <v>1029</v>
      </c>
      <c r="P120" s="251">
        <f t="shared" si="20"/>
        <v>6.0119174292402641E-2</v>
      </c>
      <c r="Q120" s="339">
        <v>2260</v>
      </c>
    </row>
    <row r="121" spans="1:17" ht="22.5" customHeight="1">
      <c r="A121" s="336" t="s">
        <v>352</v>
      </c>
      <c r="B121" s="251">
        <f>IF(CENTRO!B121,CENTRO!B121,"")</f>
        <v>0.29511766099320091</v>
      </c>
      <c r="C121" s="339">
        <f>IF(CENTRO!C121,CENTRO!C121,"")</f>
        <v>761202</v>
      </c>
      <c r="D121" s="251">
        <f t="shared" si="14"/>
        <v>0.10558468499371131</v>
      </c>
      <c r="E121" s="339">
        <v>19392</v>
      </c>
      <c r="F121" s="251">
        <f t="shared" si="15"/>
        <v>5.9469555472543893E-2</v>
      </c>
      <c r="G121" s="339">
        <v>1592</v>
      </c>
      <c r="H121" s="251">
        <f t="shared" si="16"/>
        <v>0.10971463266545234</v>
      </c>
      <c r="I121" s="339">
        <v>3614</v>
      </c>
      <c r="J121" s="251">
        <f t="shared" si="17"/>
        <v>0.13384215654433257</v>
      </c>
      <c r="K121" s="339">
        <v>4121</v>
      </c>
      <c r="L121" s="251">
        <f t="shared" si="18"/>
        <v>0.10491556091676719</v>
      </c>
      <c r="M121" s="339">
        <v>3479</v>
      </c>
      <c r="N121" s="251">
        <f t="shared" si="19"/>
        <v>8.6876980054437558E-2</v>
      </c>
      <c r="O121" s="339">
        <v>1947</v>
      </c>
      <c r="P121" s="251">
        <f t="shared" si="20"/>
        <v>0.12340391572675037</v>
      </c>
      <c r="Q121" s="339">
        <v>4639</v>
      </c>
    </row>
    <row r="122" spans="1:17" ht="19.5" customHeight="1" thickBot="1">
      <c r="A122" s="341" t="s">
        <v>353</v>
      </c>
      <c r="B122" s="342">
        <f>IF(CENTRO!B122,CENTRO!B122,"")</f>
        <v>1.180157382748999E-3</v>
      </c>
      <c r="C122" s="343">
        <f>IF(CENTRO!C122,CENTRO!C122,"")</f>
        <v>3044</v>
      </c>
      <c r="D122" s="342">
        <f t="shared" si="14"/>
        <v>1.0617271851162183E-3</v>
      </c>
      <c r="E122" s="343">
        <v>195</v>
      </c>
      <c r="F122" s="342">
        <f t="shared" si="15"/>
        <v>7.0974971983563692E-4</v>
      </c>
      <c r="G122" s="343">
        <v>19</v>
      </c>
      <c r="H122" s="342">
        <f t="shared" si="16"/>
        <v>5.1608986035215547E-4</v>
      </c>
      <c r="I122" s="343">
        <v>17</v>
      </c>
      <c r="J122" s="342">
        <f t="shared" si="17"/>
        <v>1.3965573238064308E-3</v>
      </c>
      <c r="K122" s="343">
        <v>43</v>
      </c>
      <c r="L122" s="342">
        <f t="shared" si="18"/>
        <v>9.6501809408926415E-4</v>
      </c>
      <c r="M122" s="343">
        <v>32</v>
      </c>
      <c r="N122" s="342">
        <f t="shared" si="19"/>
        <v>2.0525634732943645E-3</v>
      </c>
      <c r="O122" s="343">
        <v>46</v>
      </c>
      <c r="P122" s="342">
        <f t="shared" si="20"/>
        <v>1.0108533730580974E-3</v>
      </c>
      <c r="Q122" s="343">
        <v>38</v>
      </c>
    </row>
    <row r="123" spans="1:17" ht="19.5" customHeight="1" thickBot="1">
      <c r="A123" s="243" t="s">
        <v>325</v>
      </c>
      <c r="B123" s="370" t="str">
        <f>IF(CENTRO!B123,CENTRO!B123,"")</f>
        <v/>
      </c>
      <c r="C123" s="370">
        <f>IF(CENTRO!C123,CENTRO!C123,"")</f>
        <v>2579317</v>
      </c>
      <c r="D123" s="370">
        <f t="shared" ref="D123:Q123" si="21">SUM(D116:D122)</f>
        <v>1.0000000000000002</v>
      </c>
      <c r="E123" s="370">
        <f t="shared" si="21"/>
        <v>183663</v>
      </c>
      <c r="F123" s="370">
        <f t="shared" si="21"/>
        <v>0.99999999999999989</v>
      </c>
      <c r="G123" s="225">
        <f t="shared" si="21"/>
        <v>26770</v>
      </c>
      <c r="H123" s="225">
        <f t="shared" si="21"/>
        <v>0.99999999999999989</v>
      </c>
      <c r="I123" s="225">
        <f t="shared" si="21"/>
        <v>32940</v>
      </c>
      <c r="J123" s="225">
        <f t="shared" si="21"/>
        <v>1</v>
      </c>
      <c r="K123" s="225">
        <f t="shared" si="21"/>
        <v>30790</v>
      </c>
      <c r="L123" s="225">
        <f t="shared" si="21"/>
        <v>1</v>
      </c>
      <c r="M123" s="225">
        <f t="shared" si="21"/>
        <v>33160</v>
      </c>
      <c r="N123" s="225">
        <f t="shared" si="21"/>
        <v>1</v>
      </c>
      <c r="O123" s="225">
        <f t="shared" si="21"/>
        <v>22411</v>
      </c>
      <c r="P123" s="225">
        <f t="shared" si="21"/>
        <v>1</v>
      </c>
      <c r="Q123" s="226">
        <f t="shared" si="21"/>
        <v>37592</v>
      </c>
    </row>
    <row r="124" spans="1:17" ht="19.5" customHeight="1">
      <c r="A124" s="255" t="s">
        <v>450</v>
      </c>
      <c r="B124" s="573">
        <f>IF(CENTRO!B124,CENTRO!B124,"")</f>
        <v>1</v>
      </c>
      <c r="C124" s="312">
        <f>IF(CENTRO!C124,CENTRO!C124,"")</f>
        <v>3423</v>
      </c>
      <c r="D124" s="573">
        <f>E124/C$124</f>
        <v>0.13584574934268187</v>
      </c>
      <c r="E124" s="312">
        <v>465</v>
      </c>
      <c r="F124" s="51"/>
      <c r="G124" s="47"/>
      <c r="H124" s="48"/>
      <c r="I124" s="47"/>
      <c r="J124" s="48"/>
      <c r="K124" s="47"/>
      <c r="L124" s="48"/>
      <c r="M124" s="47"/>
      <c r="N124" s="48"/>
      <c r="O124" s="47"/>
      <c r="P124" s="48"/>
      <c r="Q124" s="47"/>
    </row>
    <row r="125" spans="1:17" ht="19.5" customHeight="1">
      <c r="A125" s="255" t="s">
        <v>346</v>
      </c>
      <c r="B125" s="262">
        <f>IF(CENTRO!B125,CENTRO!B125,"")</f>
        <v>0.51329243353783227</v>
      </c>
      <c r="C125" s="339">
        <f>IF(CENTRO!C125,CENTRO!C125,"")</f>
        <v>1757</v>
      </c>
      <c r="D125" s="262">
        <f>E125/$E$124</f>
        <v>0.52258064516129032</v>
      </c>
      <c r="E125" s="339">
        <v>243</v>
      </c>
      <c r="F125" s="51"/>
      <c r="G125" s="47"/>
      <c r="H125" s="48"/>
      <c r="I125" s="47"/>
      <c r="J125" s="48"/>
      <c r="K125" s="47"/>
      <c r="L125" s="48"/>
      <c r="M125" s="47"/>
      <c r="N125" s="48"/>
      <c r="O125" s="47"/>
      <c r="P125" s="48"/>
      <c r="Q125" s="47"/>
    </row>
    <row r="126" spans="1:17" ht="19.5" customHeight="1" thickBot="1">
      <c r="A126" s="574" t="s">
        <v>347</v>
      </c>
      <c r="B126" s="262">
        <f>IF(CENTRO!B126,CENTRO!B126,"")</f>
        <v>0.48670756646216767</v>
      </c>
      <c r="C126" s="343">
        <f>IF(CENTRO!C126,CENTRO!C126,"")</f>
        <v>1666</v>
      </c>
      <c r="D126" s="262">
        <f>E126/$E$124</f>
        <v>0.47741935483870968</v>
      </c>
      <c r="E126" s="343">
        <v>222</v>
      </c>
      <c r="F126" s="51"/>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0.37815270000000001</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0.2215068</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0.67576390000000008</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0.68314609999999998</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0.2078409</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0.40561349999999996</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0.21282910000000002</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7.2235010000000002E-2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0.15200430000000001</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0.35193829999999998</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0.37595280000000003</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0.21</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0.21991448000000002</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17"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17"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17"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17"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17" ht="19.5" customHeight="1">
      <c r="A181" s="255" t="s">
        <v>551</v>
      </c>
      <c r="B181" s="776">
        <v>0.376</v>
      </c>
      <c r="C181" s="265"/>
      <c r="D181" s="769"/>
      <c r="E181" s="265"/>
      <c r="F181" s="52"/>
      <c r="G181" s="61"/>
      <c r="H181" s="52"/>
      <c r="I181" s="61"/>
      <c r="J181" s="52"/>
      <c r="K181" s="61"/>
      <c r="L181" s="52"/>
      <c r="M181" s="61"/>
      <c r="N181" s="52"/>
      <c r="O181" s="61"/>
      <c r="P181" s="52"/>
      <c r="Q181" s="61"/>
    </row>
    <row r="182" spans="1:17"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17"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17" ht="19.5" customHeight="1">
      <c r="A184" s="255" t="s">
        <v>542</v>
      </c>
      <c r="B184" s="776">
        <v>0.5</v>
      </c>
      <c r="C184" s="265"/>
      <c r="D184" s="769"/>
      <c r="E184" s="265"/>
      <c r="F184" s="52"/>
      <c r="G184" s="61"/>
      <c r="H184" s="52"/>
      <c r="I184" s="61"/>
      <c r="J184" s="52"/>
      <c r="K184" s="61"/>
      <c r="L184" s="52"/>
      <c r="M184" s="61"/>
      <c r="N184" s="52"/>
      <c r="O184" s="61"/>
      <c r="P184" s="52"/>
      <c r="Q184" s="61"/>
    </row>
    <row r="185" spans="1:17"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17" ht="19.5" customHeight="1" thickBot="1">
      <c r="A186" s="243" t="str">
        <f>CENTRO!A186</f>
        <v>1.6.4. Discapacidad reconocida (2019)</v>
      </c>
      <c r="B186" s="244"/>
      <c r="C186" s="244"/>
      <c r="D186" s="244"/>
      <c r="E186" s="244"/>
      <c r="F186" s="42"/>
      <c r="G186" s="42"/>
      <c r="H186" s="42"/>
      <c r="I186" s="42"/>
      <c r="J186" s="42"/>
      <c r="K186" s="42"/>
      <c r="L186" s="42"/>
      <c r="M186" s="42"/>
      <c r="N186" s="42"/>
      <c r="O186" s="42"/>
      <c r="P186" s="42"/>
      <c r="Q186" s="43"/>
    </row>
    <row r="187" spans="1:17" ht="19.5" customHeight="1">
      <c r="A187" s="828" t="s">
        <v>245</v>
      </c>
      <c r="B187" s="573">
        <f>C187/$C$8</f>
        <v>6.0300456212250969E-2</v>
      </c>
      <c r="C187" s="829">
        <v>200604</v>
      </c>
      <c r="D187" s="573">
        <f>E187/C187</f>
        <v>9.418057466451317E-2</v>
      </c>
      <c r="E187" s="830">
        <v>18893</v>
      </c>
      <c r="F187" s="69"/>
      <c r="G187" s="70"/>
      <c r="H187" s="66"/>
      <c r="I187" s="65"/>
      <c r="J187" s="64"/>
      <c r="K187" s="71"/>
      <c r="L187" s="66"/>
      <c r="M187" s="65"/>
      <c r="N187" s="64"/>
      <c r="O187" s="71"/>
      <c r="P187" s="66"/>
      <c r="Q187" s="65"/>
    </row>
    <row r="188" spans="1:17" ht="19.5" customHeight="1">
      <c r="A188" s="255" t="s">
        <v>27</v>
      </c>
      <c r="B188" s="262">
        <f>C188/C$187</f>
        <v>0.48015991705050748</v>
      </c>
      <c r="C188" s="831">
        <v>96322</v>
      </c>
      <c r="D188" s="262">
        <f>E188/E$187</f>
        <v>0.48806436246228763</v>
      </c>
      <c r="E188" s="313">
        <v>9221</v>
      </c>
      <c r="F188" s="51"/>
      <c r="G188" s="61"/>
      <c r="H188" s="52"/>
      <c r="I188" s="61"/>
      <c r="J188" s="51"/>
      <c r="K188" s="72"/>
      <c r="L188" s="52"/>
      <c r="M188" s="61"/>
      <c r="N188" s="51"/>
      <c r="O188" s="72"/>
      <c r="P188" s="52"/>
      <c r="Q188" s="61"/>
    </row>
    <row r="189" spans="1:17" ht="19.5" customHeight="1">
      <c r="A189" s="574" t="s">
        <v>11</v>
      </c>
      <c r="B189" s="262">
        <f>C189/C$187</f>
        <v>0.51984008294949258</v>
      </c>
      <c r="C189" s="832">
        <v>104282</v>
      </c>
      <c r="D189" s="262">
        <f>E189/E$187</f>
        <v>0.51193563753771243</v>
      </c>
      <c r="E189" s="833">
        <v>9672</v>
      </c>
      <c r="F189" s="73"/>
      <c r="G189" s="74"/>
      <c r="H189" s="75"/>
      <c r="I189" s="74"/>
      <c r="J189" s="76"/>
      <c r="K189" s="77"/>
      <c r="L189" s="75"/>
      <c r="M189" s="74"/>
      <c r="N189" s="76"/>
      <c r="O189" s="77"/>
      <c r="P189" s="75"/>
      <c r="Q189" s="74"/>
    </row>
    <row r="190" spans="1:17" ht="19.5" customHeight="1" thickBot="1">
      <c r="A190" s="834" t="s">
        <v>246</v>
      </c>
      <c r="B190" s="835"/>
      <c r="C190" s="836">
        <v>108.26</v>
      </c>
      <c r="D190" s="835"/>
      <c r="E190" s="1097">
        <v>104.89</v>
      </c>
      <c r="F190" s="78"/>
      <c r="G190" s="63"/>
      <c r="H190" s="62"/>
      <c r="I190" s="63"/>
      <c r="J190" s="79"/>
      <c r="K190" s="80"/>
      <c r="L190" s="62"/>
      <c r="M190" s="63"/>
      <c r="N190" s="79"/>
      <c r="O190" s="80"/>
      <c r="P190" s="62"/>
      <c r="Q190" s="63"/>
    </row>
    <row r="191" spans="1:17" ht="24.75" customHeight="1" thickBot="1">
      <c r="A191" s="224" t="s">
        <v>594</v>
      </c>
      <c r="B191" s="240"/>
      <c r="C191" s="240"/>
      <c r="D191" s="240"/>
      <c r="E191" s="240"/>
      <c r="F191" s="39"/>
      <c r="G191" s="39"/>
      <c r="H191" s="39"/>
      <c r="I191" s="39"/>
      <c r="J191" s="39"/>
      <c r="K191" s="39"/>
      <c r="L191" s="39"/>
      <c r="M191" s="39"/>
      <c r="N191" s="39"/>
      <c r="O191" s="39"/>
      <c r="P191" s="39"/>
      <c r="Q191" s="40"/>
    </row>
    <row r="192" spans="1:17" ht="19.5" customHeight="1" thickBot="1">
      <c r="A192" s="243" t="s">
        <v>311</v>
      </c>
      <c r="B192" s="244"/>
      <c r="C192" s="244"/>
      <c r="D192" s="244"/>
      <c r="E192" s="244"/>
      <c r="F192" s="42"/>
      <c r="G192" s="42"/>
      <c r="H192" s="42"/>
      <c r="I192" s="42"/>
      <c r="J192" s="42"/>
      <c r="K192" s="42"/>
      <c r="L192" s="42"/>
      <c r="M192" s="42"/>
      <c r="N192" s="42"/>
      <c r="O192" s="42"/>
      <c r="P192" s="42"/>
      <c r="Q192" s="43"/>
    </row>
    <row r="193" spans="1:17" ht="19.5" customHeight="1">
      <c r="A193" s="255" t="s">
        <v>157</v>
      </c>
      <c r="B193" s="641"/>
      <c r="C193" s="780">
        <v>72</v>
      </c>
      <c r="D193" s="641"/>
      <c r="E193" s="780">
        <v>65.400000000000006</v>
      </c>
      <c r="F193" s="51"/>
      <c r="G193" s="72"/>
      <c r="H193" s="52"/>
      <c r="I193" s="61"/>
      <c r="J193" s="51"/>
      <c r="K193" s="72"/>
      <c r="L193" s="52"/>
      <c r="M193" s="61"/>
      <c r="N193" s="51"/>
      <c r="O193" s="72"/>
      <c r="P193" s="52"/>
      <c r="Q193" s="61"/>
    </row>
    <row r="194" spans="1:17" ht="19.5" customHeight="1">
      <c r="A194" s="255" t="s">
        <v>156</v>
      </c>
      <c r="B194" s="298"/>
      <c r="C194" s="781">
        <v>71.3</v>
      </c>
      <c r="D194" s="298"/>
      <c r="E194" s="781">
        <v>60</v>
      </c>
      <c r="F194" s="51"/>
      <c r="G194" s="72"/>
      <c r="H194" s="52"/>
      <c r="I194" s="61"/>
      <c r="J194" s="51"/>
      <c r="K194" s="72"/>
      <c r="L194" s="52"/>
      <c r="M194" s="61"/>
      <c r="N194" s="51"/>
      <c r="O194" s="72"/>
      <c r="P194" s="52"/>
      <c r="Q194" s="61"/>
    </row>
    <row r="195" spans="1:17" ht="19.5" customHeight="1" thickBot="1">
      <c r="A195" s="255" t="s">
        <v>293</v>
      </c>
      <c r="B195" s="782"/>
      <c r="C195" s="783">
        <v>69.5</v>
      </c>
      <c r="D195" s="782"/>
      <c r="E195" s="783">
        <v>61.1</v>
      </c>
      <c r="F195" s="51"/>
      <c r="G195" s="72"/>
      <c r="H195" s="52"/>
      <c r="I195" s="61"/>
      <c r="J195" s="51"/>
      <c r="K195" s="72"/>
      <c r="L195" s="52"/>
      <c r="M195" s="61"/>
      <c r="N195" s="51"/>
      <c r="O195" s="72"/>
      <c r="P195" s="52"/>
      <c r="Q195" s="61"/>
    </row>
    <row r="196" spans="1:17" ht="19.5" customHeight="1" thickBot="1">
      <c r="A196" s="243" t="s">
        <v>294</v>
      </c>
      <c r="B196" s="244"/>
      <c r="C196" s="244"/>
      <c r="D196" s="244"/>
      <c r="E196" s="244"/>
      <c r="F196" s="42"/>
      <c r="G196" s="42"/>
      <c r="H196" s="42"/>
      <c r="I196" s="42"/>
      <c r="J196" s="42"/>
      <c r="K196" s="42"/>
      <c r="L196" s="42"/>
      <c r="M196" s="42"/>
      <c r="N196" s="42"/>
      <c r="O196" s="42"/>
      <c r="P196" s="42"/>
      <c r="Q196" s="43"/>
    </row>
    <row r="197" spans="1:17" ht="19.5" customHeight="1">
      <c r="A197" s="255" t="s">
        <v>295</v>
      </c>
      <c r="B197" s="298"/>
      <c r="C197" s="781">
        <v>6.9</v>
      </c>
      <c r="D197" s="784"/>
      <c r="E197" s="781">
        <v>6.5</v>
      </c>
      <c r="F197" s="64"/>
      <c r="G197" s="65"/>
      <c r="H197" s="66"/>
      <c r="I197" s="65"/>
      <c r="J197" s="64"/>
      <c r="K197" s="71"/>
      <c r="L197" s="66"/>
      <c r="M197" s="65"/>
      <c r="N197" s="64"/>
      <c r="O197" s="71"/>
      <c r="P197" s="66"/>
      <c r="Q197" s="65"/>
    </row>
    <row r="198" spans="1:17" ht="19.5" customHeight="1">
      <c r="A198" s="255" t="s">
        <v>296</v>
      </c>
      <c r="B198" s="298"/>
      <c r="C198" s="781">
        <v>6.4</v>
      </c>
      <c r="D198" s="784"/>
      <c r="E198" s="781">
        <v>5.8</v>
      </c>
      <c r="F198" s="64"/>
      <c r="G198" s="65"/>
      <c r="H198" s="66"/>
      <c r="I198" s="65"/>
      <c r="J198" s="64"/>
      <c r="K198" s="71"/>
      <c r="L198" s="66"/>
      <c r="M198" s="65"/>
      <c r="N198" s="64"/>
      <c r="O198" s="71"/>
      <c r="P198" s="66"/>
      <c r="Q198" s="65"/>
    </row>
    <row r="199" spans="1:17" ht="19.5" customHeight="1">
      <c r="A199" s="255" t="s">
        <v>297</v>
      </c>
      <c r="B199" s="298"/>
      <c r="C199" s="781">
        <v>7</v>
      </c>
      <c r="D199" s="784"/>
      <c r="E199" s="781">
        <v>7</v>
      </c>
      <c r="F199" s="64"/>
      <c r="G199" s="65"/>
      <c r="H199" s="66"/>
      <c r="I199" s="65"/>
      <c r="J199" s="64"/>
      <c r="K199" s="71"/>
      <c r="L199" s="66"/>
      <c r="M199" s="65"/>
      <c r="N199" s="64"/>
      <c r="O199" s="71"/>
      <c r="P199" s="66"/>
      <c r="Q199" s="65"/>
    </row>
    <row r="200" spans="1:17" ht="19.5" customHeight="1">
      <c r="A200" s="255" t="s">
        <v>298</v>
      </c>
      <c r="B200" s="298"/>
      <c r="C200" s="781">
        <v>6.7</v>
      </c>
      <c r="D200" s="784"/>
      <c r="E200" s="781">
        <v>6.9</v>
      </c>
      <c r="F200" s="64"/>
      <c r="G200" s="65"/>
      <c r="H200" s="66"/>
      <c r="I200" s="65"/>
      <c r="J200" s="64"/>
      <c r="K200" s="71"/>
      <c r="L200" s="66"/>
      <c r="M200" s="65"/>
      <c r="N200" s="64"/>
      <c r="O200" s="71"/>
      <c r="P200" s="66"/>
      <c r="Q200" s="65"/>
    </row>
    <row r="201" spans="1:17" ht="19.5" customHeight="1">
      <c r="A201" s="255" t="s">
        <v>299</v>
      </c>
      <c r="B201" s="298"/>
      <c r="C201" s="781">
        <v>6.7</v>
      </c>
      <c r="D201" s="784"/>
      <c r="E201" s="781">
        <v>6.9</v>
      </c>
      <c r="F201" s="64"/>
      <c r="G201" s="65"/>
      <c r="H201" s="66"/>
      <c r="I201" s="65"/>
      <c r="J201" s="64"/>
      <c r="K201" s="71"/>
      <c r="L201" s="66"/>
      <c r="M201" s="65"/>
      <c r="N201" s="64"/>
      <c r="O201" s="71"/>
      <c r="P201" s="66"/>
      <c r="Q201" s="65"/>
    </row>
    <row r="202" spans="1:17" ht="19.5" customHeight="1">
      <c r="A202" s="255" t="s">
        <v>300</v>
      </c>
      <c r="B202" s="298"/>
      <c r="C202" s="781">
        <v>6.5</v>
      </c>
      <c r="D202" s="784"/>
      <c r="E202" s="781">
        <v>6.3</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786">
        <v>0.84</v>
      </c>
      <c r="E203" s="787"/>
      <c r="F203" s="64"/>
      <c r="G203" s="65"/>
      <c r="H203" s="66"/>
      <c r="I203" s="65"/>
      <c r="J203" s="64"/>
      <c r="K203" s="71"/>
      <c r="L203" s="66"/>
      <c r="M203" s="65"/>
      <c r="N203" s="64"/>
      <c r="O203" s="71"/>
      <c r="P203" s="66"/>
      <c r="Q203" s="65"/>
    </row>
    <row r="204" spans="1:17" ht="19.5" customHeight="1" thickBot="1">
      <c r="A204" s="243" t="s">
        <v>313</v>
      </c>
      <c r="B204" s="244"/>
      <c r="C204" s="244"/>
      <c r="D204" s="244"/>
      <c r="E204" s="244"/>
      <c r="F204" s="42"/>
      <c r="G204" s="42"/>
      <c r="H204" s="42"/>
      <c r="I204" s="42"/>
      <c r="J204" s="42"/>
      <c r="K204" s="42"/>
      <c r="L204" s="42"/>
      <c r="M204" s="42"/>
      <c r="N204" s="42"/>
      <c r="O204" s="42"/>
      <c r="P204" s="42"/>
      <c r="Q204" s="43"/>
    </row>
    <row r="205" spans="1:17" ht="19.5" customHeight="1">
      <c r="A205" s="255" t="s">
        <v>301</v>
      </c>
      <c r="B205" s="788">
        <v>0.29099999999999998</v>
      </c>
      <c r="C205" s="789"/>
      <c r="D205" s="788">
        <v>0.125</v>
      </c>
      <c r="E205" s="789"/>
      <c r="F205" s="66"/>
      <c r="G205" s="65"/>
      <c r="H205" s="66"/>
      <c r="I205" s="65"/>
      <c r="J205" s="64"/>
      <c r="K205" s="71"/>
      <c r="L205" s="66"/>
      <c r="M205" s="65"/>
      <c r="N205" s="64"/>
      <c r="O205" s="71"/>
      <c r="P205" s="66"/>
      <c r="Q205" s="65"/>
    </row>
    <row r="206" spans="1:17" ht="19.5" customHeight="1">
      <c r="A206" s="255" t="s">
        <v>368</v>
      </c>
      <c r="B206" s="790">
        <v>0.187</v>
      </c>
      <c r="C206" s="266"/>
      <c r="D206" s="790">
        <v>0.15</v>
      </c>
      <c r="E206" s="266"/>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86">
        <v>0.27</v>
      </c>
      <c r="E207" s="787"/>
      <c r="F207" s="52"/>
      <c r="G207" s="61"/>
      <c r="H207" s="52"/>
      <c r="I207" s="61"/>
      <c r="J207" s="51"/>
      <c r="K207" s="72"/>
      <c r="L207" s="52"/>
      <c r="M207" s="61"/>
      <c r="N207" s="51"/>
      <c r="O207" s="72"/>
      <c r="P207" s="52"/>
      <c r="Q207" s="61"/>
    </row>
    <row r="208" spans="1:17" ht="19.5" customHeight="1" thickBot="1">
      <c r="A208" s="243" t="s">
        <v>310</v>
      </c>
      <c r="B208" s="244"/>
      <c r="C208" s="244"/>
      <c r="D208" s="244"/>
      <c r="E208" s="244"/>
      <c r="F208" s="42"/>
      <c r="G208" s="42"/>
      <c r="H208" s="42"/>
      <c r="I208" s="42"/>
      <c r="J208" s="42"/>
      <c r="K208" s="42"/>
      <c r="L208" s="42"/>
      <c r="M208" s="42"/>
      <c r="N208" s="42"/>
      <c r="O208" s="42"/>
      <c r="P208" s="42"/>
      <c r="Q208" s="43"/>
    </row>
    <row r="209" spans="1:17" ht="19.5" customHeight="1">
      <c r="A209" s="255" t="s">
        <v>302</v>
      </c>
      <c r="B209" s="298"/>
      <c r="C209" s="781">
        <v>67.599999999999994</v>
      </c>
      <c r="D209" s="791"/>
      <c r="E209" s="792">
        <v>65.2</v>
      </c>
      <c r="F209" s="64"/>
      <c r="G209" s="65"/>
      <c r="H209" s="66"/>
      <c r="I209" s="65"/>
      <c r="J209" s="64"/>
      <c r="K209" s="71"/>
      <c r="L209" s="66"/>
      <c r="M209" s="65"/>
      <c r="N209" s="64"/>
      <c r="O209" s="71"/>
      <c r="P209" s="66"/>
      <c r="Q209" s="65"/>
    </row>
    <row r="210" spans="1:17" ht="19.5" customHeight="1">
      <c r="A210" s="255" t="s">
        <v>303</v>
      </c>
      <c r="B210" s="298"/>
      <c r="C210" s="781">
        <v>76</v>
      </c>
      <c r="D210" s="791"/>
      <c r="E210" s="792">
        <v>70.099999999999994</v>
      </c>
      <c r="F210" s="64"/>
      <c r="G210" s="65"/>
      <c r="H210" s="66"/>
      <c r="I210" s="65"/>
      <c r="J210" s="64"/>
      <c r="K210" s="71"/>
      <c r="L210" s="66"/>
      <c r="M210" s="65"/>
      <c r="N210" s="64"/>
      <c r="O210" s="71"/>
      <c r="P210" s="66"/>
      <c r="Q210" s="65"/>
    </row>
    <row r="211" spans="1:17" ht="19.5" customHeight="1" thickBot="1">
      <c r="A211" s="785" t="s">
        <v>304</v>
      </c>
      <c r="B211" s="793"/>
      <c r="C211" s="794">
        <v>60.2</v>
      </c>
      <c r="D211" s="795"/>
      <c r="E211" s="796">
        <v>46.8</v>
      </c>
      <c r="F211" s="64"/>
      <c r="G211" s="65"/>
      <c r="H211" s="66"/>
      <c r="I211" s="65"/>
      <c r="J211" s="64"/>
      <c r="K211" s="71"/>
      <c r="L211" s="66"/>
      <c r="M211" s="65"/>
      <c r="N211" s="64"/>
      <c r="O211" s="71"/>
      <c r="P211" s="66"/>
      <c r="Q211" s="65"/>
    </row>
    <row r="212" spans="1:17" ht="19.5" customHeight="1" thickBot="1">
      <c r="A212" s="243" t="s">
        <v>309</v>
      </c>
      <c r="B212" s="244"/>
      <c r="C212" s="244"/>
      <c r="D212" s="244"/>
      <c r="E212" s="244"/>
      <c r="F212" s="42"/>
      <c r="G212" s="42"/>
      <c r="H212" s="42"/>
      <c r="I212" s="42"/>
      <c r="J212" s="42"/>
      <c r="K212" s="42"/>
      <c r="L212" s="42"/>
      <c r="M212" s="42"/>
      <c r="N212" s="42"/>
      <c r="O212" s="42"/>
      <c r="P212" s="42"/>
      <c r="Q212" s="43"/>
    </row>
    <row r="213" spans="1:17" ht="19.5" customHeight="1">
      <c r="A213" s="797" t="s">
        <v>584</v>
      </c>
      <c r="B213" s="298"/>
      <c r="C213" s="781">
        <v>6.6</v>
      </c>
      <c r="D213" s="791"/>
      <c r="E213" s="792">
        <v>8.4</v>
      </c>
      <c r="F213" s="64"/>
      <c r="G213" s="65"/>
      <c r="H213" s="66"/>
      <c r="I213" s="65"/>
      <c r="J213" s="64"/>
      <c r="K213" s="71"/>
      <c r="L213" s="66"/>
      <c r="M213" s="65"/>
      <c r="N213" s="64"/>
      <c r="O213" s="71"/>
      <c r="P213" s="66"/>
      <c r="Q213" s="65"/>
    </row>
    <row r="214" spans="1:17" ht="19.5" customHeight="1">
      <c r="A214" s="797" t="s">
        <v>597</v>
      </c>
      <c r="B214" s="298"/>
      <c r="C214" s="781">
        <v>4.0999999999999996</v>
      </c>
      <c r="D214" s="791"/>
      <c r="E214" s="792">
        <v>5.9</v>
      </c>
      <c r="F214" s="64"/>
      <c r="G214" s="65"/>
      <c r="H214" s="66"/>
      <c r="I214" s="65"/>
      <c r="J214" s="64"/>
      <c r="K214" s="71"/>
      <c r="L214" s="66"/>
      <c r="M214" s="65"/>
      <c r="N214" s="64"/>
      <c r="O214" s="71"/>
      <c r="P214" s="66"/>
      <c r="Q214" s="65"/>
    </row>
    <row r="215" spans="1:17" ht="19.5" customHeight="1" thickBot="1">
      <c r="A215" s="798" t="s">
        <v>602</v>
      </c>
      <c r="B215" s="793"/>
      <c r="C215" s="794">
        <v>4</v>
      </c>
      <c r="D215" s="799"/>
      <c r="E215" s="794">
        <v>6.6</v>
      </c>
      <c r="F215" s="64"/>
      <c r="G215" s="65"/>
      <c r="H215" s="66"/>
      <c r="I215" s="65"/>
      <c r="J215" s="64"/>
      <c r="K215" s="71"/>
      <c r="L215" s="66"/>
      <c r="M215" s="65"/>
      <c r="N215" s="64"/>
      <c r="O215" s="71"/>
      <c r="P215" s="66"/>
      <c r="Q215" s="65"/>
    </row>
    <row r="216" spans="1:17" ht="19.5" customHeight="1" thickBot="1">
      <c r="A216" s="243" t="s">
        <v>592</v>
      </c>
      <c r="B216" s="244"/>
      <c r="C216" s="244"/>
      <c r="D216" s="244"/>
      <c r="E216" s="244"/>
      <c r="F216" s="42"/>
      <c r="G216" s="42"/>
      <c r="H216" s="42"/>
      <c r="I216" s="42"/>
      <c r="J216" s="42"/>
      <c r="K216" s="42"/>
      <c r="L216" s="42"/>
      <c r="M216" s="42"/>
      <c r="N216" s="42"/>
      <c r="O216" s="42"/>
      <c r="P216" s="42"/>
      <c r="Q216" s="43"/>
    </row>
    <row r="217" spans="1:17" ht="19.5" customHeight="1">
      <c r="A217" s="255" t="s">
        <v>308</v>
      </c>
      <c r="B217" s="788">
        <v>0.20899999999999999</v>
      </c>
      <c r="C217" s="789"/>
      <c r="D217" s="788">
        <v>0.33700000000000002</v>
      </c>
      <c r="E217" s="789"/>
      <c r="F217" s="64"/>
      <c r="G217" s="65"/>
      <c r="H217" s="66"/>
      <c r="I217" s="65"/>
      <c r="J217" s="64"/>
      <c r="K217" s="71"/>
      <c r="L217" s="66"/>
      <c r="M217" s="65"/>
      <c r="N217" s="64"/>
      <c r="O217" s="71"/>
      <c r="P217" s="66"/>
      <c r="Q217" s="65"/>
    </row>
    <row r="218" spans="1:17" ht="19.5" customHeight="1">
      <c r="A218" s="255" t="s">
        <v>307</v>
      </c>
      <c r="B218" s="790">
        <v>0.46</v>
      </c>
      <c r="C218" s="266"/>
      <c r="D218" s="790">
        <v>0.65100000000000002</v>
      </c>
      <c r="E218" s="266"/>
      <c r="F218" s="64"/>
      <c r="G218" s="65"/>
      <c r="H218" s="66"/>
      <c r="I218" s="65"/>
      <c r="J218" s="64"/>
      <c r="K218" s="71"/>
      <c r="L218" s="66"/>
      <c r="M218" s="65"/>
      <c r="N218" s="64"/>
      <c r="O218" s="71"/>
      <c r="P218" s="66"/>
      <c r="Q218" s="65"/>
    </row>
    <row r="219" spans="1:17" ht="19.5" customHeight="1">
      <c r="A219" s="255" t="s">
        <v>312</v>
      </c>
      <c r="B219" s="790">
        <v>0.38600000000000001</v>
      </c>
      <c r="C219" s="266"/>
      <c r="D219" s="790">
        <v>0.49399999999999999</v>
      </c>
      <c r="E219" s="266"/>
      <c r="F219" s="64"/>
      <c r="G219" s="65"/>
      <c r="H219" s="66"/>
      <c r="I219" s="65"/>
      <c r="J219" s="64"/>
      <c r="K219" s="71"/>
      <c r="L219" s="66"/>
      <c r="M219" s="65"/>
      <c r="N219" s="64"/>
      <c r="O219" s="71"/>
      <c r="P219" s="66"/>
      <c r="Q219" s="65"/>
    </row>
    <row r="220" spans="1:17" ht="19.5" customHeight="1" thickBot="1">
      <c r="A220" s="255" t="s">
        <v>305</v>
      </c>
      <c r="B220" s="800">
        <v>0.16600000000000001</v>
      </c>
      <c r="C220" s="801"/>
      <c r="D220" s="800">
        <v>0.13700000000000001</v>
      </c>
      <c r="E220" s="801"/>
      <c r="F220" s="64"/>
      <c r="G220" s="65"/>
      <c r="H220" s="66"/>
      <c r="I220" s="65"/>
      <c r="J220" s="64"/>
      <c r="K220" s="71"/>
      <c r="L220" s="66"/>
      <c r="M220" s="65"/>
      <c r="N220" s="64"/>
      <c r="O220" s="71"/>
      <c r="P220" s="66"/>
      <c r="Q220" s="65"/>
    </row>
    <row r="221" spans="1:17" ht="19.5" customHeight="1" thickBot="1">
      <c r="A221" s="243" t="s">
        <v>593</v>
      </c>
      <c r="B221" s="244"/>
      <c r="C221" s="244"/>
      <c r="D221" s="244"/>
      <c r="E221" s="244"/>
      <c r="F221" s="42"/>
      <c r="G221" s="42"/>
      <c r="H221" s="42"/>
      <c r="I221" s="42"/>
      <c r="J221" s="42"/>
      <c r="K221" s="42"/>
      <c r="L221" s="42"/>
      <c r="M221" s="42"/>
      <c r="N221" s="42"/>
      <c r="O221" s="42"/>
      <c r="P221" s="42"/>
      <c r="Q221" s="43"/>
    </row>
    <row r="222" spans="1:17" ht="19.5" customHeight="1" thickBot="1">
      <c r="A222" s="255" t="s">
        <v>348</v>
      </c>
      <c r="B222" s="790">
        <v>0.76900000000000002</v>
      </c>
      <c r="C222" s="266"/>
      <c r="D222" s="790">
        <v>0.57599999999999996</v>
      </c>
      <c r="E222" s="266"/>
      <c r="F222" s="64"/>
      <c r="G222" s="65"/>
      <c r="H222" s="66"/>
      <c r="I222" s="65"/>
      <c r="J222" s="64"/>
      <c r="K222" s="71"/>
      <c r="L222" s="66"/>
      <c r="M222" s="65"/>
      <c r="N222" s="64"/>
      <c r="O222" s="71"/>
      <c r="P222" s="66"/>
      <c r="Q222" s="65"/>
    </row>
    <row r="223" spans="1:17"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row>
    <row r="224" spans="1:17"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row>
    <row r="225" spans="1:25" ht="19.5" customHeight="1">
      <c r="A225" s="986" t="s">
        <v>372</v>
      </c>
      <c r="B225" s="256" t="str">
        <f>IF(CENTRO!B225,CENTRO!B225,"")</f>
        <v/>
      </c>
      <c r="C225" s="265" t="str">
        <f>IF(CENTRO!C225,CENTRO!C225,"")</f>
        <v/>
      </c>
      <c r="D225" s="673"/>
      <c r="E225" s="997">
        <v>1.1032788832154047E-2</v>
      </c>
      <c r="F225" s="1002" t="s">
        <v>482</v>
      </c>
      <c r="G225" s="998">
        <v>1.1542827340878307E-2</v>
      </c>
      <c r="H225" s="1001" t="s">
        <v>482</v>
      </c>
      <c r="I225" s="998">
        <v>1.1555845772372959E-2</v>
      </c>
      <c r="J225" s="1001" t="s">
        <v>482</v>
      </c>
      <c r="K225" s="998">
        <v>1.0369013051865168E-2</v>
      </c>
      <c r="L225" s="1001" t="s">
        <v>482</v>
      </c>
      <c r="M225" s="998">
        <v>1.0546203884764294E-2</v>
      </c>
      <c r="N225" s="1001" t="s">
        <v>482</v>
      </c>
      <c r="O225" s="998">
        <v>1.1132322433585397E-2</v>
      </c>
      <c r="P225" s="1001" t="s">
        <v>482</v>
      </c>
      <c r="Q225" s="998">
        <v>1.1050520509458161E-2</v>
      </c>
    </row>
    <row r="226" spans="1:25" ht="19.5" customHeight="1" thickBot="1">
      <c r="A226" s="986" t="s">
        <v>370</v>
      </c>
      <c r="B226" s="256" t="str">
        <f>IF(CENTRO!B226,CENTRO!B226,"")</f>
        <v/>
      </c>
      <c r="C226" s="265" t="str">
        <f>IF(CENTRO!C226,CENTRO!C226,"")</f>
        <v/>
      </c>
      <c r="D226" s="673"/>
      <c r="E226" s="999">
        <v>1</v>
      </c>
      <c r="F226" s="274" t="s">
        <v>482</v>
      </c>
      <c r="G226" s="1000">
        <v>3</v>
      </c>
      <c r="H226" s="296" t="s">
        <v>482</v>
      </c>
      <c r="I226" s="1000">
        <v>2</v>
      </c>
      <c r="J226" s="296" t="s">
        <v>482</v>
      </c>
      <c r="K226" s="1000">
        <v>8</v>
      </c>
      <c r="L226" s="296" t="s">
        <v>482</v>
      </c>
      <c r="M226" s="1000">
        <v>7</v>
      </c>
      <c r="N226" s="296" t="s">
        <v>482</v>
      </c>
      <c r="O226" s="1000">
        <v>4</v>
      </c>
      <c r="P226" s="296" t="s">
        <v>482</v>
      </c>
      <c r="Q226" s="1000">
        <v>5</v>
      </c>
    </row>
    <row r="227" spans="1:25"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25" ht="19.5" customHeight="1">
      <c r="A228" s="631" t="s">
        <v>373</v>
      </c>
      <c r="B228" s="251" t="str">
        <f>CENTRO!B228</f>
        <v>26.2%</v>
      </c>
      <c r="C228" s="265"/>
      <c r="D228" s="48"/>
      <c r="E228" s="53"/>
      <c r="F228" s="45"/>
      <c r="G228" s="47"/>
      <c r="H228" s="48"/>
      <c r="I228" s="47"/>
      <c r="J228" s="48"/>
      <c r="K228" s="47"/>
      <c r="L228" s="48"/>
      <c r="M228" s="47"/>
      <c r="N228" s="48"/>
      <c r="O228" s="47"/>
      <c r="P228" s="48"/>
      <c r="Q228" s="47"/>
    </row>
    <row r="229" spans="1:25"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row>
    <row r="230" spans="1:25"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row>
    <row r="231" spans="1:25"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row>
    <row r="232" spans="1:25" s="3" customFormat="1" ht="19.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row>
    <row r="233" spans="1:25" s="3" customFormat="1" ht="19.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row>
    <row r="234" spans="1:25" ht="19.5" customHeight="1" thickBot="1">
      <c r="A234" s="243" t="s">
        <v>568</v>
      </c>
      <c r="B234" s="244"/>
      <c r="C234" s="244"/>
      <c r="D234" s="42"/>
      <c r="E234" s="42"/>
      <c r="F234" s="42"/>
      <c r="G234" s="42"/>
      <c r="H234" s="42"/>
      <c r="I234" s="42"/>
      <c r="J234" s="42"/>
      <c r="K234" s="42"/>
      <c r="L234" s="42"/>
      <c r="M234" s="42"/>
      <c r="N234" s="42"/>
      <c r="O234" s="42"/>
      <c r="P234" s="42"/>
      <c r="Q234" s="43"/>
    </row>
    <row r="235" spans="1:25" ht="19.5" customHeight="1">
      <c r="A235" s="321" t="s">
        <v>554</v>
      </c>
      <c r="B235" s="256"/>
      <c r="C235" s="1059">
        <v>0.65900000000000003</v>
      </c>
      <c r="D235" s="52"/>
      <c r="E235" s="61"/>
      <c r="F235" s="52"/>
      <c r="G235" s="61"/>
      <c r="H235" s="52"/>
      <c r="I235" s="61"/>
      <c r="J235" s="52"/>
      <c r="K235" s="61"/>
      <c r="L235" s="52"/>
      <c r="M235" s="61"/>
      <c r="N235" s="52"/>
      <c r="O235" s="61"/>
      <c r="P235" s="52"/>
      <c r="Q235" s="61"/>
    </row>
    <row r="236" spans="1:25" ht="19.5" customHeight="1">
      <c r="A236" s="321" t="s">
        <v>555</v>
      </c>
      <c r="B236" s="256"/>
      <c r="C236" s="1059">
        <v>0</v>
      </c>
      <c r="D236" s="52"/>
      <c r="E236" s="61"/>
      <c r="F236" s="52"/>
      <c r="G236" s="61"/>
      <c r="H236" s="52"/>
      <c r="I236" s="61"/>
      <c r="J236" s="52"/>
      <c r="K236" s="61"/>
      <c r="L236" s="52"/>
      <c r="M236" s="61"/>
      <c r="N236" s="52"/>
      <c r="O236" s="61"/>
      <c r="P236" s="52"/>
      <c r="Q236" s="61"/>
    </row>
    <row r="237" spans="1:25" ht="19.5" customHeight="1">
      <c r="A237" s="321" t="s">
        <v>556</v>
      </c>
      <c r="B237" s="256"/>
      <c r="C237" s="1059">
        <v>0.33700000000000002</v>
      </c>
      <c r="D237" s="52"/>
      <c r="E237" s="61"/>
      <c r="F237" s="52"/>
      <c r="G237" s="61"/>
      <c r="H237" s="52"/>
      <c r="I237" s="61"/>
      <c r="J237" s="52"/>
      <c r="K237" s="61"/>
      <c r="L237" s="52"/>
      <c r="M237" s="61"/>
      <c r="N237" s="52"/>
      <c r="O237" s="61"/>
      <c r="P237" s="52"/>
      <c r="Q237" s="61"/>
    </row>
    <row r="238" spans="1:25" ht="19.5" customHeight="1">
      <c r="A238" s="321" t="s">
        <v>553</v>
      </c>
      <c r="B238" s="256"/>
      <c r="C238" s="1059">
        <v>0.89800000000000002</v>
      </c>
      <c r="D238" s="52"/>
      <c r="E238" s="61"/>
      <c r="F238" s="52"/>
      <c r="G238" s="61"/>
      <c r="H238" s="52"/>
      <c r="I238" s="61"/>
      <c r="J238" s="52"/>
      <c r="K238" s="61"/>
      <c r="L238" s="52"/>
      <c r="M238" s="61"/>
      <c r="N238" s="52"/>
      <c r="O238" s="61"/>
      <c r="P238" s="52"/>
      <c r="Q238" s="61"/>
    </row>
    <row r="239" spans="1:25" ht="19.5" customHeight="1">
      <c r="A239" s="321" t="s">
        <v>557</v>
      </c>
      <c r="B239" s="256"/>
      <c r="C239" s="1059">
        <v>0</v>
      </c>
      <c r="D239" s="52"/>
      <c r="E239" s="61"/>
      <c r="F239" s="52"/>
      <c r="G239" s="61"/>
      <c r="H239" s="52"/>
      <c r="I239" s="61"/>
      <c r="J239" s="52"/>
      <c r="K239" s="61"/>
      <c r="L239" s="52"/>
      <c r="M239" s="61"/>
      <c r="N239" s="52"/>
      <c r="O239" s="61"/>
      <c r="P239" s="52"/>
      <c r="Q239" s="61"/>
    </row>
    <row r="240" spans="1:25" ht="19.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19.5" customHeight="1">
      <c r="A241" s="321" t="s">
        <v>559</v>
      </c>
      <c r="B241" s="256"/>
      <c r="C241" s="1059">
        <v>0.5</v>
      </c>
      <c r="D241" s="52"/>
      <c r="E241" s="61"/>
      <c r="F241" s="52"/>
      <c r="G241" s="61"/>
      <c r="H241" s="52"/>
      <c r="I241" s="61"/>
      <c r="J241" s="52"/>
      <c r="K241" s="61"/>
      <c r="L241" s="52"/>
      <c r="M241" s="61"/>
      <c r="N241" s="52"/>
      <c r="O241" s="61"/>
      <c r="P241" s="52"/>
      <c r="Q241" s="61"/>
    </row>
    <row r="242" spans="1:17" ht="19.5" customHeight="1">
      <c r="A242" s="321" t="s">
        <v>560</v>
      </c>
      <c r="B242" s="256"/>
      <c r="C242" s="1059">
        <v>1.9E-2</v>
      </c>
      <c r="D242" s="52"/>
      <c r="E242" s="61"/>
      <c r="F242" s="52"/>
      <c r="G242" s="61"/>
      <c r="H242" s="52"/>
      <c r="I242" s="61"/>
      <c r="J242" s="52"/>
      <c r="K242" s="61"/>
      <c r="L242" s="52"/>
      <c r="M242" s="61"/>
      <c r="N242" s="52"/>
      <c r="O242" s="61"/>
      <c r="P242" s="52"/>
      <c r="Q242" s="61"/>
    </row>
    <row r="243" spans="1:17" ht="19.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19.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19.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19.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19.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19.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0.13400704652220033</v>
      </c>
      <c r="E252" s="355">
        <v>14149</v>
      </c>
      <c r="F252" s="51"/>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0.14559736938253562</v>
      </c>
      <c r="E253" s="355">
        <v>797</v>
      </c>
      <c r="F253" s="51"/>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0.18548485962976585</v>
      </c>
      <c r="E254" s="1089">
        <v>3026</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8.6437368579152893E-2</v>
      </c>
      <c r="E255" s="355">
        <v>1151</v>
      </c>
      <c r="F255" s="51"/>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8.7638690292086527E-2</v>
      </c>
      <c r="E256" s="518">
        <v>667573</v>
      </c>
      <c r="F256" s="66"/>
      <c r="G256" s="65"/>
      <c r="H256" s="66"/>
      <c r="I256" s="65"/>
      <c r="J256" s="66"/>
      <c r="K256" s="65"/>
      <c r="L256" s="66"/>
      <c r="M256" s="65"/>
      <c r="N256" s="64"/>
      <c r="O256" s="71"/>
      <c r="P256" s="66"/>
      <c r="Q256" s="65"/>
    </row>
    <row r="257" spans="1:17"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17" ht="19.5" customHeight="1">
      <c r="A258" s="327" t="s">
        <v>287</v>
      </c>
      <c r="B258" s="87" t="str">
        <f>IF(CENTRO!B258,CENTRO!B258,"")</f>
        <v/>
      </c>
      <c r="C258" s="839">
        <f>IF(CENTRO!C258,CENTRO!C258,"")</f>
        <v>78375</v>
      </c>
      <c r="D258" s="239">
        <f t="shared" ref="D258:D263" si="22">E258/C258</f>
        <v>8.9684210526315783E-2</v>
      </c>
      <c r="E258" s="329">
        <v>7029</v>
      </c>
      <c r="F258" s="51"/>
      <c r="G258" s="61"/>
      <c r="H258" s="52"/>
      <c r="I258" s="61"/>
      <c r="J258" s="52"/>
      <c r="K258" s="61"/>
      <c r="L258" s="52"/>
      <c r="M258" s="61"/>
      <c r="N258" s="52"/>
      <c r="O258" s="61"/>
      <c r="P258" s="52"/>
      <c r="Q258" s="61"/>
    </row>
    <row r="259" spans="1:17" ht="19.5" customHeight="1">
      <c r="A259" s="336" t="s">
        <v>27</v>
      </c>
      <c r="B259" s="87" t="str">
        <f>IF(CENTRO!B259,CENTRO!B259,"")</f>
        <v/>
      </c>
      <c r="C259" s="1064">
        <f>IF(CENTRO!C259,CENTRO!C259,"")</f>
        <v>19317</v>
      </c>
      <c r="D259" s="565">
        <f t="shared" si="22"/>
        <v>8.5882901071594964E-2</v>
      </c>
      <c r="E259" s="861">
        <v>1659</v>
      </c>
      <c r="F259" s="66"/>
      <c r="G259" s="65"/>
      <c r="H259" s="66"/>
      <c r="I259" s="65"/>
      <c r="J259" s="66"/>
      <c r="K259" s="65"/>
      <c r="L259" s="66"/>
      <c r="M259" s="65"/>
      <c r="N259" s="64"/>
      <c r="O259" s="71"/>
      <c r="P259" s="66"/>
      <c r="Q259" s="65"/>
    </row>
    <row r="260" spans="1:17" ht="19.5" customHeight="1">
      <c r="A260" s="336" t="s">
        <v>11</v>
      </c>
      <c r="B260" s="87" t="str">
        <f>IF(CENTRO!B260,CENTRO!B260,"")</f>
        <v/>
      </c>
      <c r="C260" s="1064">
        <f>IF(CENTRO!C260,CENTRO!C260,"")</f>
        <v>59058</v>
      </c>
      <c r="D260" s="565">
        <f t="shared" si="22"/>
        <v>9.092756273493853E-2</v>
      </c>
      <c r="E260" s="861">
        <v>5370</v>
      </c>
      <c r="F260" s="66"/>
      <c r="G260" s="65"/>
      <c r="H260" s="66"/>
      <c r="I260" s="65"/>
      <c r="J260" s="66"/>
      <c r="K260" s="65"/>
      <c r="L260" s="66"/>
      <c r="M260" s="65"/>
      <c r="N260" s="64"/>
      <c r="O260" s="71"/>
      <c r="P260" s="66"/>
      <c r="Q260" s="65"/>
    </row>
    <row r="261" spans="1:17" ht="19.5" customHeight="1">
      <c r="A261" s="327" t="s">
        <v>292</v>
      </c>
      <c r="B261" s="87" t="str">
        <f>IF(CENTRO!B261,CENTRO!B261,"")</f>
        <v/>
      </c>
      <c r="C261" s="839">
        <f>IF(CENTRO!C261,CENTRO!C261,"")</f>
        <v>333941</v>
      </c>
      <c r="D261" s="239">
        <f t="shared" si="22"/>
        <v>7.9798527284759876E-2</v>
      </c>
      <c r="E261" s="329">
        <v>26648</v>
      </c>
      <c r="F261" s="51"/>
      <c r="G261" s="61"/>
      <c r="H261" s="52"/>
      <c r="I261" s="61"/>
      <c r="J261" s="52"/>
      <c r="K261" s="61"/>
      <c r="L261" s="52"/>
      <c r="M261" s="61"/>
      <c r="N261" s="52"/>
      <c r="O261" s="61"/>
      <c r="P261" s="52"/>
      <c r="Q261" s="61"/>
    </row>
    <row r="262" spans="1:17" ht="19.5" customHeight="1">
      <c r="A262" s="336" t="s">
        <v>27</v>
      </c>
      <c r="B262" s="87" t="str">
        <f>IF(CENTRO!B262,CENTRO!B262,"")</f>
        <v/>
      </c>
      <c r="C262" s="1064">
        <f>IF(CENTRO!C262,CENTRO!C262,"")</f>
        <v>123632</v>
      </c>
      <c r="D262" s="565">
        <f t="shared" si="22"/>
        <v>8.2842629739873178E-2</v>
      </c>
      <c r="E262" s="861">
        <v>10242</v>
      </c>
      <c r="F262" s="66"/>
      <c r="G262" s="65"/>
      <c r="H262" s="66"/>
      <c r="I262" s="65"/>
      <c r="J262" s="66"/>
      <c r="K262" s="65"/>
      <c r="L262" s="66"/>
      <c r="M262" s="65"/>
      <c r="N262" s="64"/>
      <c r="O262" s="71"/>
      <c r="P262" s="66"/>
      <c r="Q262" s="65"/>
    </row>
    <row r="263" spans="1:17" ht="19.5" customHeight="1" thickBot="1">
      <c r="A263" s="336" t="s">
        <v>166</v>
      </c>
      <c r="B263" s="87" t="str">
        <f>IF(CENTRO!B263,CENTRO!B263,"")</f>
        <v/>
      </c>
      <c r="C263" s="1064">
        <f>IF(CENTRO!C263,CENTRO!C263,"")</f>
        <v>210309</v>
      </c>
      <c r="D263" s="565">
        <f t="shared" si="22"/>
        <v>7.8009024815866176E-2</v>
      </c>
      <c r="E263" s="861">
        <v>16406</v>
      </c>
      <c r="F263" s="66"/>
      <c r="G263" s="65"/>
      <c r="H263" s="66"/>
      <c r="I263" s="65"/>
      <c r="J263" s="66"/>
      <c r="K263" s="65"/>
      <c r="L263" s="66"/>
      <c r="M263" s="65"/>
      <c r="N263" s="64"/>
      <c r="O263" s="71"/>
      <c r="P263" s="66"/>
      <c r="Q263" s="65"/>
    </row>
    <row r="264" spans="1:17"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17" ht="19.5" customHeight="1">
      <c r="A265" s="336" t="s">
        <v>288</v>
      </c>
      <c r="B265" s="87" t="str">
        <f>IF(CENTRO!B265,CENTRO!B265,"")</f>
        <v/>
      </c>
      <c r="C265" s="1027">
        <f>IF(CENTRO!C265,CENTRO!C265,"")</f>
        <v>7883</v>
      </c>
      <c r="D265" s="340">
        <f>E265/C265</f>
        <v>0.12736267918305214</v>
      </c>
      <c r="E265" s="861">
        <v>1004</v>
      </c>
      <c r="F265" s="66"/>
      <c r="G265" s="65"/>
      <c r="H265" s="66"/>
      <c r="I265" s="65"/>
      <c r="J265" s="66"/>
      <c r="K265" s="65"/>
      <c r="L265" s="66"/>
      <c r="M265" s="65"/>
      <c r="N265" s="64"/>
      <c r="O265" s="71"/>
      <c r="P265" s="66"/>
      <c r="Q265" s="65"/>
    </row>
    <row r="266" spans="1:17" ht="19.5" customHeight="1">
      <c r="A266" s="336" t="s">
        <v>289</v>
      </c>
      <c r="B266" s="859" t="str">
        <f>IF(CENTRO!B266,CENTRO!B266,"")</f>
        <v/>
      </c>
      <c r="C266" s="1027">
        <f>IF(CENTRO!C266,CENTRO!C266,"")</f>
        <v>2285</v>
      </c>
      <c r="D266" s="340">
        <f>E266/C266</f>
        <v>0.12516411378555797</v>
      </c>
      <c r="E266" s="861">
        <v>286</v>
      </c>
      <c r="F266" s="66"/>
      <c r="G266" s="65"/>
      <c r="H266" s="66"/>
      <c r="I266" s="65"/>
      <c r="J266" s="66"/>
      <c r="K266" s="65"/>
      <c r="L266" s="66"/>
      <c r="M266" s="65"/>
      <c r="N266" s="64"/>
      <c r="O266" s="71"/>
      <c r="P266" s="66"/>
      <c r="Q266" s="65"/>
    </row>
    <row r="267" spans="1:17" ht="19.5" customHeight="1" thickBot="1">
      <c r="A267" s="336" t="s">
        <v>290</v>
      </c>
      <c r="B267" s="859" t="str">
        <f>IF(CENTRO!B267,CENTRO!B267,"")</f>
        <v/>
      </c>
      <c r="C267" s="1027">
        <f>IF(CENTRO!C267,CENTRO!C267,"")</f>
        <v>1356</v>
      </c>
      <c r="D267" s="340">
        <f>E267/C267</f>
        <v>4.7935103244837761E-2</v>
      </c>
      <c r="E267" s="861">
        <v>65</v>
      </c>
      <c r="F267" s="66"/>
      <c r="G267" s="65"/>
      <c r="H267" s="66"/>
      <c r="I267" s="65"/>
      <c r="J267" s="66"/>
      <c r="K267" s="65"/>
      <c r="L267" s="66"/>
      <c r="M267" s="65"/>
      <c r="N267" s="64"/>
      <c r="O267" s="71"/>
      <c r="P267" s="66"/>
      <c r="Q267" s="65"/>
    </row>
    <row r="268" spans="1:17"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17"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row>
    <row r="270" spans="1:17" ht="19.5" customHeight="1">
      <c r="A270" s="574" t="str">
        <f>CENTRO!A270</f>
        <v>Número de inmuebles de uso residencial (2019)</v>
      </c>
      <c r="B270" s="256"/>
      <c r="C270" s="1111">
        <f>CENTRO!C270</f>
        <v>1487537</v>
      </c>
      <c r="D270" s="337">
        <f>E270/C270</f>
        <v>6.5837017835522746E-2</v>
      </c>
      <c r="E270" s="571">
        <v>97935</v>
      </c>
      <c r="F270" s="354">
        <f>G270/$E$270</f>
        <v>0.13944963496196458</v>
      </c>
      <c r="G270" s="571">
        <v>13657</v>
      </c>
      <c r="H270" s="354">
        <f>I270/$E$270</f>
        <v>0.18077296165824272</v>
      </c>
      <c r="I270" s="571">
        <v>17704</v>
      </c>
      <c r="J270" s="354">
        <f>K270/$E$270</f>
        <v>0.17010261908408639</v>
      </c>
      <c r="K270" s="571">
        <v>16659</v>
      </c>
      <c r="L270" s="354">
        <f>M270/$E$270</f>
        <v>0.18179404707203758</v>
      </c>
      <c r="M270" s="571">
        <v>17804</v>
      </c>
      <c r="N270" s="354">
        <f>O270/$E$270</f>
        <v>0.12097819982641549</v>
      </c>
      <c r="O270" s="571">
        <v>11848</v>
      </c>
      <c r="P270" s="354">
        <f>Q270/$E$270</f>
        <v>0.20690253739725328</v>
      </c>
      <c r="Q270" s="571">
        <v>20263</v>
      </c>
    </row>
    <row r="271" spans="1:17" ht="19.5" customHeight="1">
      <c r="A271" s="574" t="str">
        <f>CENTRO!A271</f>
        <v>Superficie media construida (m2) inmuebles de uso residencial (2019)</v>
      </c>
      <c r="B271" s="256"/>
      <c r="C271" s="1111">
        <f>CENTRO!C271</f>
        <v>114.93342781557067</v>
      </c>
      <c r="D271" s="252">
        <f t="shared" ref="D271" si="23">E271/C271</f>
        <v>0.73520821231916933</v>
      </c>
      <c r="E271" s="1112">
        <v>84.5</v>
      </c>
      <c r="F271" s="357">
        <f>G271/$E$271</f>
        <v>0.99408284023668636</v>
      </c>
      <c r="G271" s="1112">
        <v>84</v>
      </c>
      <c r="H271" s="357">
        <f>I271/$E$271</f>
        <v>0.81656804733727806</v>
      </c>
      <c r="I271" s="1112">
        <v>69</v>
      </c>
      <c r="J271" s="357">
        <f>K271/$E$271</f>
        <v>1.1242603550295858</v>
      </c>
      <c r="K271" s="1112">
        <v>95</v>
      </c>
      <c r="L271" s="357">
        <f>M271/$E$271</f>
        <v>1.0769230769230769</v>
      </c>
      <c r="M271" s="1112">
        <v>91</v>
      </c>
      <c r="N271" s="357">
        <f>O271/$E$271</f>
        <v>0.98224852071005919</v>
      </c>
      <c r="O271" s="1112">
        <v>83</v>
      </c>
      <c r="P271" s="357">
        <f>Q271/$E$271</f>
        <v>1.0059171597633136</v>
      </c>
      <c r="Q271" s="1112">
        <v>85</v>
      </c>
    </row>
    <row r="272" spans="1:17" ht="19.5" customHeight="1">
      <c r="A272" s="574" t="str">
        <f>CENTRO!A272</f>
        <v>Año medio de construcción de inmuebles de uso residencial (2019)</v>
      </c>
      <c r="B272" s="256"/>
      <c r="C272" s="1106">
        <f>CENTRO!C272</f>
        <v>1973.5332766439908</v>
      </c>
      <c r="D272" s="256"/>
      <c r="E272" s="269">
        <v>1975</v>
      </c>
      <c r="F272" s="298"/>
      <c r="G272" s="269">
        <v>1975</v>
      </c>
      <c r="H272" s="298"/>
      <c r="I272" s="269">
        <v>1964</v>
      </c>
      <c r="J272" s="298"/>
      <c r="K272" s="269">
        <v>1981</v>
      </c>
      <c r="L272" s="298"/>
      <c r="M272" s="269">
        <v>1982</v>
      </c>
      <c r="N272" s="298"/>
      <c r="O272" s="269">
        <v>1977</v>
      </c>
      <c r="P272" s="298"/>
      <c r="Q272" s="269">
        <v>1971</v>
      </c>
    </row>
    <row r="273" spans="1:17" ht="19.5" customHeight="1">
      <c r="A273" s="1090" t="s">
        <v>524</v>
      </c>
      <c r="B273" s="256" t="str">
        <f>IF(CENTRO!B273,CENTRO!B273,"")</f>
        <v/>
      </c>
      <c r="C273" s="1107">
        <f>IF(CENTRO!C273,CENTRO!C273,"")</f>
        <v>90.67</v>
      </c>
      <c r="D273" s="252">
        <f>E273/C273</f>
        <v>0.48185728465865224</v>
      </c>
      <c r="E273" s="1091">
        <v>43.69</v>
      </c>
      <c r="F273" s="357">
        <f>G273/$E$273</f>
        <v>0.98500686655985348</v>
      </c>
      <c r="G273" s="1093">
        <v>43.034949999999995</v>
      </c>
      <c r="H273" s="357">
        <f>I273/$E$273</f>
        <v>1.0362455939574273</v>
      </c>
      <c r="I273" s="1093">
        <v>45.273569999999999</v>
      </c>
      <c r="J273" s="357">
        <f>K273/$E$273</f>
        <v>1.0095550469214922</v>
      </c>
      <c r="K273" s="1093">
        <v>44.107459999999996</v>
      </c>
      <c r="L273" s="357">
        <f>M273/$E$273</f>
        <v>0.97016662851911206</v>
      </c>
      <c r="M273" s="1093">
        <v>42.386580000000002</v>
      </c>
      <c r="N273" s="357">
        <f>O273/$E$273</f>
        <v>0.91380384527351799</v>
      </c>
      <c r="O273" s="1093">
        <v>39.92409</v>
      </c>
      <c r="P273" s="357">
        <f>Q273/$E$273</f>
        <v>1.0610750743877317</v>
      </c>
      <c r="Q273" s="1093">
        <v>46.358370000000001</v>
      </c>
    </row>
    <row r="274" spans="1:17" ht="19.5" customHeight="1">
      <c r="A274" s="1090" t="s">
        <v>525</v>
      </c>
      <c r="B274" s="256" t="str">
        <f>IF(CENTRO!B274,CENTRO!B274,"")</f>
        <v/>
      </c>
      <c r="C274" s="1107">
        <f>IF(CENTRO!C274,CENTRO!C274,"")</f>
        <v>367.95</v>
      </c>
      <c r="D274" s="252">
        <f>E274/C274</f>
        <v>0.27261856230466097</v>
      </c>
      <c r="E274" s="1091">
        <v>100.31</v>
      </c>
      <c r="F274" s="357">
        <f>G274/$E$274</f>
        <v>1.6411918054032499</v>
      </c>
      <c r="G274" s="1093">
        <v>164.62795</v>
      </c>
      <c r="H274" s="357">
        <f>I274/$E$274</f>
        <v>0.87827225600638026</v>
      </c>
      <c r="I274" s="1093">
        <v>88.099490000000003</v>
      </c>
      <c r="J274" s="357">
        <f>K274/$E$274</f>
        <v>1.0491071677798824</v>
      </c>
      <c r="K274" s="1093">
        <v>105.23594</v>
      </c>
      <c r="L274" s="357">
        <f>M274/$E$274</f>
        <v>1.0815950553284817</v>
      </c>
      <c r="M274" s="1093">
        <v>108.4948</v>
      </c>
      <c r="N274" s="357">
        <f>O274/$E$274</f>
        <v>0.68671029807596451</v>
      </c>
      <c r="O274" s="1093">
        <v>68.88391</v>
      </c>
      <c r="P274" s="357">
        <f>Q274/$E$274</f>
        <v>1.1924772206160901</v>
      </c>
      <c r="Q274" s="1093">
        <v>119.61739</v>
      </c>
    </row>
    <row r="275" spans="1:17" ht="19.5" customHeight="1">
      <c r="A275" s="1090" t="s">
        <v>457</v>
      </c>
      <c r="B275" s="256" t="str">
        <f>IF(CENTRO!B275,CENTRO!B275,"")</f>
        <v/>
      </c>
      <c r="C275" s="1108">
        <f>IF(CENTRO!C275,CENTRO!C275,"")</f>
        <v>83.4</v>
      </c>
      <c r="D275" s="252">
        <f>E275/$C275</f>
        <v>0.79652278177458036</v>
      </c>
      <c r="E275" s="1093">
        <v>66.430000000000007</v>
      </c>
      <c r="F275" s="357">
        <f>G275/$E275</f>
        <v>1.1457172964022277</v>
      </c>
      <c r="G275" s="1093">
        <v>76.11</v>
      </c>
      <c r="H275" s="357">
        <f>I275/$E275</f>
        <v>0.84223995182899292</v>
      </c>
      <c r="I275" s="1093">
        <v>55.95</v>
      </c>
      <c r="J275" s="357">
        <f>K275/$E275</f>
        <v>1.002860153545085</v>
      </c>
      <c r="K275" s="1093">
        <v>66.62</v>
      </c>
      <c r="L275" s="357">
        <f>M275/$E275</f>
        <v>1.1807918109287971</v>
      </c>
      <c r="M275" s="1093">
        <v>78.44</v>
      </c>
      <c r="N275" s="357">
        <f>O275/$E275</f>
        <v>1.0781273520999548</v>
      </c>
      <c r="O275" s="1093">
        <v>71.62</v>
      </c>
      <c r="P275" s="357">
        <f>Q275/$E275</f>
        <v>0.89823874755381594</v>
      </c>
      <c r="Q275" s="1093">
        <v>59.67</v>
      </c>
    </row>
    <row r="276" spans="1:17" ht="19.5" customHeight="1" thickBot="1">
      <c r="A276" s="1090" t="s">
        <v>458</v>
      </c>
      <c r="B276" s="256" t="str">
        <f>IF(CENTRO!B276,CENTRO!B276,"")</f>
        <v/>
      </c>
      <c r="C276" s="1106">
        <f>IF(CENTRO!C276,CENTRO!C276,"")</f>
        <v>257</v>
      </c>
      <c r="D276" s="1110">
        <f>E276/$C276</f>
        <v>1.1906614785992218</v>
      </c>
      <c r="E276" s="1100">
        <v>306</v>
      </c>
      <c r="F276" s="1099">
        <f>G276/$E276</f>
        <v>1.042483660130719</v>
      </c>
      <c r="G276" s="1100">
        <v>319</v>
      </c>
      <c r="H276" s="1099">
        <f>I276/$E276</f>
        <v>0.94117647058823528</v>
      </c>
      <c r="I276" s="1100">
        <v>288</v>
      </c>
      <c r="J276" s="1099">
        <f>K276/$E276</f>
        <v>0.97385620915032678</v>
      </c>
      <c r="K276" s="1100">
        <v>298</v>
      </c>
      <c r="L276" s="1099">
        <f>M276/$E276</f>
        <v>1.0588235294117647</v>
      </c>
      <c r="M276" s="1100">
        <v>324</v>
      </c>
      <c r="N276" s="1099">
        <f>O276/$E276</f>
        <v>1.0588235294117647</v>
      </c>
      <c r="O276" s="1100">
        <v>324</v>
      </c>
      <c r="P276" s="1099">
        <f>Q276/$E276</f>
        <v>0.96405228758169936</v>
      </c>
      <c r="Q276" s="1100">
        <v>295</v>
      </c>
    </row>
    <row r="277" spans="1:17"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103"/>
    </row>
    <row r="278" spans="1:17" ht="19.5" customHeight="1">
      <c r="A278" s="843" t="s">
        <v>328</v>
      </c>
      <c r="B278" s="844">
        <f>IF(CENTRO!B278,CENTRO!B278,"")</f>
        <v>1</v>
      </c>
      <c r="C278" s="845">
        <f>IF(CENTRO!C278,CENTRO!C278,"")</f>
        <v>5020</v>
      </c>
      <c r="D278" s="66"/>
      <c r="E278" s="65"/>
      <c r="F278" s="64"/>
      <c r="G278" s="65"/>
      <c r="H278" s="66"/>
      <c r="I278" s="65"/>
      <c r="J278" s="66"/>
      <c r="K278" s="65"/>
      <c r="L278" s="66"/>
      <c r="M278" s="65"/>
      <c r="N278" s="66"/>
      <c r="O278" s="65"/>
      <c r="P278" s="66"/>
      <c r="Q278" s="65"/>
    </row>
    <row r="279" spans="1:17"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17"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17"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61"/>
    </row>
    <row r="282" spans="1:17"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17"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17"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17"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17" ht="19.5" customHeight="1">
      <c r="A286" s="336" t="s">
        <v>574</v>
      </c>
      <c r="B286" s="256" t="str">
        <f>IF(CENTRO!B286,CENTRO!B286,"")</f>
        <v/>
      </c>
      <c r="C286" s="1034">
        <f>IF(CENTRO!C286,CENTRO!C286,"")</f>
        <v>9.25</v>
      </c>
      <c r="D286" s="326"/>
      <c r="E286" s="1056"/>
      <c r="F286" s="52"/>
      <c r="G286" s="61"/>
      <c r="H286" s="52"/>
      <c r="I286" s="61"/>
      <c r="J286" s="52"/>
      <c r="K286" s="61"/>
      <c r="L286" s="52"/>
      <c r="M286" s="61"/>
      <c r="N286" s="52"/>
      <c r="O286" s="61"/>
      <c r="P286" s="52"/>
      <c r="Q286" s="61"/>
    </row>
    <row r="287" spans="1:17"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52"/>
      <c r="O287" s="61"/>
      <c r="P287" s="52"/>
      <c r="Q287" s="61"/>
    </row>
    <row r="288" spans="1:17"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52"/>
      <c r="O288" s="61"/>
      <c r="P288" s="52"/>
      <c r="Q288" s="61"/>
    </row>
    <row r="289" spans="1:25" ht="19.5" customHeight="1">
      <c r="A289" s="574" t="s">
        <v>455</v>
      </c>
      <c r="B289" s="256" t="str">
        <f>IF(CENTRO!B289,CENTRO!B289,"")</f>
        <v/>
      </c>
      <c r="C289" s="1034">
        <f>IF(CENTRO!C289,CENTRO!C289,"")</f>
        <v>0.3</v>
      </c>
      <c r="D289" s="326"/>
      <c r="E289" s="1056"/>
      <c r="F289" s="52"/>
      <c r="G289" s="61"/>
      <c r="H289" s="52"/>
      <c r="I289" s="61"/>
      <c r="J289" s="52"/>
      <c r="K289" s="61"/>
      <c r="L289" s="52"/>
      <c r="M289" s="61"/>
      <c r="N289" s="52"/>
      <c r="O289" s="61"/>
      <c r="P289" s="52"/>
      <c r="Q289" s="61"/>
    </row>
    <row r="290" spans="1:25" ht="19.5" customHeight="1">
      <c r="A290" s="336" t="s">
        <v>337</v>
      </c>
      <c r="B290" s="256" t="str">
        <f>IF(CENTRO!B290,CENTRO!B290,"")</f>
        <v/>
      </c>
      <c r="C290" s="1034">
        <f>IF(CENTRO!C290,CENTRO!C290,"")</f>
        <v>51.9</v>
      </c>
      <c r="D290" s="326"/>
      <c r="E290" s="1056"/>
      <c r="F290" s="52"/>
      <c r="G290" s="61"/>
      <c r="H290" s="52"/>
      <c r="I290" s="61"/>
      <c r="J290" s="52"/>
      <c r="K290" s="61"/>
      <c r="L290" s="52"/>
      <c r="M290" s="61"/>
      <c r="N290" s="52"/>
      <c r="O290" s="61"/>
      <c r="P290" s="52"/>
      <c r="Q290" s="61"/>
    </row>
    <row r="291" spans="1:25" ht="19.5" customHeight="1">
      <c r="A291" s="336" t="s">
        <v>338</v>
      </c>
      <c r="B291" s="256" t="str">
        <f>IF(CENTRO!B291,CENTRO!B291,"")</f>
        <v/>
      </c>
      <c r="C291" s="1034">
        <f>IF(CENTRO!C291,CENTRO!C291,"")</f>
        <v>34.6</v>
      </c>
      <c r="D291" s="326"/>
      <c r="E291" s="1056"/>
      <c r="F291" s="52"/>
      <c r="G291" s="61"/>
      <c r="H291" s="52"/>
      <c r="I291" s="61"/>
      <c r="J291" s="52"/>
      <c r="K291" s="61"/>
      <c r="L291" s="52"/>
      <c r="M291" s="61"/>
      <c r="N291" s="52"/>
      <c r="O291" s="61"/>
      <c r="P291" s="52"/>
      <c r="Q291" s="61"/>
    </row>
    <row r="292" spans="1:25" ht="19.5" customHeight="1">
      <c r="A292" s="336" t="s">
        <v>339</v>
      </c>
      <c r="B292" s="256" t="str">
        <f>IF(CENTRO!B292,CENTRO!B292,"")</f>
        <v/>
      </c>
      <c r="C292" s="1034">
        <f>IF(CENTRO!C292,CENTRO!C292,"")</f>
        <v>21.1</v>
      </c>
      <c r="D292" s="326"/>
      <c r="E292" s="1056"/>
      <c r="F292" s="52"/>
      <c r="G292" s="61"/>
      <c r="H292" s="52"/>
      <c r="I292" s="61"/>
      <c r="J292" s="52"/>
      <c r="K292" s="61"/>
      <c r="L292" s="52"/>
      <c r="M292" s="61"/>
      <c r="N292" s="52"/>
      <c r="O292" s="61"/>
      <c r="P292" s="52"/>
      <c r="Q292" s="61"/>
    </row>
    <row r="293" spans="1:25" ht="19.5" customHeight="1">
      <c r="A293" s="336" t="s">
        <v>577</v>
      </c>
      <c r="B293" s="256" t="str">
        <f>IF(CENTRO!B293,CENTRO!B293,"")</f>
        <v/>
      </c>
      <c r="C293" s="1035">
        <f>IF(CENTRO!C293,CENTRO!C293,"")</f>
        <v>2</v>
      </c>
      <c r="D293" s="326"/>
      <c r="E293" s="1056"/>
      <c r="F293" s="52"/>
      <c r="G293" s="61"/>
      <c r="H293" s="52"/>
      <c r="I293" s="61"/>
      <c r="J293" s="52"/>
      <c r="K293" s="61"/>
      <c r="L293" s="52"/>
      <c r="M293" s="61"/>
      <c r="N293" s="52"/>
      <c r="O293" s="61"/>
      <c r="P293" s="52"/>
      <c r="Q293" s="61"/>
    </row>
    <row r="294" spans="1:25" ht="19.5" customHeight="1" thickBot="1">
      <c r="A294" s="336" t="s">
        <v>578</v>
      </c>
      <c r="B294" s="256" t="str">
        <f>IF(CENTRO!B294,CENTRO!B294,"")</f>
        <v/>
      </c>
      <c r="C294" s="1035">
        <v>2</v>
      </c>
      <c r="D294" s="326"/>
      <c r="E294" s="1056"/>
      <c r="F294" s="52"/>
      <c r="G294" s="61"/>
      <c r="H294" s="52"/>
      <c r="I294" s="61"/>
      <c r="J294" s="52"/>
      <c r="K294" s="61"/>
      <c r="L294" s="52"/>
      <c r="M294" s="61"/>
      <c r="N294" s="52"/>
      <c r="O294" s="61"/>
      <c r="P294" s="52"/>
      <c r="Q294" s="61"/>
    </row>
    <row r="295" spans="1:25"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25" s="33" customFormat="1" ht="19.5" customHeight="1">
      <c r="A296" s="1038" t="s">
        <v>276</v>
      </c>
      <c r="B296" s="1039" t="str">
        <f>IF(CENTRO!B296,CENTRO!B296,"")</f>
        <v/>
      </c>
      <c r="C296" s="1032">
        <f>IF(CENTRO!C296,CENTRO!C296,"")</f>
        <v>317</v>
      </c>
      <c r="D296" s="1039"/>
      <c r="E296" s="1048">
        <v>285</v>
      </c>
      <c r="F296" s="69"/>
      <c r="G296" s="101"/>
      <c r="H296" s="95"/>
      <c r="I296" s="70"/>
      <c r="J296" s="95"/>
      <c r="K296" s="70"/>
      <c r="L296" s="69"/>
      <c r="M296" s="101"/>
      <c r="N296" s="95"/>
      <c r="O296" s="70"/>
      <c r="P296" s="95"/>
      <c r="Q296" s="70"/>
      <c r="R296" s="2"/>
      <c r="S296" s="2"/>
      <c r="T296" s="2"/>
      <c r="U296" s="2"/>
      <c r="V296" s="2"/>
      <c r="W296" s="2"/>
      <c r="X296" s="2"/>
      <c r="Y296" s="2"/>
    </row>
    <row r="297" spans="1:25" s="33" customFormat="1" ht="19.5" customHeight="1" thickBot="1">
      <c r="A297" s="336" t="s">
        <v>277</v>
      </c>
      <c r="B297" s="859" t="str">
        <f>IF(CENTRO!B297,CENTRO!B297,"")</f>
        <v/>
      </c>
      <c r="C297" s="1033">
        <f>IF(CENTRO!C297,CENTRO!C297,"")</f>
        <v>0.87</v>
      </c>
      <c r="D297" s="859"/>
      <c r="E297" s="1044">
        <v>0.78</v>
      </c>
      <c r="F297" s="51"/>
      <c r="G297" s="72"/>
      <c r="H297" s="52"/>
      <c r="I297" s="61"/>
      <c r="J297" s="52"/>
      <c r="K297" s="61"/>
      <c r="L297" s="51"/>
      <c r="M297" s="72"/>
      <c r="N297" s="52"/>
      <c r="O297" s="61"/>
      <c r="P297" s="52"/>
      <c r="Q297" s="61"/>
      <c r="R297" s="2"/>
      <c r="S297" s="2"/>
      <c r="T297" s="2"/>
      <c r="U297" s="2"/>
      <c r="V297" s="2"/>
      <c r="W297" s="2"/>
      <c r="X297" s="2"/>
      <c r="Y297" s="2"/>
    </row>
    <row r="298" spans="1:25" ht="24.75" customHeight="1" thickBot="1">
      <c r="A298" s="224" t="s">
        <v>282</v>
      </c>
      <c r="B298" s="240"/>
      <c r="C298" s="240"/>
      <c r="D298" s="240"/>
      <c r="E298" s="240"/>
      <c r="F298" s="39"/>
      <c r="G298" s="39"/>
      <c r="H298" s="39"/>
      <c r="I298" s="39"/>
      <c r="J298" s="39"/>
      <c r="K298" s="39"/>
      <c r="L298" s="39"/>
      <c r="M298" s="39"/>
      <c r="N298" s="39"/>
      <c r="O298" s="39"/>
      <c r="P298" s="39"/>
      <c r="Q298" s="40"/>
    </row>
    <row r="299" spans="1:25" ht="19.5" customHeight="1" thickBot="1">
      <c r="A299" s="243" t="s">
        <v>575</v>
      </c>
      <c r="B299" s="244"/>
      <c r="C299" s="244"/>
      <c r="D299" s="244"/>
      <c r="E299" s="244"/>
      <c r="F299" s="42"/>
      <c r="G299" s="42"/>
      <c r="H299" s="42"/>
      <c r="I299" s="42"/>
      <c r="J299" s="42"/>
      <c r="K299" s="42"/>
      <c r="L299" s="42"/>
      <c r="M299" s="42"/>
      <c r="N299" s="42"/>
      <c r="O299" s="42"/>
      <c r="P299" s="42"/>
      <c r="Q299" s="43"/>
    </row>
    <row r="300" spans="1:25" ht="19.5" customHeight="1">
      <c r="A300" s="327" t="s">
        <v>28</v>
      </c>
      <c r="B300" s="859"/>
      <c r="C300" s="1028">
        <v>3618</v>
      </c>
      <c r="D300" s="1031">
        <f>E300/C300</f>
        <v>9.5909342177998888E-2</v>
      </c>
      <c r="E300" s="1028">
        <v>347</v>
      </c>
      <c r="F300" s="51"/>
      <c r="G300" s="61"/>
      <c r="H300" s="52"/>
      <c r="I300" s="61"/>
      <c r="J300" s="52"/>
      <c r="K300" s="61"/>
      <c r="L300" s="52"/>
      <c r="M300" s="61"/>
      <c r="N300" s="52"/>
      <c r="O300" s="61"/>
      <c r="P300" s="52"/>
      <c r="Q300" s="61"/>
    </row>
    <row r="301" spans="1:25" ht="19.5" customHeight="1">
      <c r="A301" s="327" t="s">
        <v>316</v>
      </c>
      <c r="B301" s="859"/>
      <c r="C301" s="1028">
        <v>858</v>
      </c>
      <c r="D301" s="1031">
        <f t="shared" ref="D301:D308" si="24">E301/C301</f>
        <v>0.1585081585081585</v>
      </c>
      <c r="E301" s="1028">
        <v>136</v>
      </c>
      <c r="F301" s="51"/>
      <c r="G301" s="61"/>
      <c r="H301" s="52"/>
      <c r="I301" s="61"/>
      <c r="J301" s="52"/>
      <c r="K301" s="61"/>
      <c r="L301" s="52"/>
      <c r="M301" s="61"/>
      <c r="N301" s="52"/>
      <c r="O301" s="61"/>
      <c r="P301" s="52"/>
      <c r="Q301" s="61"/>
    </row>
    <row r="302" spans="1:25" ht="19.5" customHeight="1">
      <c r="A302" s="327" t="s">
        <v>30</v>
      </c>
      <c r="B302" s="859"/>
      <c r="C302" s="1028">
        <v>5051</v>
      </c>
      <c r="D302" s="1031">
        <f t="shared" si="24"/>
        <v>6.2561868936844192E-2</v>
      </c>
      <c r="E302" s="1028">
        <v>316</v>
      </c>
      <c r="F302" s="51"/>
      <c r="G302" s="61"/>
      <c r="H302" s="52"/>
      <c r="I302" s="61"/>
      <c r="J302" s="52"/>
      <c r="K302" s="61"/>
      <c r="L302" s="52"/>
      <c r="M302" s="61"/>
      <c r="N302" s="52"/>
      <c r="O302" s="61"/>
      <c r="P302" s="52"/>
      <c r="Q302" s="61"/>
    </row>
    <row r="303" spans="1:25" ht="19.5" customHeight="1">
      <c r="A303" s="327" t="s">
        <v>317</v>
      </c>
      <c r="B303" s="859"/>
      <c r="C303" s="1028">
        <v>7787</v>
      </c>
      <c r="D303" s="1031">
        <f t="shared" si="24"/>
        <v>0.14858096828046743</v>
      </c>
      <c r="E303" s="1028">
        <v>1157</v>
      </c>
      <c r="F303" s="51"/>
      <c r="G303" s="61"/>
      <c r="H303" s="52"/>
      <c r="I303" s="61"/>
      <c r="J303" s="52"/>
      <c r="K303" s="61"/>
      <c r="L303" s="52"/>
      <c r="M303" s="61"/>
      <c r="N303" s="52"/>
      <c r="O303" s="61"/>
      <c r="P303" s="52"/>
      <c r="Q303" s="61"/>
    </row>
    <row r="304" spans="1:25" ht="19.5" customHeight="1">
      <c r="A304" s="336" t="s">
        <v>523</v>
      </c>
      <c r="B304" s="859"/>
      <c r="C304" s="518">
        <v>24724</v>
      </c>
      <c r="D304" s="1172">
        <f>E304/C304</f>
        <v>5.3268079598770425E-2</v>
      </c>
      <c r="E304" s="518">
        <v>1317</v>
      </c>
      <c r="F304" s="52"/>
      <c r="G304" s="61"/>
      <c r="H304" s="52"/>
      <c r="I304" s="61"/>
      <c r="J304" s="51"/>
      <c r="K304" s="72"/>
      <c r="L304" s="52"/>
      <c r="M304" s="61"/>
      <c r="N304" s="51"/>
      <c r="O304" s="72"/>
      <c r="P304" s="52"/>
      <c r="Q304" s="61"/>
    </row>
    <row r="305" spans="1:25" ht="19.5" customHeight="1">
      <c r="A305" s="336" t="s">
        <v>318</v>
      </c>
      <c r="B305" s="859"/>
      <c r="C305" s="518">
        <v>374</v>
      </c>
      <c r="D305" s="1172">
        <f t="shared" si="24"/>
        <v>2.6737967914438501E-3</v>
      </c>
      <c r="E305" s="518">
        <v>1</v>
      </c>
      <c r="F305" s="52"/>
      <c r="G305" s="61"/>
      <c r="H305" s="52"/>
      <c r="I305" s="61"/>
      <c r="J305" s="51"/>
      <c r="K305" s="72"/>
      <c r="L305" s="52"/>
      <c r="M305" s="61"/>
      <c r="N305" s="51"/>
      <c r="O305" s="72"/>
      <c r="P305" s="52"/>
      <c r="Q305" s="61"/>
    </row>
    <row r="306" spans="1:25" ht="19.5" customHeight="1" thickBot="1">
      <c r="A306" s="336" t="s">
        <v>319</v>
      </c>
      <c r="B306" s="859"/>
      <c r="C306" s="518">
        <v>14170</v>
      </c>
      <c r="D306" s="1172">
        <f t="shared" si="24"/>
        <v>7.3606210303458014E-2</v>
      </c>
      <c r="E306" s="518">
        <v>1043</v>
      </c>
      <c r="F306" s="52"/>
      <c r="G306" s="61"/>
      <c r="H306" s="52"/>
      <c r="I306" s="61"/>
      <c r="J306" s="51"/>
      <c r="K306" s="72"/>
      <c r="L306" s="52"/>
      <c r="M306" s="61"/>
      <c r="N306" s="51"/>
      <c r="O306" s="72"/>
      <c r="P306" s="52"/>
      <c r="Q306" s="61"/>
    </row>
    <row r="307" spans="1:25" ht="19.5" customHeight="1" thickBot="1">
      <c r="A307" s="243" t="s">
        <v>576</v>
      </c>
      <c r="B307" s="244"/>
      <c r="C307" s="244"/>
      <c r="D307" s="244"/>
      <c r="E307" s="244"/>
      <c r="F307" s="42"/>
      <c r="G307" s="42"/>
      <c r="H307" s="42"/>
      <c r="I307" s="42"/>
      <c r="J307" s="42"/>
      <c r="K307" s="42"/>
      <c r="L307" s="42"/>
      <c r="M307" s="42"/>
      <c r="N307" s="42"/>
      <c r="O307" s="42"/>
      <c r="P307" s="42"/>
      <c r="Q307" s="43"/>
    </row>
    <row r="308" spans="1:25" ht="19.5" customHeight="1">
      <c r="A308" s="327" t="s">
        <v>320</v>
      </c>
      <c r="B308" s="1029">
        <v>1</v>
      </c>
      <c r="C308" s="1030">
        <v>7479</v>
      </c>
      <c r="D308" s="1031">
        <f t="shared" si="24"/>
        <v>0.1444043321299639</v>
      </c>
      <c r="E308" s="1028">
        <v>1080</v>
      </c>
      <c r="F308" s="51"/>
      <c r="G308" s="61"/>
      <c r="H308" s="52"/>
      <c r="I308" s="61"/>
      <c r="J308" s="52"/>
      <c r="K308" s="61"/>
      <c r="L308" s="52"/>
      <c r="M308" s="61"/>
      <c r="N308" s="52"/>
      <c r="O308" s="61"/>
      <c r="P308" s="52"/>
      <c r="Q308" s="61"/>
    </row>
    <row r="309" spans="1:25" ht="19.5" customHeight="1">
      <c r="A309" s="336" t="s">
        <v>321</v>
      </c>
      <c r="B309" s="251">
        <v>4.3200000000000002E-2</v>
      </c>
      <c r="C309" s="518">
        <v>323</v>
      </c>
      <c r="D309" s="326"/>
      <c r="E309" s="61"/>
      <c r="F309" s="52"/>
      <c r="G309" s="61"/>
      <c r="H309" s="52"/>
      <c r="I309" s="61"/>
      <c r="J309" s="51"/>
      <c r="K309" s="72"/>
      <c r="L309" s="52"/>
      <c r="M309" s="61"/>
      <c r="N309" s="51"/>
      <c r="O309" s="72"/>
      <c r="P309" s="52"/>
      <c r="Q309" s="61"/>
    </row>
    <row r="310" spans="1:25" ht="19.5" customHeight="1">
      <c r="A310" s="336" t="s">
        <v>432</v>
      </c>
      <c r="B310" s="251">
        <v>7.1099999999999997E-2</v>
      </c>
      <c r="C310" s="518">
        <v>532</v>
      </c>
      <c r="D310" s="326"/>
      <c r="E310" s="61"/>
      <c r="F310" s="52"/>
      <c r="G310" s="61"/>
      <c r="H310" s="52"/>
      <c r="I310" s="61"/>
      <c r="J310" s="51"/>
      <c r="K310" s="72"/>
      <c r="L310" s="52"/>
      <c r="M310" s="61"/>
      <c r="N310" s="51"/>
      <c r="O310" s="72"/>
      <c r="P310" s="52"/>
      <c r="Q310" s="61"/>
    </row>
    <row r="311" spans="1:25" ht="19.5" customHeight="1">
      <c r="A311" s="336" t="s">
        <v>29</v>
      </c>
      <c r="B311" s="251">
        <v>5.7000000000000002E-3</v>
      </c>
      <c r="C311" s="518">
        <v>43</v>
      </c>
      <c r="D311" s="326"/>
      <c r="E311" s="61"/>
      <c r="F311" s="52"/>
      <c r="G311" s="61"/>
      <c r="H311" s="52"/>
      <c r="I311" s="61"/>
      <c r="J311" s="51"/>
      <c r="K311" s="72"/>
      <c r="L311" s="52"/>
      <c r="M311" s="61"/>
      <c r="N311" s="51"/>
      <c r="O311" s="72"/>
      <c r="P311" s="52"/>
      <c r="Q311" s="61"/>
    </row>
    <row r="312" spans="1:25" ht="19.5" customHeight="1">
      <c r="A312" s="336" t="s">
        <v>322</v>
      </c>
      <c r="B312" s="251">
        <v>6.0000000000000001E-3</v>
      </c>
      <c r="C312" s="518">
        <v>45</v>
      </c>
      <c r="D312" s="326"/>
      <c r="E312" s="61"/>
      <c r="F312" s="52"/>
      <c r="G312" s="61"/>
      <c r="H312" s="52"/>
      <c r="I312" s="61"/>
      <c r="J312" s="51"/>
      <c r="K312" s="72"/>
      <c r="L312" s="52"/>
      <c r="M312" s="61"/>
      <c r="N312" s="51"/>
      <c r="O312" s="72"/>
      <c r="P312" s="52"/>
      <c r="Q312" s="61"/>
    </row>
    <row r="313" spans="1:25" ht="19.5" customHeight="1">
      <c r="A313" s="336" t="s">
        <v>31</v>
      </c>
      <c r="B313" s="251">
        <v>0.1096</v>
      </c>
      <c r="C313" s="518">
        <v>820</v>
      </c>
      <c r="D313" s="326"/>
      <c r="E313" s="61"/>
      <c r="F313" s="52"/>
      <c r="G313" s="61"/>
      <c r="H313" s="52"/>
      <c r="I313" s="61"/>
      <c r="J313" s="51"/>
      <c r="K313" s="72"/>
      <c r="L313" s="52"/>
      <c r="M313" s="61"/>
      <c r="N313" s="51"/>
      <c r="O313" s="72"/>
      <c r="P313" s="52"/>
      <c r="Q313" s="61"/>
    </row>
    <row r="314" spans="1:25" ht="19.5" customHeight="1">
      <c r="A314" s="336" t="s">
        <v>433</v>
      </c>
      <c r="B314" s="251">
        <v>2.0199999999999999E-2</v>
      </c>
      <c r="C314" s="518">
        <v>151</v>
      </c>
      <c r="D314" s="326"/>
      <c r="E314" s="61"/>
      <c r="F314" s="52"/>
      <c r="G314" s="61"/>
      <c r="H314" s="52"/>
      <c r="I314" s="61"/>
      <c r="J314" s="51"/>
      <c r="K314" s="72"/>
      <c r="L314" s="52"/>
      <c r="M314" s="61"/>
      <c r="N314" s="51"/>
      <c r="O314" s="72"/>
      <c r="P314" s="52"/>
      <c r="Q314" s="61"/>
    </row>
    <row r="315" spans="1:25" ht="19.5" customHeight="1">
      <c r="A315" s="336" t="s">
        <v>323</v>
      </c>
      <c r="B315" s="251">
        <v>4.5999999999999999E-2</v>
      </c>
      <c r="C315" s="518">
        <v>344</v>
      </c>
      <c r="D315" s="326"/>
      <c r="E315" s="61"/>
      <c r="F315" s="52"/>
      <c r="G315" s="61"/>
      <c r="H315" s="52"/>
      <c r="I315" s="61"/>
      <c r="J315" s="51"/>
      <c r="K315" s="72"/>
      <c r="L315" s="52"/>
      <c r="M315" s="61"/>
      <c r="N315" s="51"/>
      <c r="O315" s="72"/>
      <c r="P315" s="52"/>
      <c r="Q315" s="61"/>
    </row>
    <row r="316" spans="1:25" ht="19.5" customHeight="1" thickBot="1">
      <c r="A316" s="336" t="s">
        <v>324</v>
      </c>
      <c r="B316" s="251">
        <v>0.37719999999999998</v>
      </c>
      <c r="C316" s="518">
        <v>2821</v>
      </c>
      <c r="D316" s="326"/>
      <c r="E316" s="61"/>
      <c r="F316" s="52"/>
      <c r="G316" s="61"/>
      <c r="H316" s="52"/>
      <c r="I316" s="61"/>
      <c r="J316" s="51"/>
      <c r="K316" s="72"/>
      <c r="L316" s="52"/>
      <c r="M316" s="61"/>
      <c r="N316" s="51"/>
      <c r="O316" s="72"/>
      <c r="P316" s="52"/>
      <c r="Q316" s="61"/>
    </row>
    <row r="317" spans="1:25"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25" s="3" customFormat="1" ht="19.5" customHeight="1">
      <c r="A318" s="350" t="s">
        <v>32</v>
      </c>
      <c r="B318" s="337">
        <f>IF(CENTRO!B318,CENTRO!B318,"")</f>
        <v>1</v>
      </c>
      <c r="C318" s="351">
        <f>IF(CENTRO!C318,CENTRO!C318,"")</f>
        <v>2397881</v>
      </c>
      <c r="D318" s="542">
        <f>E318/E$318</f>
        <v>1</v>
      </c>
      <c r="E318" s="269">
        <v>165323</v>
      </c>
      <c r="F318" s="353">
        <f t="shared" ref="F318:F321" si="25">G318/G$318</f>
        <v>1</v>
      </c>
      <c r="G318" s="269">
        <v>24883</v>
      </c>
      <c r="H318" s="353">
        <f>I318/I$318</f>
        <v>1</v>
      </c>
      <c r="I318" s="269">
        <v>25298</v>
      </c>
      <c r="J318" s="353">
        <f t="shared" ref="J318:J321" si="26">K318/K$318</f>
        <v>1</v>
      </c>
      <c r="K318" s="269">
        <v>29719</v>
      </c>
      <c r="L318" s="353">
        <f t="shared" ref="L318:L321" si="27">M318/M$318</f>
        <v>1</v>
      </c>
      <c r="M318" s="269">
        <v>32155</v>
      </c>
      <c r="N318" s="353">
        <f t="shared" ref="N318:N321" si="28">O318/O$318</f>
        <v>1</v>
      </c>
      <c r="O318" s="269">
        <v>20830</v>
      </c>
      <c r="P318" s="354">
        <f t="shared" ref="P318:P321" si="29">Q318/Q$318</f>
        <v>1</v>
      </c>
      <c r="Q318" s="269">
        <v>32438</v>
      </c>
      <c r="R318" s="19"/>
      <c r="S318" s="2"/>
      <c r="T318" s="2"/>
      <c r="U318" s="2"/>
      <c r="V318" s="2"/>
      <c r="W318" s="2"/>
      <c r="X318" s="2"/>
      <c r="Y318" s="2"/>
    </row>
    <row r="319" spans="1:25" s="3" customFormat="1" ht="19.5" customHeight="1">
      <c r="A319" s="350" t="s">
        <v>33</v>
      </c>
      <c r="B319" s="252">
        <f>IF(CENTRO!B319,CENTRO!B319,"")</f>
        <v>0.318</v>
      </c>
      <c r="C319" s="355">
        <f>IF(CENTRO!C319,CENTRO!C319,"")</f>
        <v>761923</v>
      </c>
      <c r="D319" s="357">
        <f t="shared" ref="D319:D321" si="30">E319/E$318</f>
        <v>0.41085632368152042</v>
      </c>
      <c r="E319" s="269">
        <v>67924</v>
      </c>
      <c r="F319" s="356">
        <f t="shared" si="25"/>
        <v>0.44882047984567774</v>
      </c>
      <c r="G319" s="269">
        <v>11168</v>
      </c>
      <c r="H319" s="356">
        <f t="shared" ref="H319:H321" si="31">I319/I$318</f>
        <v>0.48881334492845285</v>
      </c>
      <c r="I319" s="269">
        <v>12366</v>
      </c>
      <c r="J319" s="356">
        <f t="shared" si="26"/>
        <v>0.34018641273259531</v>
      </c>
      <c r="K319" s="269">
        <v>10110</v>
      </c>
      <c r="L319" s="356">
        <f t="shared" si="27"/>
        <v>0.38037630228580316</v>
      </c>
      <c r="M319" s="269">
        <v>12231</v>
      </c>
      <c r="N319" s="356">
        <f t="shared" si="28"/>
        <v>0.40868939030244839</v>
      </c>
      <c r="O319" s="269">
        <v>8513</v>
      </c>
      <c r="P319" s="356">
        <f t="shared" si="29"/>
        <v>0.41728836549725629</v>
      </c>
      <c r="Q319" s="269">
        <v>13536</v>
      </c>
      <c r="R319" s="19"/>
      <c r="S319" s="2"/>
      <c r="T319" s="2"/>
      <c r="U319" s="2"/>
      <c r="V319" s="2"/>
      <c r="W319" s="2"/>
      <c r="X319" s="2"/>
      <c r="Y319" s="2"/>
    </row>
    <row r="320" spans="1:25" s="3" customFormat="1" ht="19.5" customHeight="1">
      <c r="A320" s="350" t="s">
        <v>34</v>
      </c>
      <c r="B320" s="252">
        <f>IF(CENTRO!B320,CENTRO!B320,"")</f>
        <v>3.0000000000000001E-3</v>
      </c>
      <c r="C320" s="355">
        <f>IF(CENTRO!C320,CENTRO!C320,"")</f>
        <v>6945</v>
      </c>
      <c r="D320" s="357">
        <f t="shared" si="30"/>
        <v>2.2803844595125906E-3</v>
      </c>
      <c r="E320" s="269">
        <v>377</v>
      </c>
      <c r="F320" s="356">
        <f t="shared" si="25"/>
        <v>1.808463609693365E-3</v>
      </c>
      <c r="G320" s="269">
        <v>45</v>
      </c>
      <c r="H320" s="356">
        <f t="shared" si="31"/>
        <v>2.2926713574195588E-3</v>
      </c>
      <c r="I320" s="269">
        <v>58</v>
      </c>
      <c r="J320" s="356">
        <f t="shared" si="26"/>
        <v>3.0620141996702448E-3</v>
      </c>
      <c r="K320" s="269">
        <v>91</v>
      </c>
      <c r="L320" s="356">
        <f t="shared" si="27"/>
        <v>2.0836572850256568E-3</v>
      </c>
      <c r="M320" s="269">
        <v>67</v>
      </c>
      <c r="N320" s="356">
        <v>0.36240700014037713</v>
      </c>
      <c r="O320" s="269">
        <v>52</v>
      </c>
      <c r="P320" s="356">
        <f t="shared" si="29"/>
        <v>1.9729946359208334E-3</v>
      </c>
      <c r="Q320" s="269">
        <v>64</v>
      </c>
      <c r="R320" s="19"/>
      <c r="S320" s="2"/>
      <c r="T320" s="2"/>
      <c r="U320" s="2"/>
      <c r="V320" s="2"/>
      <c r="W320" s="2"/>
      <c r="X320" s="2"/>
      <c r="Y320" s="2"/>
    </row>
    <row r="321" spans="1:25" s="3" customFormat="1" ht="19.5" customHeight="1">
      <c r="A321" s="350" t="s">
        <v>206</v>
      </c>
      <c r="B321" s="252">
        <f>IF(CENTRO!B321,CENTRO!B321,"")</f>
        <v>0.68200000000000005</v>
      </c>
      <c r="C321" s="355">
        <f>IF(CENTRO!C321,CENTRO!C321,"")</f>
        <v>1623174</v>
      </c>
      <c r="D321" s="357">
        <f t="shared" si="30"/>
        <v>0.58431071296794757</v>
      </c>
      <c r="E321" s="269">
        <v>96600</v>
      </c>
      <c r="F321" s="357">
        <f t="shared" si="25"/>
        <v>0.5469597717317044</v>
      </c>
      <c r="G321" s="269">
        <v>13610</v>
      </c>
      <c r="H321" s="357">
        <f t="shared" si="31"/>
        <v>0.50723377342082376</v>
      </c>
      <c r="I321" s="269">
        <v>12832</v>
      </c>
      <c r="J321" s="357">
        <f t="shared" si="26"/>
        <v>0.65405969245263973</v>
      </c>
      <c r="K321" s="269">
        <v>19438</v>
      </c>
      <c r="L321" s="357">
        <f t="shared" si="27"/>
        <v>0.61464779972010575</v>
      </c>
      <c r="M321" s="269">
        <v>19764</v>
      </c>
      <c r="N321" s="357">
        <f t="shared" si="28"/>
        <v>0.58622179548727793</v>
      </c>
      <c r="O321" s="269">
        <v>12211</v>
      </c>
      <c r="P321" s="357">
        <f t="shared" si="29"/>
        <v>0.57787163203650038</v>
      </c>
      <c r="Q321" s="269">
        <v>18745</v>
      </c>
      <c r="R321" s="19"/>
      <c r="S321" s="2"/>
      <c r="T321" s="2"/>
      <c r="U321" s="2"/>
      <c r="V321" s="2"/>
      <c r="W321" s="2"/>
      <c r="X321" s="2"/>
      <c r="Y321" s="2"/>
    </row>
    <row r="322" spans="1:25" s="3" customFormat="1" ht="19.5" customHeight="1">
      <c r="A322" s="358" t="s">
        <v>453</v>
      </c>
      <c r="B322" s="239">
        <f>IF(CENTRO!B322,CENTRO!B322,"")</f>
        <v>0.31121678883471521</v>
      </c>
      <c r="C322" s="329">
        <f>IF(CENTRO!C322,CENTRO!C322,"")</f>
        <v>505159</v>
      </c>
      <c r="D322" s="359">
        <f>E322/E$321</f>
        <v>0.40267080745341616</v>
      </c>
      <c r="E322" s="268">
        <v>38898</v>
      </c>
      <c r="F322" s="359">
        <f>G322/G$321</f>
        <v>0.37413666421748715</v>
      </c>
      <c r="G322" s="268">
        <v>5092</v>
      </c>
      <c r="H322" s="359">
        <f>I322/I$321</f>
        <v>0.37601309226932667</v>
      </c>
      <c r="I322" s="268">
        <v>4825</v>
      </c>
      <c r="J322" s="359">
        <f>K322/K$321</f>
        <v>0.46270192406626198</v>
      </c>
      <c r="K322" s="268">
        <v>8994</v>
      </c>
      <c r="L322" s="359">
        <f>M322/M$321</f>
        <v>0.41433920259056872</v>
      </c>
      <c r="M322" s="268">
        <v>8189</v>
      </c>
      <c r="N322" s="359">
        <f>O322/O$321</f>
        <v>0.39963966915076571</v>
      </c>
      <c r="O322" s="268">
        <v>4880</v>
      </c>
      <c r="P322" s="359">
        <f>Q322/Q$321</f>
        <v>0.36905841557748731</v>
      </c>
      <c r="Q322" s="268">
        <v>6918</v>
      </c>
      <c r="R322" s="19"/>
      <c r="S322" s="2"/>
      <c r="T322" s="2"/>
      <c r="U322" s="2"/>
      <c r="V322" s="2"/>
      <c r="W322" s="2"/>
      <c r="X322" s="2"/>
      <c r="Y322" s="2"/>
    </row>
    <row r="323" spans="1:25" s="3" customFormat="1" ht="19.5" customHeight="1">
      <c r="A323" s="358" t="s">
        <v>35</v>
      </c>
      <c r="B323" s="239">
        <f>IF(CENTRO!B323,CENTRO!B323,"")</f>
        <v>0.24356230447259505</v>
      </c>
      <c r="C323" s="329">
        <f>IF(CENTRO!C323,CENTRO!C323,"")</f>
        <v>395344</v>
      </c>
      <c r="D323" s="359">
        <f t="shared" ref="D323:D326" si="32">E323/E$321</f>
        <v>0.11978260869565217</v>
      </c>
      <c r="E323" s="268">
        <v>11571</v>
      </c>
      <c r="F323" s="359">
        <f t="shared" ref="F323" si="33">G323/G$321</f>
        <v>9.8530492285084495E-2</v>
      </c>
      <c r="G323" s="268">
        <v>1341</v>
      </c>
      <c r="H323" s="359">
        <f t="shared" ref="H323" si="34">I323/I$321</f>
        <v>0.12484413965087282</v>
      </c>
      <c r="I323" s="268">
        <v>1602</v>
      </c>
      <c r="J323" s="359">
        <f t="shared" ref="J323" si="35">K323/K$321</f>
        <v>0.11035085914188703</v>
      </c>
      <c r="K323" s="268">
        <v>2145</v>
      </c>
      <c r="L323" s="359">
        <f t="shared" ref="L323" si="36">M323/M$321</f>
        <v>9.982797004654928E-2</v>
      </c>
      <c r="M323" s="268">
        <v>1973</v>
      </c>
      <c r="N323" s="359">
        <f t="shared" ref="N323" si="37">O323/O$321</f>
        <v>0.13250348046843011</v>
      </c>
      <c r="O323" s="268">
        <v>1618</v>
      </c>
      <c r="P323" s="359">
        <f t="shared" ref="P323" si="38">Q323/Q$321</f>
        <v>0.15428114163777007</v>
      </c>
      <c r="Q323" s="268">
        <v>2892</v>
      </c>
      <c r="R323" s="19"/>
      <c r="S323" s="2"/>
      <c r="T323" s="2"/>
      <c r="U323" s="2"/>
      <c r="V323" s="2"/>
      <c r="W323" s="2"/>
      <c r="X323" s="2"/>
      <c r="Y323" s="2"/>
    </row>
    <row r="324" spans="1:25" s="3" customFormat="1" ht="19.5" customHeight="1">
      <c r="A324" s="358" t="s">
        <v>37</v>
      </c>
      <c r="B324" s="239">
        <f>IF(CENTRO!B324,CENTRO!B324,"")</f>
        <v>0.19254620884760351</v>
      </c>
      <c r="C324" s="329">
        <f>IF(CENTRO!C324,CENTRO!C324,"")</f>
        <v>312536</v>
      </c>
      <c r="D324" s="359">
        <f t="shared" si="32"/>
        <v>0.12507246376811595</v>
      </c>
      <c r="E324" s="268">
        <v>12082</v>
      </c>
      <c r="F324" s="359">
        <f t="shared" ref="F324" si="39">G324/G$321</f>
        <v>0.1085966201322557</v>
      </c>
      <c r="G324" s="268">
        <v>1478</v>
      </c>
      <c r="H324" s="359">
        <f t="shared" ref="H324" si="40">I324/I$321</f>
        <v>0.12227244389027432</v>
      </c>
      <c r="I324" s="268">
        <v>1569</v>
      </c>
      <c r="J324" s="359">
        <f t="shared" ref="J324" si="41">K324/K$321</f>
        <v>0.12388105772198786</v>
      </c>
      <c r="K324" s="268">
        <v>2408</v>
      </c>
      <c r="L324" s="359">
        <f t="shared" ref="L324" si="42">M324/M$321</f>
        <v>0.13408216960129529</v>
      </c>
      <c r="M324" s="268">
        <v>2650</v>
      </c>
      <c r="N324" s="359">
        <f t="shared" ref="N324" si="43">O324/O$321</f>
        <v>0.11637048562771272</v>
      </c>
      <c r="O324" s="268">
        <v>1421</v>
      </c>
      <c r="P324" s="359">
        <f t="shared" ref="P324" si="44">Q324/Q$321</f>
        <v>0.13635636169645238</v>
      </c>
      <c r="Q324" s="268">
        <v>2556</v>
      </c>
      <c r="R324" s="19"/>
      <c r="S324" s="2"/>
      <c r="T324" s="2"/>
      <c r="U324" s="2"/>
      <c r="V324" s="2"/>
      <c r="W324" s="2"/>
      <c r="X324" s="2"/>
      <c r="Y324" s="2"/>
    </row>
    <row r="325" spans="1:25" s="3" customFormat="1" ht="19.5" customHeight="1">
      <c r="A325" s="358" t="s">
        <v>36</v>
      </c>
      <c r="B325" s="239">
        <f>IF(CENTRO!B325,CENTRO!B325,"")</f>
        <v>0.13804681445119255</v>
      </c>
      <c r="C325" s="329">
        <f>IF(CENTRO!C325,CENTRO!C325,"")</f>
        <v>224074</v>
      </c>
      <c r="D325" s="359">
        <f t="shared" si="32"/>
        <v>0.23525879917184264</v>
      </c>
      <c r="E325" s="268">
        <v>22726</v>
      </c>
      <c r="F325" s="359">
        <f t="shared" ref="F325" si="45">G325/G$321</f>
        <v>0.30161645848640706</v>
      </c>
      <c r="G325" s="268">
        <v>4105</v>
      </c>
      <c r="H325" s="359">
        <f t="shared" ref="H325" si="46">I325/I$321</f>
        <v>0.25202618453865339</v>
      </c>
      <c r="I325" s="268">
        <v>3234</v>
      </c>
      <c r="J325" s="359">
        <f t="shared" ref="J325" si="47">K325/K$321</f>
        <v>0.18700483588846589</v>
      </c>
      <c r="K325" s="268">
        <v>3635</v>
      </c>
      <c r="L325" s="359">
        <f t="shared" ref="L325" si="48">M325/M$321</f>
        <v>0.2414996964177292</v>
      </c>
      <c r="M325" s="268">
        <v>4773</v>
      </c>
      <c r="N325" s="359">
        <f t="shared" ref="N325" si="49">O325/O$321</f>
        <v>0.23511587912537876</v>
      </c>
      <c r="O325" s="268">
        <v>2871</v>
      </c>
      <c r="P325" s="359">
        <f>Q325/Q$321</f>
        <v>0.21915177380634837</v>
      </c>
      <c r="Q325" s="268">
        <v>4108</v>
      </c>
      <c r="R325" s="19"/>
      <c r="S325" s="2"/>
      <c r="T325" s="2"/>
      <c r="U325" s="2"/>
      <c r="V325" s="2"/>
      <c r="W325" s="2"/>
      <c r="X325" s="2"/>
      <c r="Y325" s="2"/>
    </row>
    <row r="326" spans="1:25" s="3" customFormat="1" ht="19.5" customHeight="1" thickBot="1">
      <c r="A326" s="358" t="s">
        <v>454</v>
      </c>
      <c r="B326" s="360">
        <f>IF(CENTRO!B326,CENTRO!B326,"")</f>
        <v>7.6990513647951481E-2</v>
      </c>
      <c r="C326" s="543">
        <f>IF(CENTRO!C326,CENTRO!C326,"")</f>
        <v>124969</v>
      </c>
      <c r="D326" s="359">
        <f t="shared" si="32"/>
        <v>5.2391304347826087E-2</v>
      </c>
      <c r="E326" s="363">
        <v>5061</v>
      </c>
      <c r="F326" s="362">
        <f t="shared" ref="F326" si="50">G326/G$321</f>
        <v>5.0771491550330637E-2</v>
      </c>
      <c r="G326" s="363">
        <v>691</v>
      </c>
      <c r="H326" s="362">
        <f t="shared" ref="H326" si="51">I326/I$321</f>
        <v>5.6655236907730673E-2</v>
      </c>
      <c r="I326" s="363">
        <v>727</v>
      </c>
      <c r="J326" s="362">
        <f t="shared" ref="J326" si="52">K326/K$321</f>
        <v>4.2391192509517443E-2</v>
      </c>
      <c r="K326" s="363">
        <v>824</v>
      </c>
      <c r="L326" s="362">
        <f t="shared" ref="L326" si="53">M326/M$321</f>
        <v>5.2924509208662214E-2</v>
      </c>
      <c r="M326" s="363">
        <v>1046</v>
      </c>
      <c r="N326" s="362">
        <f t="shared" ref="N326" si="54">O326/O$321</f>
        <v>5.5769388256490048E-2</v>
      </c>
      <c r="O326" s="363">
        <v>681</v>
      </c>
      <c r="P326" s="362">
        <f t="shared" ref="P326" si="55">Q326/Q$321</f>
        <v>5.8255534809282472E-2</v>
      </c>
      <c r="Q326" s="363">
        <v>1092</v>
      </c>
      <c r="R326" s="19"/>
      <c r="S326" s="2"/>
      <c r="T326" s="2"/>
      <c r="U326" s="2"/>
      <c r="V326" s="2"/>
      <c r="W326" s="2"/>
      <c r="X326" s="2"/>
      <c r="Y326" s="2"/>
    </row>
    <row r="327" spans="1:25"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25"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25" ht="19.5" customHeight="1">
      <c r="A329" s="846" t="s">
        <v>38</v>
      </c>
      <c r="B329" s="641" t="str">
        <f>IF(CENTRO!B329,CENTRO!B329,"")</f>
        <v/>
      </c>
      <c r="C329" s="351">
        <f>IF(CENTRO!C329,CENTRO!C329,"")</f>
        <v>38</v>
      </c>
      <c r="D329" s="847">
        <f>E329/C329</f>
        <v>0.10526315789473684</v>
      </c>
      <c r="E329" s="390">
        <v>4</v>
      </c>
      <c r="F329" s="641"/>
      <c r="G329" s="390">
        <v>1</v>
      </c>
      <c r="H329" s="641"/>
      <c r="I329" s="390">
        <v>0</v>
      </c>
      <c r="J329" s="641"/>
      <c r="K329" s="390">
        <v>1</v>
      </c>
      <c r="L329" s="641"/>
      <c r="M329" s="390">
        <v>1</v>
      </c>
      <c r="N329" s="641"/>
      <c r="O329" s="848">
        <v>0</v>
      </c>
      <c r="P329" s="641"/>
      <c r="Q329" s="390">
        <v>1</v>
      </c>
    </row>
    <row r="330" spans="1:25" ht="19.5" customHeight="1">
      <c r="A330" s="574" t="s">
        <v>39</v>
      </c>
      <c r="B330" s="298" t="str">
        <f>IF(CENTRO!B330,CENTRO!B330,"")</f>
        <v/>
      </c>
      <c r="C330" s="849">
        <f>IF(CENTRO!C330,CENTRO!C330,"")</f>
        <v>90</v>
      </c>
      <c r="D330" s="847">
        <f t="shared" ref="D330:D339" si="56">E330/C330</f>
        <v>7.7777777777777779E-2</v>
      </c>
      <c r="E330" s="518">
        <v>7</v>
      </c>
      <c r="F330" s="298"/>
      <c r="G330" s="518">
        <v>2</v>
      </c>
      <c r="H330" s="298"/>
      <c r="I330" s="518">
        <v>1</v>
      </c>
      <c r="J330" s="298"/>
      <c r="K330" s="518">
        <v>1</v>
      </c>
      <c r="L330" s="298"/>
      <c r="M330" s="518">
        <v>1</v>
      </c>
      <c r="N330" s="298"/>
      <c r="O330" s="840">
        <v>1</v>
      </c>
      <c r="P330" s="298"/>
      <c r="Q330" s="518">
        <v>1</v>
      </c>
    </row>
    <row r="331" spans="1:25" ht="19.5" customHeight="1">
      <c r="A331" s="574" t="s">
        <v>40</v>
      </c>
      <c r="B331" s="298" t="str">
        <f>IF(CENTRO!B331,CENTRO!B331,"")</f>
        <v/>
      </c>
      <c r="C331" s="850">
        <f>IF(CENTRO!C331,CENTRO!C331,"")</f>
        <v>97</v>
      </c>
      <c r="D331" s="847">
        <f t="shared" si="56"/>
        <v>6.1855670103092786E-2</v>
      </c>
      <c r="E331" s="518">
        <v>6</v>
      </c>
      <c r="F331" s="298"/>
      <c r="G331" s="518">
        <v>1</v>
      </c>
      <c r="H331" s="298"/>
      <c r="I331" s="518">
        <v>1</v>
      </c>
      <c r="J331" s="298"/>
      <c r="K331" s="518">
        <v>0</v>
      </c>
      <c r="L331" s="298"/>
      <c r="M331" s="518">
        <v>1</v>
      </c>
      <c r="N331" s="298"/>
      <c r="O331" s="840">
        <v>0</v>
      </c>
      <c r="P331" s="298"/>
      <c r="Q331" s="518">
        <v>3</v>
      </c>
    </row>
    <row r="332" spans="1:25" ht="19.5" customHeight="1">
      <c r="A332" s="574" t="s">
        <v>168</v>
      </c>
      <c r="B332" s="298" t="str">
        <f>IF(CENTRO!B332,CENTRO!B332,"")</f>
        <v/>
      </c>
      <c r="C332" s="849">
        <f>IF(CENTRO!C332,CENTRO!C332,"")</f>
        <v>2</v>
      </c>
      <c r="D332" s="847">
        <f t="shared" si="56"/>
        <v>0</v>
      </c>
      <c r="E332" s="518">
        <v>0</v>
      </c>
      <c r="F332" s="298"/>
      <c r="G332" s="518">
        <v>0</v>
      </c>
      <c r="H332" s="298"/>
      <c r="I332" s="518">
        <v>0</v>
      </c>
      <c r="J332" s="298"/>
      <c r="K332" s="518">
        <v>0</v>
      </c>
      <c r="L332" s="298"/>
      <c r="M332" s="518">
        <v>0</v>
      </c>
      <c r="N332" s="298"/>
      <c r="O332" s="518">
        <v>0</v>
      </c>
      <c r="P332" s="298"/>
      <c r="Q332" s="518">
        <v>0</v>
      </c>
    </row>
    <row r="333" spans="1:25" ht="19.5" customHeight="1">
      <c r="A333" s="574" t="s">
        <v>439</v>
      </c>
      <c r="B333" s="298" t="str">
        <f>IF(CENTRO!B333,CENTRO!B333,"")</f>
        <v/>
      </c>
      <c r="C333" s="849">
        <f>IF(CENTRO!C333,CENTRO!C333,"")</f>
        <v>3</v>
      </c>
      <c r="D333" s="847">
        <f t="shared" si="56"/>
        <v>0</v>
      </c>
      <c r="E333" s="518">
        <v>0</v>
      </c>
      <c r="F333" s="298"/>
      <c r="G333" s="518">
        <v>0</v>
      </c>
      <c r="H333" s="298"/>
      <c r="I333" s="518">
        <v>0</v>
      </c>
      <c r="J333" s="298"/>
      <c r="K333" s="518">
        <v>0</v>
      </c>
      <c r="L333" s="298"/>
      <c r="M333" s="518">
        <v>0</v>
      </c>
      <c r="N333" s="298"/>
      <c r="O333" s="518">
        <v>0</v>
      </c>
      <c r="P333" s="298"/>
      <c r="Q333" s="518">
        <v>0</v>
      </c>
    </row>
    <row r="334" spans="1:25" ht="19.5" customHeight="1">
      <c r="A334" s="574" t="s">
        <v>438</v>
      </c>
      <c r="B334" s="793" t="str">
        <f>IF(CENTRO!B334,CENTRO!B334,"")</f>
        <v/>
      </c>
      <c r="C334" s="849">
        <f>IF(CENTRO!C334,CENTRO!C334,"")</f>
        <v>7</v>
      </c>
      <c r="D334" s="847">
        <f t="shared" si="56"/>
        <v>0.14285714285714285</v>
      </c>
      <c r="E334" s="851">
        <v>1</v>
      </c>
      <c r="F334" s="793"/>
      <c r="G334" s="851">
        <v>1</v>
      </c>
      <c r="H334" s="793"/>
      <c r="I334" s="851">
        <v>0</v>
      </c>
      <c r="J334" s="793"/>
      <c r="K334" s="851">
        <v>0</v>
      </c>
      <c r="L334" s="793"/>
      <c r="M334" s="851">
        <v>0</v>
      </c>
      <c r="N334" s="793"/>
      <c r="O334" s="851">
        <v>0</v>
      </c>
      <c r="P334" s="793"/>
      <c r="Q334" s="851">
        <v>0</v>
      </c>
    </row>
    <row r="335" spans="1:25" ht="19.5" customHeight="1">
      <c r="A335" s="574" t="s">
        <v>41</v>
      </c>
      <c r="B335" s="793" t="str">
        <f>IF(CENTRO!B335,CENTRO!B335,"")</f>
        <v/>
      </c>
      <c r="C335" s="849">
        <f>IF(CENTRO!C335,CENTRO!C335,"")</f>
        <v>13</v>
      </c>
      <c r="D335" s="847">
        <f t="shared" si="56"/>
        <v>7.6923076923076927E-2</v>
      </c>
      <c r="E335" s="851">
        <v>1</v>
      </c>
      <c r="F335" s="793"/>
      <c r="G335" s="851">
        <v>0</v>
      </c>
      <c r="H335" s="793"/>
      <c r="I335" s="851">
        <v>0</v>
      </c>
      <c r="J335" s="793"/>
      <c r="K335" s="851">
        <v>0</v>
      </c>
      <c r="L335" s="793"/>
      <c r="M335" s="851">
        <v>1</v>
      </c>
      <c r="N335" s="793"/>
      <c r="O335" s="851">
        <v>0</v>
      </c>
      <c r="P335" s="793"/>
      <c r="Q335" s="851">
        <v>0</v>
      </c>
    </row>
    <row r="336" spans="1:25" ht="19.5" customHeight="1">
      <c r="A336" s="574" t="s">
        <v>441</v>
      </c>
      <c r="B336" s="793" t="str">
        <f>IF(CENTRO!B336,CENTRO!B336,"")</f>
        <v/>
      </c>
      <c r="C336" s="849">
        <f>IF(CENTRO!C336,CENTRO!C336,"")</f>
        <v>29</v>
      </c>
      <c r="D336" s="847">
        <f t="shared" si="56"/>
        <v>6.8965517241379309E-2</v>
      </c>
      <c r="E336" s="851">
        <v>2</v>
      </c>
      <c r="F336" s="793"/>
      <c r="G336" s="851">
        <v>1</v>
      </c>
      <c r="H336" s="793"/>
      <c r="I336" s="851">
        <v>0</v>
      </c>
      <c r="J336" s="793"/>
      <c r="K336" s="851">
        <v>1</v>
      </c>
      <c r="L336" s="793"/>
      <c r="M336" s="851">
        <v>0</v>
      </c>
      <c r="N336" s="793"/>
      <c r="O336" s="851">
        <v>0</v>
      </c>
      <c r="P336" s="793"/>
      <c r="Q336" s="851">
        <v>0</v>
      </c>
    </row>
    <row r="337" spans="1:17" ht="19.5" customHeight="1">
      <c r="A337" s="574" t="s">
        <v>442</v>
      </c>
      <c r="B337" s="793" t="str">
        <f>IF(CENTRO!B337,CENTRO!B337,"")</f>
        <v/>
      </c>
      <c r="C337" s="850">
        <f>IF(CENTRO!C337,CENTRO!C337,"")</f>
        <v>6</v>
      </c>
      <c r="D337" s="847">
        <f t="shared" si="56"/>
        <v>0.16666666666666666</v>
      </c>
      <c r="E337" s="851">
        <v>1</v>
      </c>
      <c r="F337" s="793"/>
      <c r="G337" s="851">
        <v>0</v>
      </c>
      <c r="H337" s="793"/>
      <c r="I337" s="851">
        <v>1</v>
      </c>
      <c r="J337" s="793"/>
      <c r="K337" s="851">
        <v>0</v>
      </c>
      <c r="L337" s="793"/>
      <c r="M337" s="851">
        <v>0</v>
      </c>
      <c r="N337" s="793"/>
      <c r="O337" s="851">
        <v>0</v>
      </c>
      <c r="P337" s="793"/>
      <c r="Q337" s="851">
        <v>0</v>
      </c>
    </row>
    <row r="338" spans="1:17" ht="19.5" customHeight="1">
      <c r="A338" s="574" t="s">
        <v>443</v>
      </c>
      <c r="B338" s="793" t="str">
        <f>IF(CENTRO!B338,CENTRO!B338,"")</f>
        <v/>
      </c>
      <c r="C338" s="853">
        <f>IF(CENTRO!C338,CENTRO!C338,"")</f>
        <v>8</v>
      </c>
      <c r="D338" s="847">
        <f t="shared" si="56"/>
        <v>0.125</v>
      </c>
      <c r="E338" s="851">
        <v>1</v>
      </c>
      <c r="F338" s="793"/>
      <c r="G338" s="851">
        <v>0</v>
      </c>
      <c r="H338" s="793"/>
      <c r="I338" s="851">
        <v>0</v>
      </c>
      <c r="J338" s="793"/>
      <c r="K338" s="851">
        <v>0</v>
      </c>
      <c r="L338" s="793"/>
      <c r="M338" s="851">
        <v>0</v>
      </c>
      <c r="N338" s="793"/>
      <c r="O338" s="851">
        <v>0</v>
      </c>
      <c r="P338" s="793"/>
      <c r="Q338" s="851">
        <v>1</v>
      </c>
    </row>
    <row r="339" spans="1:17" ht="19.5" customHeight="1" thickBot="1">
      <c r="A339" s="854" t="s">
        <v>448</v>
      </c>
      <c r="B339" s="855" t="str">
        <f>IF(CENTRO!B339,CENTRO!B339,"")</f>
        <v/>
      </c>
      <c r="C339" s="856">
        <f>IF(CENTRO!C339,CENTRO!C339,"")</f>
        <v>11</v>
      </c>
      <c r="D339" s="847">
        <f t="shared" si="56"/>
        <v>0</v>
      </c>
      <c r="E339" s="747">
        <v>0</v>
      </c>
      <c r="F339" s="793"/>
      <c r="G339" s="851">
        <v>0</v>
      </c>
      <c r="H339" s="793"/>
      <c r="I339" s="851">
        <v>0</v>
      </c>
      <c r="J339" s="793"/>
      <c r="K339" s="851">
        <v>0</v>
      </c>
      <c r="L339" s="793"/>
      <c r="M339" s="851">
        <v>0</v>
      </c>
      <c r="N339" s="793"/>
      <c r="O339" s="842">
        <v>0</v>
      </c>
      <c r="P339" s="793"/>
      <c r="Q339" s="851">
        <v>0</v>
      </c>
    </row>
    <row r="340" spans="1:17"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ht="19.5" customHeight="1" thickBot="1">
      <c r="A341" s="336" t="s">
        <v>440</v>
      </c>
      <c r="B341" s="793" t="str">
        <f>IF(CENTRO!B341,CENTRO!B341,"")</f>
        <v/>
      </c>
      <c r="C341" s="850">
        <f>IF(CENTRO!C341,CENTRO!C341,"")</f>
        <v>17</v>
      </c>
      <c r="D341" s="847">
        <f>E341/C341</f>
        <v>0</v>
      </c>
      <c r="E341" s="851">
        <v>0</v>
      </c>
      <c r="F341" s="793"/>
      <c r="G341" s="851">
        <v>0</v>
      </c>
      <c r="H341" s="793"/>
      <c r="I341" s="851">
        <v>0</v>
      </c>
      <c r="J341" s="793"/>
      <c r="K341" s="851">
        <v>0</v>
      </c>
      <c r="L341" s="793"/>
      <c r="M341" s="851">
        <v>0</v>
      </c>
      <c r="N341" s="793"/>
      <c r="O341" s="851">
        <v>0</v>
      </c>
      <c r="P341" s="793"/>
      <c r="Q341" s="851">
        <v>0</v>
      </c>
    </row>
    <row r="342" spans="1:17"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ht="19.5" customHeight="1">
      <c r="A343" s="858" t="s">
        <v>446</v>
      </c>
      <c r="B343" s="859" t="str">
        <f>IF(CENTRO!B343,CENTRO!B343,"")</f>
        <v/>
      </c>
      <c r="C343" s="860">
        <f>IF(CENTRO!C343,CENTRO!C343,"")</f>
        <v>16</v>
      </c>
      <c r="D343" s="847">
        <f>E343/C343</f>
        <v>0.125</v>
      </c>
      <c r="E343" s="861">
        <v>2</v>
      </c>
      <c r="F343" s="664"/>
      <c r="G343" s="518">
        <v>0</v>
      </c>
      <c r="H343" s="664"/>
      <c r="I343" s="861">
        <v>2</v>
      </c>
      <c r="J343" s="664"/>
      <c r="K343" s="861">
        <v>0</v>
      </c>
      <c r="L343" s="664"/>
      <c r="M343" s="861">
        <v>0</v>
      </c>
      <c r="N343" s="664"/>
      <c r="O343" s="862">
        <v>0</v>
      </c>
      <c r="P343" s="664"/>
      <c r="Q343" s="861">
        <v>0</v>
      </c>
    </row>
    <row r="344" spans="1:17" ht="19.5" customHeight="1" thickBot="1">
      <c r="A344" s="863" t="s">
        <v>447</v>
      </c>
      <c r="B344" s="855" t="str">
        <f>IF(CENTRO!B344,CENTRO!B344,"")</f>
        <v/>
      </c>
      <c r="C344" s="864">
        <f>IF(CENTRO!C344,CENTRO!C344,"")</f>
        <v>10</v>
      </c>
      <c r="D344" s="865">
        <f>E344/C344</f>
        <v>0.1</v>
      </c>
      <c r="E344" s="747">
        <v>1</v>
      </c>
      <c r="F344" s="782"/>
      <c r="G344" s="747">
        <v>0</v>
      </c>
      <c r="H344" s="782"/>
      <c r="I344" s="747">
        <v>1</v>
      </c>
      <c r="J344" s="782"/>
      <c r="K344" s="747">
        <v>0</v>
      </c>
      <c r="L344" s="782"/>
      <c r="M344" s="747">
        <v>0</v>
      </c>
      <c r="N344" s="782"/>
      <c r="O344" s="866">
        <v>0</v>
      </c>
      <c r="P344" s="782"/>
      <c r="Q344" s="747">
        <v>0</v>
      </c>
    </row>
    <row r="345" spans="1:17"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17" ht="19.5" customHeight="1">
      <c r="A346" s="858" t="s">
        <v>42</v>
      </c>
      <c r="B346" s="859" t="str">
        <f>IF(CENTRO!B346,CENTRO!B346,"")</f>
        <v/>
      </c>
      <c r="C346" s="860">
        <f>IF(CENTRO!C346,CENTRO!C346,"")</f>
        <v>34</v>
      </c>
      <c r="D346" s="847">
        <f>E346/C346</f>
        <v>8.8235294117647065E-2</v>
      </c>
      <c r="E346" s="861">
        <v>3</v>
      </c>
      <c r="F346" s="664"/>
      <c r="G346" s="518">
        <v>1</v>
      </c>
      <c r="H346" s="664"/>
      <c r="I346" s="861">
        <v>1</v>
      </c>
      <c r="J346" s="664"/>
      <c r="K346" s="861">
        <v>0</v>
      </c>
      <c r="L346" s="664"/>
      <c r="M346" s="861">
        <v>0</v>
      </c>
      <c r="N346" s="664"/>
      <c r="O346" s="862">
        <v>0</v>
      </c>
      <c r="P346" s="664"/>
      <c r="Q346" s="861">
        <v>1</v>
      </c>
    </row>
    <row r="347" spans="1:17"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1</v>
      </c>
      <c r="N347" s="298"/>
      <c r="O347" s="840">
        <v>0</v>
      </c>
      <c r="P347" s="298"/>
      <c r="Q347" s="518">
        <v>0</v>
      </c>
    </row>
    <row r="348" spans="1:17" ht="19.5" customHeight="1" thickBot="1">
      <c r="A348" s="854" t="s">
        <v>44</v>
      </c>
      <c r="B348" s="859" t="str">
        <f>IF(CENTRO!B348,CENTRO!B348,"")</f>
        <v/>
      </c>
      <c r="C348" s="856">
        <f>IF(CENTRO!C348,CENTRO!C348,"")</f>
        <v>106</v>
      </c>
      <c r="D348" s="847">
        <f>E348/C348</f>
        <v>4.716981132075472E-2</v>
      </c>
      <c r="E348" s="851">
        <v>5</v>
      </c>
      <c r="F348" s="793"/>
      <c r="G348" s="851">
        <v>2</v>
      </c>
      <c r="H348" s="793"/>
      <c r="I348" s="851">
        <v>2</v>
      </c>
      <c r="J348" s="793"/>
      <c r="K348" s="851">
        <v>0</v>
      </c>
      <c r="L348" s="793"/>
      <c r="M348" s="851">
        <v>0</v>
      </c>
      <c r="N348" s="793"/>
      <c r="O348" s="842">
        <v>0</v>
      </c>
      <c r="P348" s="793"/>
      <c r="Q348" s="851">
        <v>1</v>
      </c>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ht="19.5" customHeight="1">
      <c r="A350" s="358" t="s">
        <v>278</v>
      </c>
      <c r="B350" s="859" t="str">
        <f>IF(CENTRO!B350,CENTRO!B350,"")</f>
        <v/>
      </c>
      <c r="C350" s="268">
        <f>IF(CENTRO!C350,CENTRO!C350,"")</f>
        <v>72</v>
      </c>
      <c r="D350" s="239">
        <f t="shared" ref="D350:D362" si="57">E350/C350</f>
        <v>6.9444444444444448E-2</v>
      </c>
      <c r="E350" s="268">
        <v>5</v>
      </c>
      <c r="F350" s="359">
        <f>G350/$E$350</f>
        <v>0.4</v>
      </c>
      <c r="G350" s="268">
        <v>2</v>
      </c>
      <c r="H350" s="359">
        <f>I350/$E$350</f>
        <v>0</v>
      </c>
      <c r="I350" s="268">
        <v>0</v>
      </c>
      <c r="J350" s="359">
        <f>K350/$E$350</f>
        <v>0.4</v>
      </c>
      <c r="K350" s="268">
        <v>2</v>
      </c>
      <c r="L350" s="359">
        <f>M350/$E$350</f>
        <v>0.2</v>
      </c>
      <c r="M350" s="268">
        <v>1</v>
      </c>
      <c r="N350" s="359">
        <f>O350/$E$350</f>
        <v>0</v>
      </c>
      <c r="O350" s="268">
        <v>0</v>
      </c>
      <c r="P350" s="359">
        <f>Q350/$E$350</f>
        <v>0</v>
      </c>
      <c r="Q350" s="268">
        <v>0</v>
      </c>
    </row>
    <row r="351" spans="1:17" ht="19.5" customHeight="1">
      <c r="A351" s="869" t="s">
        <v>459</v>
      </c>
      <c r="B351" s="859" t="str">
        <f>IF(CENTRO!B351,CENTRO!B351,"")</f>
        <v/>
      </c>
      <c r="C351" s="870">
        <f>IF(CENTRO!C351,CENTRO!C351,"")</f>
        <v>2074404</v>
      </c>
      <c r="D351" s="252">
        <f t="shared" si="57"/>
        <v>0.11206351318258161</v>
      </c>
      <c r="E351" s="518">
        <v>232465</v>
      </c>
      <c r="F351" s="298"/>
      <c r="G351" s="871"/>
      <c r="H351" s="298"/>
      <c r="I351" s="871"/>
      <c r="J351" s="298"/>
      <c r="K351" s="871"/>
      <c r="L351" s="298"/>
      <c r="M351" s="325"/>
      <c r="N351" s="298"/>
      <c r="O351" s="325"/>
      <c r="P351" s="298"/>
      <c r="Q351" s="325"/>
    </row>
    <row r="352" spans="1:17" ht="19.5" customHeight="1">
      <c r="A352" s="869" t="s">
        <v>444</v>
      </c>
      <c r="B352" s="859" t="str">
        <f>IF(CENTRO!B352,CENTRO!B352,"")</f>
        <v/>
      </c>
      <c r="C352" s="870">
        <f>IF(CENTRO!C352,CENTRO!C352,"")</f>
        <v>481</v>
      </c>
      <c r="D352" s="252">
        <f t="shared" si="57"/>
        <v>7.068607068607069E-2</v>
      </c>
      <c r="E352" s="518">
        <v>34</v>
      </c>
      <c r="F352" s="298"/>
      <c r="G352" s="871"/>
      <c r="H352" s="298"/>
      <c r="I352" s="871"/>
      <c r="J352" s="298"/>
      <c r="K352" s="871"/>
      <c r="L352" s="298"/>
      <c r="M352" s="325"/>
      <c r="N352" s="298"/>
      <c r="O352" s="325"/>
      <c r="P352" s="298"/>
      <c r="Q352" s="325"/>
    </row>
    <row r="353" spans="1:25" ht="19.5" customHeight="1">
      <c r="A353" s="869" t="s">
        <v>460</v>
      </c>
      <c r="B353" s="859" t="str">
        <f>IF(CENTRO!B353,CENTRO!B353,"")</f>
        <v/>
      </c>
      <c r="C353" s="849">
        <f>IF(CENTRO!C353,CENTRO!C353,"")</f>
        <v>98</v>
      </c>
      <c r="D353" s="252">
        <f t="shared" si="57"/>
        <v>9.1836734693877556E-2</v>
      </c>
      <c r="E353" s="918">
        <v>9</v>
      </c>
      <c r="F353" s="298"/>
      <c r="G353" s="871"/>
      <c r="H353" s="298"/>
      <c r="I353" s="871"/>
      <c r="J353" s="298"/>
      <c r="K353" s="871"/>
      <c r="L353" s="298"/>
      <c r="M353" s="325"/>
      <c r="N353" s="298"/>
      <c r="O353" s="325"/>
      <c r="P353" s="298"/>
      <c r="Q353" s="325"/>
    </row>
    <row r="354" spans="1:25" ht="19.5" customHeight="1">
      <c r="A354" s="873" t="s">
        <v>445</v>
      </c>
      <c r="B354" s="859" t="str">
        <f>IF(CENTRO!B354,CENTRO!B354,"")</f>
        <v/>
      </c>
      <c r="C354" s="849">
        <f>IF(CENTRO!C354,CENTRO!C354,"")</f>
        <v>22</v>
      </c>
      <c r="D354" s="239">
        <f t="shared" si="57"/>
        <v>0.13636363636363635</v>
      </c>
      <c r="E354" s="918">
        <v>3</v>
      </c>
      <c r="F354" s="298"/>
      <c r="G354" s="840">
        <v>2</v>
      </c>
      <c r="H354" s="298"/>
      <c r="I354" s="840">
        <v>0</v>
      </c>
      <c r="J354" s="298"/>
      <c r="K354" s="840">
        <v>0</v>
      </c>
      <c r="L354" s="298"/>
      <c r="M354" s="840">
        <v>1</v>
      </c>
      <c r="N354" s="298"/>
      <c r="O354" s="840">
        <v>0</v>
      </c>
      <c r="P354" s="298"/>
      <c r="Q354" s="518">
        <v>0</v>
      </c>
    </row>
    <row r="355" spans="1:25" ht="19.5" customHeight="1">
      <c r="A355" s="873" t="s">
        <v>45</v>
      </c>
      <c r="B355" s="859" t="str">
        <f>IF(CENTRO!B355,CENTRO!B355,"")</f>
        <v/>
      </c>
      <c r="C355" s="849">
        <f>IF(CENTRO!C355,CENTRO!C355,"")</f>
        <v>7</v>
      </c>
      <c r="D355" s="239">
        <f t="shared" si="57"/>
        <v>0.14285714285714285</v>
      </c>
      <c r="E355" s="918">
        <v>1</v>
      </c>
      <c r="F355" s="298"/>
      <c r="G355" s="840">
        <v>0</v>
      </c>
      <c r="H355" s="298"/>
      <c r="I355" s="840">
        <v>0</v>
      </c>
      <c r="J355" s="298"/>
      <c r="K355" s="840">
        <v>0</v>
      </c>
      <c r="L355" s="298"/>
      <c r="M355" s="840">
        <v>1</v>
      </c>
      <c r="N355" s="298"/>
      <c r="O355" s="840">
        <v>0</v>
      </c>
      <c r="P355" s="298"/>
      <c r="Q355" s="518">
        <v>0</v>
      </c>
    </row>
    <row r="356" spans="1:25" ht="19.5" customHeight="1">
      <c r="A356" s="873" t="s">
        <v>46</v>
      </c>
      <c r="B356" s="859" t="str">
        <f>IF(CENTRO!B356,CENTRO!B356,"")</f>
        <v/>
      </c>
      <c r="C356" s="849">
        <f>IF(CENTRO!C356,CENTRO!C356,"")</f>
        <v>49</v>
      </c>
      <c r="D356" s="239">
        <f t="shared" si="57"/>
        <v>8.1632653061224483E-2</v>
      </c>
      <c r="E356" s="918">
        <v>4</v>
      </c>
      <c r="F356" s="298"/>
      <c r="G356" s="840">
        <v>2</v>
      </c>
      <c r="H356" s="298"/>
      <c r="I356" s="840">
        <v>0</v>
      </c>
      <c r="J356" s="298"/>
      <c r="K356" s="840">
        <v>1</v>
      </c>
      <c r="L356" s="298"/>
      <c r="M356" s="840">
        <v>1</v>
      </c>
      <c r="N356" s="298"/>
      <c r="O356" s="840">
        <v>0</v>
      </c>
      <c r="P356" s="298"/>
      <c r="Q356" s="518">
        <v>0</v>
      </c>
    </row>
    <row r="357" spans="1:25" ht="19.5" customHeight="1" thickBot="1">
      <c r="A357" s="875" t="s">
        <v>47</v>
      </c>
      <c r="B357" s="876" t="str">
        <f>IF(CENTRO!B357,CENTRO!B357,"")</f>
        <v/>
      </c>
      <c r="C357" s="877">
        <f>IF(CENTRO!C357,CENTRO!C357,"")</f>
        <v>22</v>
      </c>
      <c r="D357" s="568">
        <f t="shared" si="57"/>
        <v>0.13636363636363635</v>
      </c>
      <c r="E357" s="919">
        <v>3</v>
      </c>
      <c r="F357" s="793"/>
      <c r="G357" s="851">
        <v>1</v>
      </c>
      <c r="H357" s="793"/>
      <c r="I357" s="851">
        <v>0</v>
      </c>
      <c r="J357" s="793"/>
      <c r="K357" s="851">
        <v>1</v>
      </c>
      <c r="L357" s="793"/>
      <c r="M357" s="851">
        <v>1</v>
      </c>
      <c r="N357" s="793"/>
      <c r="O357" s="842">
        <v>0</v>
      </c>
      <c r="P357" s="793"/>
      <c r="Q357" s="851">
        <v>0</v>
      </c>
    </row>
    <row r="358" spans="1:25"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5"/>
    </row>
    <row r="359" spans="1:25" ht="19.5" customHeight="1">
      <c r="A359" s="879" t="s">
        <v>480</v>
      </c>
      <c r="B359" s="664" t="str">
        <f>IF(CENTRO!B359,CENTRO!B359,"")</f>
        <v/>
      </c>
      <c r="C359" s="880">
        <f>IF(CENTRO!C359,CENTRO!C359,"")</f>
        <v>3407.3218563709897</v>
      </c>
      <c r="D359" s="760">
        <f t="shared" si="57"/>
        <v>8.2351967735923293E-2</v>
      </c>
      <c r="E359" s="923">
        <v>280.59965958177003</v>
      </c>
      <c r="F359" s="882"/>
      <c r="G359" s="319" t="s">
        <v>482</v>
      </c>
      <c r="H359" s="882"/>
      <c r="I359" s="319" t="s">
        <v>482</v>
      </c>
      <c r="J359" s="882"/>
      <c r="K359" s="319" t="s">
        <v>482</v>
      </c>
      <c r="L359" s="882"/>
      <c r="M359" s="319" t="s">
        <v>482</v>
      </c>
      <c r="N359" s="882"/>
      <c r="O359" s="319" t="s">
        <v>482</v>
      </c>
      <c r="P359" s="882"/>
      <c r="Q359" s="319" t="s">
        <v>482</v>
      </c>
    </row>
    <row r="360" spans="1:25" ht="19.5" customHeight="1">
      <c r="A360" s="869" t="s">
        <v>481</v>
      </c>
      <c r="B360" s="886" t="str">
        <f>IF(CENTRO!B360,CENTRO!B360,"")</f>
        <v/>
      </c>
      <c r="C360" s="887">
        <f>IF(CENTRO!C360,CENTRO!C360,"")</f>
        <v>10.176663135498982</v>
      </c>
      <c r="D360" s="252">
        <f t="shared" si="57"/>
        <v>1.1395625414048678</v>
      </c>
      <c r="E360" s="629">
        <v>11.596944105710451</v>
      </c>
      <c r="F360" s="298"/>
      <c r="G360" s="871" t="s">
        <v>482</v>
      </c>
      <c r="H360" s="298"/>
      <c r="I360" s="871" t="s">
        <v>482</v>
      </c>
      <c r="J360" s="298"/>
      <c r="K360" s="871" t="s">
        <v>482</v>
      </c>
      <c r="L360" s="298"/>
      <c r="M360" s="871" t="s">
        <v>482</v>
      </c>
      <c r="N360" s="298"/>
      <c r="O360" s="871" t="s">
        <v>482</v>
      </c>
      <c r="P360" s="298"/>
      <c r="Q360" s="871" t="s">
        <v>482</v>
      </c>
    </row>
    <row r="361" spans="1:25" ht="19.5" customHeight="1">
      <c r="A361" s="873" t="s">
        <v>479</v>
      </c>
      <c r="B361" s="886" t="str">
        <f>IF(CENTRO!B361,CENTRO!B361,"")</f>
        <v/>
      </c>
      <c r="C361" s="890">
        <f>IF(CENTRO!C361,CENTRO!C361,"")</f>
        <v>2624.16370459571</v>
      </c>
      <c r="D361" s="239">
        <f t="shared" si="57"/>
        <v>1.2495057001948822E-2</v>
      </c>
      <c r="E361" s="924">
        <v>32.789075071368586</v>
      </c>
      <c r="F361" s="298"/>
      <c r="G361" s="871" t="s">
        <v>482</v>
      </c>
      <c r="H361" s="298"/>
      <c r="I361" s="871" t="s">
        <v>482</v>
      </c>
      <c r="J361" s="298"/>
      <c r="K361" s="871" t="s">
        <v>482</v>
      </c>
      <c r="L361" s="298"/>
      <c r="M361" s="871" t="s">
        <v>482</v>
      </c>
      <c r="N361" s="298"/>
      <c r="O361" s="871" t="s">
        <v>482</v>
      </c>
      <c r="P361" s="298"/>
      <c r="Q361" s="871" t="s">
        <v>482</v>
      </c>
    </row>
    <row r="362" spans="1:25" s="5" customFormat="1" ht="19.5" customHeight="1" thickBot="1">
      <c r="A362" s="869" t="s">
        <v>478</v>
      </c>
      <c r="B362" s="886" t="str">
        <f>IF(CENTRO!B362,CENTRO!B362,"")</f>
        <v/>
      </c>
      <c r="C362" s="887">
        <f>IF(CENTRO!C362,CENTRO!C362,"")</f>
        <v>7.8376012480712163</v>
      </c>
      <c r="D362" s="252">
        <f t="shared" si="57"/>
        <v>0.17290295913510081</v>
      </c>
      <c r="E362" s="629">
        <v>1.3551444483124726</v>
      </c>
      <c r="F362" s="298"/>
      <c r="G362" s="871" t="s">
        <v>482</v>
      </c>
      <c r="H362" s="298"/>
      <c r="I362" s="871" t="s">
        <v>482</v>
      </c>
      <c r="J362" s="298"/>
      <c r="K362" s="871" t="s">
        <v>482</v>
      </c>
      <c r="L362" s="298"/>
      <c r="M362" s="871" t="s">
        <v>482</v>
      </c>
      <c r="N362" s="298"/>
      <c r="O362" s="871" t="s">
        <v>482</v>
      </c>
      <c r="P362" s="298"/>
      <c r="Q362" s="871" t="s">
        <v>482</v>
      </c>
      <c r="R362" s="2"/>
      <c r="S362" s="2"/>
      <c r="T362" s="2"/>
      <c r="U362" s="2"/>
      <c r="V362" s="2"/>
      <c r="W362" s="2"/>
      <c r="X362" s="2"/>
      <c r="Y362" s="2"/>
    </row>
    <row r="363" spans="1:25"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25" ht="19.5" customHeight="1">
      <c r="A364" s="895" t="s">
        <v>522</v>
      </c>
      <c r="B364" s="859" t="str">
        <f>IF(CENTRO!B364,CENTRO!B364,"")</f>
        <v/>
      </c>
      <c r="C364" s="896">
        <f>IF(CENTRO!C364,CENTRO!C364,"")</f>
        <v>60</v>
      </c>
      <c r="D364" s="847">
        <f t="shared" ref="D364:D370" si="58">E364/C364</f>
        <v>3.3333333333333333E-2</v>
      </c>
      <c r="E364" s="861">
        <v>2</v>
      </c>
      <c r="F364" s="664"/>
      <c r="G364" s="861">
        <v>0</v>
      </c>
      <c r="H364" s="664"/>
      <c r="I364" s="861">
        <v>0</v>
      </c>
      <c r="J364" s="664"/>
      <c r="K364" s="861">
        <v>1</v>
      </c>
      <c r="L364" s="664"/>
      <c r="M364" s="861">
        <v>1</v>
      </c>
      <c r="N364" s="664"/>
      <c r="O364" s="861">
        <v>0</v>
      </c>
      <c r="P364" s="664"/>
      <c r="Q364" s="861">
        <v>0</v>
      </c>
    </row>
    <row r="365" spans="1:25" ht="19.5" customHeight="1">
      <c r="A365" s="895" t="s">
        <v>171</v>
      </c>
      <c r="B365" s="859" t="str">
        <f>IF(CENTRO!B365,CENTRO!B365,"")</f>
        <v/>
      </c>
      <c r="C365" s="849">
        <f>IF(CENTRO!C365,CENTRO!C365,"")</f>
        <v>140</v>
      </c>
      <c r="D365" s="847">
        <f t="shared" si="58"/>
        <v>0.11428571428571428</v>
      </c>
      <c r="E365" s="518">
        <v>16</v>
      </c>
      <c r="F365" s="298"/>
      <c r="G365" s="401"/>
      <c r="H365" s="298"/>
      <c r="I365" s="401"/>
      <c r="J365" s="298"/>
      <c r="K365" s="401"/>
      <c r="L365" s="298"/>
      <c r="M365" s="401"/>
      <c r="N365" s="298"/>
      <c r="O365" s="917"/>
      <c r="P365" s="298"/>
      <c r="Q365" s="401"/>
    </row>
    <row r="366" spans="1:25" ht="19.5" customHeight="1">
      <c r="A366" s="895" t="s">
        <v>169</v>
      </c>
      <c r="B366" s="859" t="str">
        <f>IF(CENTRO!B366,CENTRO!B366,"")</f>
        <v/>
      </c>
      <c r="C366" s="355">
        <f>IF(CENTRO!C366,CENTRO!C366,"")</f>
        <v>562</v>
      </c>
      <c r="D366" s="847">
        <f t="shared" si="58"/>
        <v>3.5587188612099648E-2</v>
      </c>
      <c r="E366" s="518">
        <v>20</v>
      </c>
      <c r="F366" s="298"/>
      <c r="G366" s="401"/>
      <c r="H366" s="298"/>
      <c r="I366" s="401"/>
      <c r="J366" s="298"/>
      <c r="K366" s="401"/>
      <c r="L366" s="298"/>
      <c r="M366" s="401"/>
      <c r="N366" s="298"/>
      <c r="O366" s="917"/>
      <c r="P366" s="298"/>
      <c r="Q366" s="401"/>
    </row>
    <row r="367" spans="1:25" ht="19.5" customHeight="1">
      <c r="A367" s="895" t="s">
        <v>176</v>
      </c>
      <c r="B367" s="859" t="str">
        <f>IF(CENTRO!B367,CENTRO!B367,"")</f>
        <v/>
      </c>
      <c r="C367" s="355">
        <f>IF(CENTRO!C367,CENTRO!C367,"")</f>
        <v>248</v>
      </c>
      <c r="D367" s="847">
        <f t="shared" si="58"/>
        <v>0.10080645161290322</v>
      </c>
      <c r="E367" s="518">
        <v>25</v>
      </c>
      <c r="F367" s="298"/>
      <c r="G367" s="401"/>
      <c r="H367" s="298"/>
      <c r="I367" s="401"/>
      <c r="J367" s="298"/>
      <c r="K367" s="401"/>
      <c r="L367" s="298"/>
      <c r="M367" s="401"/>
      <c r="N367" s="298"/>
      <c r="O367" s="401"/>
      <c r="P367" s="298"/>
      <c r="Q367" s="401"/>
    </row>
    <row r="368" spans="1:25" ht="19.5" customHeight="1">
      <c r="A368" s="895" t="s">
        <v>170</v>
      </c>
      <c r="B368" s="859" t="str">
        <f>IF(CENTRO!B368,CENTRO!B368,"")</f>
        <v/>
      </c>
      <c r="C368" s="355">
        <f>IF(CENTRO!C368,CENTRO!C368,"")</f>
        <v>113</v>
      </c>
      <c r="D368" s="847">
        <f t="shared" si="58"/>
        <v>7.0796460176991149E-2</v>
      </c>
      <c r="E368" s="518">
        <v>8</v>
      </c>
      <c r="F368" s="298"/>
      <c r="G368" s="401"/>
      <c r="H368" s="298"/>
      <c r="I368" s="401"/>
      <c r="J368" s="298"/>
      <c r="K368" s="401"/>
      <c r="L368" s="298"/>
      <c r="M368" s="401"/>
      <c r="N368" s="298"/>
      <c r="O368" s="401"/>
      <c r="P368" s="298"/>
      <c r="Q368" s="401"/>
    </row>
    <row r="369" spans="1:17" ht="19.5" customHeight="1">
      <c r="A369" s="895" t="s">
        <v>173</v>
      </c>
      <c r="B369" s="859" t="str">
        <f>IF(CENTRO!B369,CENTRO!B369,"")</f>
        <v/>
      </c>
      <c r="C369" s="355">
        <f>IF(CENTRO!C369,CENTRO!C369,"")</f>
        <v>88</v>
      </c>
      <c r="D369" s="847">
        <f t="shared" si="58"/>
        <v>5.6818181818181816E-2</v>
      </c>
      <c r="E369" s="518">
        <v>5</v>
      </c>
      <c r="F369" s="298"/>
      <c r="G369" s="401"/>
      <c r="H369" s="298"/>
      <c r="I369" s="401"/>
      <c r="J369" s="298"/>
      <c r="K369" s="401"/>
      <c r="L369" s="298"/>
      <c r="M369" s="401"/>
      <c r="N369" s="298"/>
      <c r="O369" s="401"/>
      <c r="P369" s="298"/>
      <c r="Q369" s="401"/>
    </row>
    <row r="370" spans="1:17" ht="19.5" customHeight="1" thickBot="1">
      <c r="A370" s="895" t="s">
        <v>172</v>
      </c>
      <c r="B370" s="859" t="str">
        <f>IF(CENTRO!B370,CENTRO!B370,"")</f>
        <v/>
      </c>
      <c r="C370" s="899">
        <f>IF(CENTRO!C370,CENTRO!C370,"")</f>
        <v>274</v>
      </c>
      <c r="D370" s="915">
        <f t="shared" si="58"/>
        <v>7.6642335766423361E-2</v>
      </c>
      <c r="E370" s="851">
        <v>21</v>
      </c>
      <c r="F370" s="793"/>
      <c r="G370" s="975"/>
      <c r="H370" s="793"/>
      <c r="I370" s="975"/>
      <c r="J370" s="793"/>
      <c r="K370" s="975"/>
      <c r="L370" s="793"/>
      <c r="M370" s="975"/>
      <c r="N370" s="793"/>
      <c r="O370" s="975"/>
      <c r="P370" s="793"/>
      <c r="Q370" s="975"/>
    </row>
    <row r="371" spans="1:17"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17" ht="19.5" customHeight="1" thickBot="1">
      <c r="A372" s="895" t="s">
        <v>207</v>
      </c>
      <c r="B372" s="859" t="str">
        <f>IF(CENTRO!B372,CENTRO!B372,"")</f>
        <v/>
      </c>
      <c r="C372" s="896">
        <f>IF(CENTRO!C372,CENTRO!C372,"")</f>
        <v>45</v>
      </c>
      <c r="D372" s="847">
        <f>E372/C372</f>
        <v>8.8888888888888892E-2</v>
      </c>
      <c r="E372" s="861">
        <v>4</v>
      </c>
      <c r="F372" s="664"/>
      <c r="G372" s="861">
        <v>1</v>
      </c>
      <c r="H372" s="664"/>
      <c r="I372" s="861">
        <v>1</v>
      </c>
      <c r="J372" s="664"/>
      <c r="K372" s="861">
        <v>0</v>
      </c>
      <c r="L372" s="664"/>
      <c r="M372" s="861">
        <v>0</v>
      </c>
      <c r="N372" s="664"/>
      <c r="O372" s="861">
        <v>0</v>
      </c>
      <c r="P372" s="664"/>
      <c r="Q372" s="861">
        <v>2</v>
      </c>
    </row>
    <row r="373" spans="1:17"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17"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ht="19.5" customHeight="1">
      <c r="A375" s="358" t="s">
        <v>434</v>
      </c>
      <c r="B375" s="859" t="str">
        <f>IF(CENTRO!B375,CENTRO!B375,"")</f>
        <v/>
      </c>
      <c r="C375" s="329">
        <f>IF(CENTRO!C375,CENTRO!C375,"")</f>
        <v>2657</v>
      </c>
      <c r="D375" s="239">
        <f>E375/C375</f>
        <v>7.1509220925856223E-2</v>
      </c>
      <c r="E375" s="329">
        <v>190</v>
      </c>
      <c r="F375" s="359">
        <f>G375/$E375</f>
        <v>0.1736842105263158</v>
      </c>
      <c r="G375" s="268">
        <v>33</v>
      </c>
      <c r="H375" s="359">
        <f>I375/$E375</f>
        <v>0.15789473684210525</v>
      </c>
      <c r="I375" s="268">
        <v>30</v>
      </c>
      <c r="J375" s="359">
        <f>K375/$E375</f>
        <v>0.18947368421052632</v>
      </c>
      <c r="K375" s="268">
        <v>36</v>
      </c>
      <c r="L375" s="359">
        <f>M375/$E375</f>
        <v>0.21052631578947367</v>
      </c>
      <c r="M375" s="268">
        <v>40</v>
      </c>
      <c r="N375" s="359">
        <f>O375/$E375</f>
        <v>0.12631578947368421</v>
      </c>
      <c r="O375" s="268">
        <v>24</v>
      </c>
      <c r="P375" s="359">
        <f>Q375/$E375</f>
        <v>0.14210526315789473</v>
      </c>
      <c r="Q375" s="268">
        <v>27</v>
      </c>
    </row>
    <row r="376" spans="1:17" ht="19.5" customHeight="1">
      <c r="A376" s="350" t="s">
        <v>435</v>
      </c>
      <c r="B376" s="859" t="str">
        <f>IF(CENTRO!B376,CENTRO!B376,"")</f>
        <v/>
      </c>
      <c r="C376" s="355">
        <f>IF(CENTRO!C376,CENTRO!C376,"")</f>
        <v>525</v>
      </c>
      <c r="D376" s="252">
        <f>E376/C376</f>
        <v>7.8095238095238093E-2</v>
      </c>
      <c r="E376" s="269">
        <v>41</v>
      </c>
      <c r="F376" s="356">
        <f t="shared" ref="F376:H379" si="59">G376/$E376</f>
        <v>0.12195121951219512</v>
      </c>
      <c r="G376" s="269">
        <v>5</v>
      </c>
      <c r="H376" s="356">
        <f t="shared" si="59"/>
        <v>0.12195121951219512</v>
      </c>
      <c r="I376" s="269">
        <v>5</v>
      </c>
      <c r="J376" s="356">
        <f t="shared" ref="J376" si="60">K376/$E376</f>
        <v>0.17073170731707318</v>
      </c>
      <c r="K376" s="269">
        <v>7</v>
      </c>
      <c r="L376" s="356">
        <f t="shared" ref="L376" si="61">M376/$E376</f>
        <v>0.31707317073170732</v>
      </c>
      <c r="M376" s="269">
        <v>13</v>
      </c>
      <c r="N376" s="356">
        <f t="shared" ref="N376" si="62">O376/$E376</f>
        <v>0.17073170731707318</v>
      </c>
      <c r="O376" s="269">
        <v>7</v>
      </c>
      <c r="P376" s="356">
        <f t="shared" ref="P376" si="63">Q376/$E376</f>
        <v>9.7560975609756101E-2</v>
      </c>
      <c r="Q376" s="269">
        <v>4</v>
      </c>
    </row>
    <row r="377" spans="1:17" ht="19.5" customHeight="1">
      <c r="A377" s="350" t="s">
        <v>436</v>
      </c>
      <c r="B377" s="859" t="str">
        <f>IF(CENTRO!B377,CENTRO!B377,"")</f>
        <v/>
      </c>
      <c r="C377" s="355">
        <f>IF(CENTRO!C377,CENTRO!C377,"")</f>
        <v>86</v>
      </c>
      <c r="D377" s="252">
        <f>E377/C377</f>
        <v>8.1395348837209308E-2</v>
      </c>
      <c r="E377" s="269">
        <v>7</v>
      </c>
      <c r="F377" s="356">
        <f t="shared" si="59"/>
        <v>0.2857142857142857</v>
      </c>
      <c r="G377" s="269">
        <v>2</v>
      </c>
      <c r="H377" s="356">
        <f t="shared" si="59"/>
        <v>0.42857142857142855</v>
      </c>
      <c r="I377" s="269">
        <v>3</v>
      </c>
      <c r="J377" s="356">
        <f t="shared" ref="J377" si="64">K377/$E377</f>
        <v>0.14285714285714285</v>
      </c>
      <c r="K377" s="269">
        <v>1</v>
      </c>
      <c r="L377" s="356">
        <f t="shared" ref="L377" si="65">M377/$E377</f>
        <v>0</v>
      </c>
      <c r="M377" s="269">
        <v>0</v>
      </c>
      <c r="N377" s="356">
        <f t="shared" ref="N377" si="66">O377/$E377</f>
        <v>0.14285714285714285</v>
      </c>
      <c r="O377" s="269">
        <v>1</v>
      </c>
      <c r="P377" s="356">
        <f t="shared" ref="P377" si="67">Q377/$E377</f>
        <v>0</v>
      </c>
      <c r="Q377" s="269">
        <v>0</v>
      </c>
    </row>
    <row r="378" spans="1:17" ht="19.5" customHeight="1">
      <c r="A378" s="350" t="s">
        <v>633</v>
      </c>
      <c r="B378" s="859" t="str">
        <f>IF(CENTRO!B378,CENTRO!B378,"")</f>
        <v/>
      </c>
      <c r="C378" s="355">
        <f>IF(CENTRO!C378,CENTRO!C378,"")</f>
        <v>238</v>
      </c>
      <c r="D378" s="252">
        <f>E378/C378</f>
        <v>8.8235294117647065E-2</v>
      </c>
      <c r="E378" s="269">
        <v>21</v>
      </c>
      <c r="F378" s="356">
        <f t="shared" si="59"/>
        <v>0.19047619047619047</v>
      </c>
      <c r="G378" s="269">
        <v>4</v>
      </c>
      <c r="H378" s="356">
        <f t="shared" si="59"/>
        <v>0.14285714285714285</v>
      </c>
      <c r="I378" s="269">
        <v>3</v>
      </c>
      <c r="J378" s="356">
        <f t="shared" ref="J378" si="68">K378/$E378</f>
        <v>4.7619047619047616E-2</v>
      </c>
      <c r="K378" s="269">
        <v>1</v>
      </c>
      <c r="L378" s="356">
        <f t="shared" ref="L378" si="69">M378/$E378</f>
        <v>0.2857142857142857</v>
      </c>
      <c r="M378" s="269">
        <v>6</v>
      </c>
      <c r="N378" s="356">
        <f t="shared" ref="N378" si="70">O378/$E378</f>
        <v>0.23809523809523808</v>
      </c>
      <c r="O378" s="269">
        <v>5</v>
      </c>
      <c r="P378" s="356">
        <f t="shared" ref="P378" si="71">Q378/$E378</f>
        <v>9.5238095238095233E-2</v>
      </c>
      <c r="Q378" s="269">
        <v>2</v>
      </c>
    </row>
    <row r="379" spans="1:17" ht="19.5" customHeight="1">
      <c r="A379" s="358" t="s">
        <v>437</v>
      </c>
      <c r="B379" s="859" t="str">
        <f>IF(CENTRO!B379,CENTRO!B379,"")</f>
        <v/>
      </c>
      <c r="C379" s="329">
        <f>IF(CENTRO!C379,CENTRO!C379,"")</f>
        <v>70</v>
      </c>
      <c r="D379" s="239">
        <f>E379/C379</f>
        <v>7.1428571428571425E-2</v>
      </c>
      <c r="E379" s="268">
        <v>5</v>
      </c>
      <c r="F379" s="359">
        <f t="shared" si="59"/>
        <v>0</v>
      </c>
      <c r="G379" s="268">
        <v>0</v>
      </c>
      <c r="H379" s="359">
        <f t="shared" si="59"/>
        <v>0</v>
      </c>
      <c r="I379" s="268">
        <v>0</v>
      </c>
      <c r="J379" s="359">
        <f t="shared" ref="J379" si="72">K379/$E379</f>
        <v>0.4</v>
      </c>
      <c r="K379" s="268">
        <v>2</v>
      </c>
      <c r="L379" s="359">
        <f t="shared" ref="L379" si="73">M379/$E379</f>
        <v>0.2</v>
      </c>
      <c r="M379" s="268">
        <v>1</v>
      </c>
      <c r="N379" s="359">
        <f t="shared" ref="N379" si="74">O379/$E379</f>
        <v>0.2</v>
      </c>
      <c r="O379" s="268">
        <v>1</v>
      </c>
      <c r="P379" s="359">
        <f t="shared" ref="P379" si="75">Q379/$E379</f>
        <v>0.2</v>
      </c>
      <c r="Q379" s="268">
        <v>1</v>
      </c>
    </row>
    <row r="380" spans="1:17" ht="19.5" customHeight="1">
      <c r="A380" s="142"/>
      <c r="B380" s="142"/>
      <c r="C380" s="142"/>
      <c r="D380" s="142"/>
      <c r="E380" s="142"/>
      <c r="F380" s="142"/>
      <c r="G380" s="142"/>
      <c r="H380" s="142"/>
      <c r="I380" s="142"/>
      <c r="J380" s="142"/>
      <c r="K380" s="142"/>
      <c r="L380" s="142"/>
      <c r="M380" s="142"/>
      <c r="N380" s="142"/>
      <c r="O380" s="142"/>
      <c r="P380" s="142"/>
      <c r="Q380" s="142"/>
    </row>
    <row r="381" spans="1:17" ht="19.5" customHeight="1" thickBot="1">
      <c r="A381" s="142"/>
      <c r="B381" s="142"/>
      <c r="C381" s="142"/>
      <c r="D381" s="142"/>
      <c r="E381" s="142"/>
      <c r="F381" s="142"/>
      <c r="G381" s="142"/>
      <c r="H381" s="142"/>
      <c r="I381" s="142"/>
      <c r="J381" s="142"/>
      <c r="K381" s="142"/>
      <c r="L381" s="142"/>
      <c r="M381" s="142"/>
      <c r="N381" s="142"/>
      <c r="O381" s="142"/>
      <c r="P381" s="142"/>
      <c r="Q381" s="142"/>
    </row>
    <row r="382" spans="1:17"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19.5" customHeight="1">
      <c r="A385" s="803" t="s">
        <v>375</v>
      </c>
      <c r="B385" s="803" t="s">
        <v>391</v>
      </c>
      <c r="C385" s="1196"/>
      <c r="D385" s="1197"/>
      <c r="E385" s="1188">
        <v>161664</v>
      </c>
      <c r="F385" s="1189"/>
      <c r="G385" s="1188"/>
      <c r="H385" s="1189"/>
      <c r="I385" s="1188"/>
      <c r="J385" s="1189"/>
      <c r="K385" s="1188"/>
      <c r="L385" s="1189"/>
      <c r="M385" s="1188"/>
      <c r="N385" s="1189"/>
      <c r="O385" s="1188"/>
      <c r="P385" s="1189"/>
      <c r="Q385" s="820">
        <f>SUM(C385:P385)</f>
        <v>161664</v>
      </c>
    </row>
    <row r="386" spans="1:17" ht="19.5" customHeight="1">
      <c r="A386" s="802" t="s">
        <v>409</v>
      </c>
      <c r="B386" s="802" t="s">
        <v>410</v>
      </c>
      <c r="C386" s="1194"/>
      <c r="D386" s="1195"/>
      <c r="E386" s="1194">
        <v>10000</v>
      </c>
      <c r="F386" s="1195"/>
      <c r="G386" s="1194"/>
      <c r="H386" s="1195"/>
      <c r="I386" s="1194"/>
      <c r="J386" s="1195"/>
      <c r="K386" s="1194"/>
      <c r="L386" s="1195"/>
      <c r="M386" s="1194"/>
      <c r="N386" s="1195"/>
      <c r="O386" s="1194"/>
      <c r="P386" s="1195"/>
      <c r="Q386" s="821">
        <f t="shared" ref="Q386:Q402" si="76">SUM(C386:P386)</f>
        <v>10000</v>
      </c>
    </row>
    <row r="387" spans="1:17" ht="19.5" customHeight="1">
      <c r="A387" s="803" t="s">
        <v>376</v>
      </c>
      <c r="B387" s="803" t="s">
        <v>392</v>
      </c>
      <c r="C387" s="1196"/>
      <c r="D387" s="1197"/>
      <c r="E387" s="1188">
        <v>1858436</v>
      </c>
      <c r="F387" s="1189"/>
      <c r="G387" s="1188"/>
      <c r="H387" s="1189"/>
      <c r="I387" s="1188">
        <v>90000</v>
      </c>
      <c r="J387" s="1189"/>
      <c r="K387" s="1188"/>
      <c r="L387" s="1189"/>
      <c r="M387" s="1188"/>
      <c r="N387" s="1189"/>
      <c r="O387" s="1188"/>
      <c r="P387" s="1189"/>
      <c r="Q387" s="820">
        <f t="shared" si="76"/>
        <v>1948436</v>
      </c>
    </row>
    <row r="388" spans="1:17" ht="19.5" customHeight="1">
      <c r="A388" s="802" t="s">
        <v>377</v>
      </c>
      <c r="B388" s="802" t="s">
        <v>393</v>
      </c>
      <c r="C388" s="1194"/>
      <c r="D388" s="1195"/>
      <c r="E388" s="1186">
        <v>22334052</v>
      </c>
      <c r="F388" s="1187"/>
      <c r="G388" s="1186"/>
      <c r="H388" s="1187"/>
      <c r="I388" s="1186"/>
      <c r="J388" s="1187"/>
      <c r="K388" s="1186"/>
      <c r="L388" s="1187"/>
      <c r="M388" s="1186">
        <v>10000</v>
      </c>
      <c r="N388" s="1187"/>
      <c r="O388" s="1186">
        <v>19125</v>
      </c>
      <c r="P388" s="1187"/>
      <c r="Q388" s="821">
        <f t="shared" si="76"/>
        <v>22363177</v>
      </c>
    </row>
    <row r="389" spans="1:17" ht="19.5" customHeight="1">
      <c r="A389" s="803" t="s">
        <v>378</v>
      </c>
      <c r="B389" s="803" t="s">
        <v>394</v>
      </c>
      <c r="C389" s="1196">
        <v>4896140</v>
      </c>
      <c r="D389" s="1197"/>
      <c r="E389" s="1188">
        <v>2827594</v>
      </c>
      <c r="F389" s="1189"/>
      <c r="G389" s="1188"/>
      <c r="H389" s="1189"/>
      <c r="I389" s="1188">
        <v>2270489</v>
      </c>
      <c r="J389" s="1189"/>
      <c r="K389" s="1188"/>
      <c r="L389" s="1189"/>
      <c r="M389" s="1188"/>
      <c r="N389" s="1189"/>
      <c r="O389" s="1188">
        <v>45827</v>
      </c>
      <c r="P389" s="1189"/>
      <c r="Q389" s="820">
        <f t="shared" si="76"/>
        <v>10040050</v>
      </c>
    </row>
    <row r="390" spans="1:17" ht="19.5" customHeight="1">
      <c r="A390" s="802" t="s">
        <v>508</v>
      </c>
      <c r="B390" s="802" t="s">
        <v>509</v>
      </c>
      <c r="C390" s="1223"/>
      <c r="D390" s="1224"/>
      <c r="E390" s="1221">
        <v>6212</v>
      </c>
      <c r="F390" s="1222"/>
      <c r="G390" s="1221"/>
      <c r="H390" s="1222"/>
      <c r="I390" s="1221"/>
      <c r="J390" s="1222"/>
      <c r="K390" s="1221"/>
      <c r="L390" s="1222"/>
      <c r="M390" s="1221"/>
      <c r="N390" s="1222"/>
      <c r="O390" s="1221"/>
      <c r="P390" s="1222"/>
      <c r="Q390" s="826"/>
    </row>
    <row r="391" spans="1:17" ht="19.5" customHeight="1">
      <c r="A391" s="803" t="s">
        <v>379</v>
      </c>
      <c r="B391" s="803" t="s">
        <v>395</v>
      </c>
      <c r="C391" s="1196">
        <v>448601</v>
      </c>
      <c r="D391" s="1197"/>
      <c r="E391" s="1188">
        <v>66305</v>
      </c>
      <c r="F391" s="1189"/>
      <c r="G391" s="1188"/>
      <c r="H391" s="1189"/>
      <c r="I391" s="1188"/>
      <c r="J391" s="1189"/>
      <c r="K391" s="1188"/>
      <c r="L391" s="1189"/>
      <c r="M391" s="1188">
        <v>500</v>
      </c>
      <c r="N391" s="1189"/>
      <c r="O391" s="1188"/>
      <c r="P391" s="1189"/>
      <c r="Q391" s="820">
        <f t="shared" si="76"/>
        <v>515406</v>
      </c>
    </row>
    <row r="392" spans="1:17" ht="19.5" customHeight="1">
      <c r="A392" s="802" t="s">
        <v>380</v>
      </c>
      <c r="B392" s="802" t="s">
        <v>396</v>
      </c>
      <c r="C392" s="1223"/>
      <c r="D392" s="1224"/>
      <c r="E392" s="1221">
        <v>5986369</v>
      </c>
      <c r="F392" s="1222"/>
      <c r="G392" s="1221"/>
      <c r="H392" s="1222"/>
      <c r="I392" s="1221"/>
      <c r="J392" s="1222"/>
      <c r="K392" s="1221"/>
      <c r="L392" s="1222"/>
      <c r="M392" s="1221"/>
      <c r="N392" s="1222"/>
      <c r="O392" s="1221"/>
      <c r="P392" s="1222"/>
      <c r="Q392" s="826">
        <f t="shared" si="76"/>
        <v>5986369</v>
      </c>
    </row>
    <row r="393" spans="1:17" ht="19.5" customHeight="1">
      <c r="A393" s="803" t="s">
        <v>381</v>
      </c>
      <c r="B393" s="803" t="s">
        <v>397</v>
      </c>
      <c r="C393" s="1196"/>
      <c r="D393" s="1197"/>
      <c r="E393" s="1188">
        <v>34892</v>
      </c>
      <c r="F393" s="1189"/>
      <c r="G393" s="1188"/>
      <c r="H393" s="1189"/>
      <c r="I393" s="1188"/>
      <c r="J393" s="1189"/>
      <c r="K393" s="1188"/>
      <c r="L393" s="1189"/>
      <c r="M393" s="1188"/>
      <c r="N393" s="1189"/>
      <c r="O393" s="1188"/>
      <c r="P393" s="1189"/>
      <c r="Q393" s="820">
        <f t="shared" si="76"/>
        <v>34892</v>
      </c>
    </row>
    <row r="394" spans="1:17" ht="19.5" customHeight="1">
      <c r="A394" s="802" t="s">
        <v>382</v>
      </c>
      <c r="B394" s="802" t="s">
        <v>398</v>
      </c>
      <c r="C394" s="1223"/>
      <c r="D394" s="1224"/>
      <c r="E394" s="1221">
        <v>1502092</v>
      </c>
      <c r="F394" s="1222"/>
      <c r="G394" s="1221"/>
      <c r="H394" s="1222"/>
      <c r="I394" s="1221"/>
      <c r="J394" s="1222"/>
      <c r="K394" s="1221"/>
      <c r="L394" s="1222"/>
      <c r="M394" s="1221"/>
      <c r="N394" s="1222"/>
      <c r="O394" s="1221"/>
      <c r="P394" s="1222"/>
      <c r="Q394" s="826">
        <f t="shared" si="76"/>
        <v>1502092</v>
      </c>
    </row>
    <row r="395" spans="1:17" ht="19.5" customHeight="1">
      <c r="A395" s="803" t="s">
        <v>383</v>
      </c>
      <c r="B395" s="803" t="s">
        <v>399</v>
      </c>
      <c r="C395" s="1196">
        <v>598238</v>
      </c>
      <c r="D395" s="1197"/>
      <c r="E395" s="1188">
        <v>1483681</v>
      </c>
      <c r="F395" s="1189"/>
      <c r="G395" s="1188"/>
      <c r="H395" s="1189"/>
      <c r="I395" s="1188"/>
      <c r="J395" s="1189"/>
      <c r="K395" s="1188"/>
      <c r="L395" s="1189"/>
      <c r="M395" s="1188">
        <v>64882</v>
      </c>
      <c r="N395" s="1189"/>
      <c r="O395" s="1188"/>
      <c r="P395" s="1189"/>
      <c r="Q395" s="820">
        <f t="shared" si="76"/>
        <v>2146801</v>
      </c>
    </row>
    <row r="396" spans="1:17" ht="19.5" customHeight="1">
      <c r="A396" s="802" t="s">
        <v>384</v>
      </c>
      <c r="B396" s="802" t="s">
        <v>400</v>
      </c>
      <c r="C396" s="1223"/>
      <c r="D396" s="1224"/>
      <c r="E396" s="1221">
        <v>221822</v>
      </c>
      <c r="F396" s="1222"/>
      <c r="G396" s="1221"/>
      <c r="H396" s="1222"/>
      <c r="I396" s="1221"/>
      <c r="J396" s="1222"/>
      <c r="K396" s="1221"/>
      <c r="L396" s="1222"/>
      <c r="M396" s="1221"/>
      <c r="N396" s="1222"/>
      <c r="O396" s="1221"/>
      <c r="P396" s="1222"/>
      <c r="Q396" s="826">
        <f t="shared" si="76"/>
        <v>221822</v>
      </c>
    </row>
    <row r="397" spans="1:17" ht="19.5" customHeight="1">
      <c r="A397" s="803" t="s">
        <v>385</v>
      </c>
      <c r="B397" s="803" t="s">
        <v>401</v>
      </c>
      <c r="C397" s="1196">
        <v>11890615</v>
      </c>
      <c r="D397" s="1197"/>
      <c r="E397" s="1188">
        <v>1403926</v>
      </c>
      <c r="F397" s="1189"/>
      <c r="G397" s="1188"/>
      <c r="H397" s="1189"/>
      <c r="I397" s="1188"/>
      <c r="J397" s="1189"/>
      <c r="K397" s="1188"/>
      <c r="L397" s="1189"/>
      <c r="M397" s="1188">
        <v>192000</v>
      </c>
      <c r="N397" s="1189"/>
      <c r="O397" s="1188"/>
      <c r="P397" s="1189"/>
      <c r="Q397" s="820">
        <f t="shared" si="76"/>
        <v>13486541</v>
      </c>
    </row>
    <row r="398" spans="1:17" ht="19.5" customHeight="1">
      <c r="A398" s="802" t="s">
        <v>386</v>
      </c>
      <c r="B398" s="802" t="s">
        <v>406</v>
      </c>
      <c r="C398" s="1223">
        <v>166058</v>
      </c>
      <c r="D398" s="1224"/>
      <c r="E398" s="1221"/>
      <c r="F398" s="1222"/>
      <c r="G398" s="1221"/>
      <c r="H398" s="1222"/>
      <c r="I398" s="1221"/>
      <c r="J398" s="1222"/>
      <c r="K398" s="1221"/>
      <c r="L398" s="1222"/>
      <c r="M398" s="1221"/>
      <c r="N398" s="1222"/>
      <c r="O398" s="1221"/>
      <c r="P398" s="1222"/>
      <c r="Q398" s="826">
        <f t="shared" si="76"/>
        <v>166058</v>
      </c>
    </row>
    <row r="399" spans="1:17" ht="19.5" customHeight="1">
      <c r="A399" s="803" t="s">
        <v>387</v>
      </c>
      <c r="B399" s="803" t="s">
        <v>507</v>
      </c>
      <c r="C399" s="1196">
        <v>244005</v>
      </c>
      <c r="D399" s="1197"/>
      <c r="E399" s="1188">
        <v>450</v>
      </c>
      <c r="F399" s="1189"/>
      <c r="G399" s="1188"/>
      <c r="H399" s="1189"/>
      <c r="I399" s="1188"/>
      <c r="J399" s="1189"/>
      <c r="K399" s="1188"/>
      <c r="L399" s="1189"/>
      <c r="M399" s="1188"/>
      <c r="N399" s="1189"/>
      <c r="O399" s="1188"/>
      <c r="P399" s="1189"/>
      <c r="Q399" s="820">
        <f t="shared" si="76"/>
        <v>244455</v>
      </c>
    </row>
    <row r="400" spans="1:17" ht="19.5" customHeight="1">
      <c r="A400" s="802" t="s">
        <v>388</v>
      </c>
      <c r="B400" s="802" t="s">
        <v>403</v>
      </c>
      <c r="C400" s="1223">
        <v>5230504</v>
      </c>
      <c r="D400" s="1224"/>
      <c r="E400" s="1221">
        <v>431851</v>
      </c>
      <c r="F400" s="1222"/>
      <c r="G400" s="1221"/>
      <c r="H400" s="1222"/>
      <c r="I400" s="1221"/>
      <c r="J400" s="1222"/>
      <c r="K400" s="1221"/>
      <c r="L400" s="1222"/>
      <c r="M400" s="1221"/>
      <c r="N400" s="1222"/>
      <c r="O400" s="1221"/>
      <c r="P400" s="1222"/>
      <c r="Q400" s="826">
        <f t="shared" si="76"/>
        <v>5662355</v>
      </c>
    </row>
    <row r="401" spans="1:17" ht="19.5" customHeight="1">
      <c r="A401" s="803" t="s">
        <v>505</v>
      </c>
      <c r="B401" s="803" t="s">
        <v>404</v>
      </c>
      <c r="C401" s="1196"/>
      <c r="D401" s="1197"/>
      <c r="E401" s="1188"/>
      <c r="F401" s="1189"/>
      <c r="G401" s="1188"/>
      <c r="H401" s="1189"/>
      <c r="I401" s="1188">
        <v>148400</v>
      </c>
      <c r="J401" s="1189"/>
      <c r="K401" s="1188"/>
      <c r="L401" s="1189"/>
      <c r="M401" s="1188"/>
      <c r="N401" s="1189"/>
      <c r="O401" s="1188"/>
      <c r="P401" s="1189"/>
      <c r="Q401" s="820">
        <f t="shared" si="76"/>
        <v>148400</v>
      </c>
    </row>
    <row r="402" spans="1:17" ht="19.5" customHeight="1">
      <c r="A402" s="802" t="s">
        <v>390</v>
      </c>
      <c r="B402" s="802" t="s">
        <v>405</v>
      </c>
      <c r="C402" s="1223"/>
      <c r="D402" s="1224"/>
      <c r="E402" s="1221">
        <v>3286544</v>
      </c>
      <c r="F402" s="1222"/>
      <c r="G402" s="1221"/>
      <c r="H402" s="1222"/>
      <c r="I402" s="1221"/>
      <c r="J402" s="1222"/>
      <c r="K402" s="1221"/>
      <c r="L402" s="1222"/>
      <c r="M402" s="1221"/>
      <c r="N402" s="1222"/>
      <c r="O402" s="1221"/>
      <c r="P402" s="1222"/>
      <c r="Q402" s="826">
        <f t="shared" si="76"/>
        <v>3286544</v>
      </c>
    </row>
    <row r="403" spans="1:17" ht="19.5" customHeight="1">
      <c r="A403" s="805" t="s">
        <v>50</v>
      </c>
      <c r="B403" s="824"/>
      <c r="C403" s="1219">
        <f>SUM(C385:D402)</f>
        <v>23474161</v>
      </c>
      <c r="D403" s="1220"/>
      <c r="E403" s="1219">
        <f>SUM(E385:F402)</f>
        <v>41615890</v>
      </c>
      <c r="F403" s="1220"/>
      <c r="G403" s="1219">
        <f>SUM(G385:H402)</f>
        <v>0</v>
      </c>
      <c r="H403" s="1220"/>
      <c r="I403" s="1219">
        <f>SUM(I385:J402)</f>
        <v>2508889</v>
      </c>
      <c r="J403" s="1220"/>
      <c r="K403" s="1219">
        <f>SUM(K385:L402)</f>
        <v>0</v>
      </c>
      <c r="L403" s="1220"/>
      <c r="M403" s="1219">
        <f>SUM(M385:N402)</f>
        <v>267382</v>
      </c>
      <c r="N403" s="1220"/>
      <c r="O403" s="1219">
        <f>SUM(O385:P402)</f>
        <v>64952</v>
      </c>
      <c r="P403" s="1220"/>
      <c r="Q403" s="808">
        <f>SUM(C403:P403)</f>
        <v>67931274</v>
      </c>
    </row>
    <row r="404" spans="1:17" ht="19.5" customHeight="1" thickBot="1">
      <c r="A404" s="806" t="s">
        <v>422</v>
      </c>
      <c r="B404" s="825"/>
      <c r="C404" s="1215">
        <f>C403</f>
        <v>23474161</v>
      </c>
      <c r="D404" s="1216"/>
      <c r="E404" s="1215">
        <f>E403</f>
        <v>41615890</v>
      </c>
      <c r="F404" s="1216"/>
      <c r="G404" s="1215">
        <f>G403</f>
        <v>0</v>
      </c>
      <c r="H404" s="1216"/>
      <c r="I404" s="1215">
        <f>I403</f>
        <v>2508889</v>
      </c>
      <c r="J404" s="1216"/>
      <c r="K404" s="1215">
        <f>K403</f>
        <v>0</v>
      </c>
      <c r="L404" s="1216"/>
      <c r="M404" s="1215">
        <f>M403</f>
        <v>267382</v>
      </c>
      <c r="N404" s="1216"/>
      <c r="O404" s="1215">
        <f>O403</f>
        <v>64952</v>
      </c>
      <c r="P404" s="1216"/>
      <c r="Q404" s="809">
        <f>SUM(Q385:Q402)</f>
        <v>67925062</v>
      </c>
    </row>
    <row r="405" spans="1:17">
      <c r="B405" s="12"/>
      <c r="C405" s="12"/>
      <c r="D405" s="12"/>
    </row>
    <row r="406" spans="1:17">
      <c r="B406" s="12"/>
      <c r="C406" s="12"/>
      <c r="D406" s="12"/>
    </row>
  </sheetData>
  <mergeCells count="173">
    <mergeCell ref="C383:Q383"/>
    <mergeCell ref="C384:D384"/>
    <mergeCell ref="C404:D404"/>
    <mergeCell ref="E404:F404"/>
    <mergeCell ref="G404:H404"/>
    <mergeCell ref="F4:G4"/>
    <mergeCell ref="F5:G5"/>
    <mergeCell ref="H4:I4"/>
    <mergeCell ref="I404:J404"/>
    <mergeCell ref="K404:L404"/>
    <mergeCell ref="M404:N404"/>
    <mergeCell ref="N5:O5"/>
    <mergeCell ref="P5:Q5"/>
    <mergeCell ref="O404:P404"/>
    <mergeCell ref="O385:P385"/>
    <mergeCell ref="O384:P384"/>
    <mergeCell ref="K385:L385"/>
    <mergeCell ref="M385:N385"/>
    <mergeCell ref="J4:K4"/>
    <mergeCell ref="L4:M4"/>
    <mergeCell ref="D5:E5"/>
    <mergeCell ref="H5:I5"/>
    <mergeCell ref="D4:E4"/>
    <mergeCell ref="J5:K5"/>
    <mergeCell ref="L5:M5"/>
    <mergeCell ref="A1:Q1"/>
    <mergeCell ref="B2:C2"/>
    <mergeCell ref="D2:E2"/>
    <mergeCell ref="F2:G2"/>
    <mergeCell ref="H2:I2"/>
    <mergeCell ref="J2:K2"/>
    <mergeCell ref="N2:O2"/>
    <mergeCell ref="L2:M2"/>
    <mergeCell ref="P2:Q2"/>
    <mergeCell ref="N4:O4"/>
    <mergeCell ref="P4:Q4"/>
    <mergeCell ref="E384:F384"/>
    <mergeCell ref="G384:H384"/>
    <mergeCell ref="I384:J384"/>
    <mergeCell ref="K384:L384"/>
    <mergeCell ref="M384:N384"/>
    <mergeCell ref="C385:D385"/>
    <mergeCell ref="E385:F385"/>
    <mergeCell ref="G385:H385"/>
    <mergeCell ref="I385:J385"/>
    <mergeCell ref="E386:F386"/>
    <mergeCell ref="G386:H386"/>
    <mergeCell ref="I386:J386"/>
    <mergeCell ref="K386:L386"/>
    <mergeCell ref="M388:N388"/>
    <mergeCell ref="O388:P388"/>
    <mergeCell ref="M386:N386"/>
    <mergeCell ref="O386:P386"/>
    <mergeCell ref="C386:D386"/>
    <mergeCell ref="O387:P387"/>
    <mergeCell ref="C388:D388"/>
    <mergeCell ref="E388:F388"/>
    <mergeCell ref="G388:H388"/>
    <mergeCell ref="I388:J388"/>
    <mergeCell ref="K388:L388"/>
    <mergeCell ref="C387:D387"/>
    <mergeCell ref="E387:F387"/>
    <mergeCell ref="G387:H387"/>
    <mergeCell ref="I387:J387"/>
    <mergeCell ref="K387:L387"/>
    <mergeCell ref="M387:N387"/>
    <mergeCell ref="O389:P389"/>
    <mergeCell ref="C391:D391"/>
    <mergeCell ref="E391:F391"/>
    <mergeCell ref="G391:H391"/>
    <mergeCell ref="I391:J391"/>
    <mergeCell ref="K391:L391"/>
    <mergeCell ref="M391:N391"/>
    <mergeCell ref="O391:P391"/>
    <mergeCell ref="C389:D389"/>
    <mergeCell ref="E389:F389"/>
    <mergeCell ref="G389:H389"/>
    <mergeCell ref="I389:J389"/>
    <mergeCell ref="K389:L389"/>
    <mergeCell ref="M389:N389"/>
    <mergeCell ref="C390:D390"/>
    <mergeCell ref="E390:F390"/>
    <mergeCell ref="G390:H390"/>
    <mergeCell ref="I390:J390"/>
    <mergeCell ref="K390:L390"/>
    <mergeCell ref="M390:N390"/>
    <mergeCell ref="O390:P390"/>
    <mergeCell ref="O392:P392"/>
    <mergeCell ref="C393:D393"/>
    <mergeCell ref="E393:F393"/>
    <mergeCell ref="G393:H393"/>
    <mergeCell ref="I393:J393"/>
    <mergeCell ref="K393:L393"/>
    <mergeCell ref="M393:N393"/>
    <mergeCell ref="O393:P393"/>
    <mergeCell ref="C392:D392"/>
    <mergeCell ref="E392:F392"/>
    <mergeCell ref="G392:H392"/>
    <mergeCell ref="I392:J392"/>
    <mergeCell ref="K392:L392"/>
    <mergeCell ref="M392:N392"/>
    <mergeCell ref="O394:P394"/>
    <mergeCell ref="C395:D395"/>
    <mergeCell ref="E395:F395"/>
    <mergeCell ref="G395:H395"/>
    <mergeCell ref="I395:J395"/>
    <mergeCell ref="K395:L395"/>
    <mergeCell ref="M395:N395"/>
    <mergeCell ref="O395:P395"/>
    <mergeCell ref="C394:D394"/>
    <mergeCell ref="E394:F394"/>
    <mergeCell ref="G394:H394"/>
    <mergeCell ref="I394:J394"/>
    <mergeCell ref="K394:L394"/>
    <mergeCell ref="M394:N394"/>
    <mergeCell ref="M398:N398"/>
    <mergeCell ref="O396:P396"/>
    <mergeCell ref="O397:P397"/>
    <mergeCell ref="O398:P398"/>
    <mergeCell ref="C397:D397"/>
    <mergeCell ref="E397:F397"/>
    <mergeCell ref="G397:H397"/>
    <mergeCell ref="I397:J397"/>
    <mergeCell ref="K397:L397"/>
    <mergeCell ref="M397:N397"/>
    <mergeCell ref="C396:D396"/>
    <mergeCell ref="E396:F396"/>
    <mergeCell ref="G396:H396"/>
    <mergeCell ref="I396:J396"/>
    <mergeCell ref="K396:L396"/>
    <mergeCell ref="M396:N396"/>
    <mergeCell ref="C398:D398"/>
    <mergeCell ref="E398:F398"/>
    <mergeCell ref="G398:H398"/>
    <mergeCell ref="I398:J398"/>
    <mergeCell ref="K398:L398"/>
    <mergeCell ref="O399:P399"/>
    <mergeCell ref="O400:P400"/>
    <mergeCell ref="C399:D399"/>
    <mergeCell ref="E399:F399"/>
    <mergeCell ref="G399:H399"/>
    <mergeCell ref="I399:J399"/>
    <mergeCell ref="K399:L399"/>
    <mergeCell ref="M399:N399"/>
    <mergeCell ref="M400:N400"/>
    <mergeCell ref="E400:F400"/>
    <mergeCell ref="G400:H400"/>
    <mergeCell ref="I400:J400"/>
    <mergeCell ref="K400:L400"/>
    <mergeCell ref="B382:Q382"/>
    <mergeCell ref="O403:P403"/>
    <mergeCell ref="C402:D402"/>
    <mergeCell ref="E402:F402"/>
    <mergeCell ref="C403:D403"/>
    <mergeCell ref="E403:F403"/>
    <mergeCell ref="G403:H403"/>
    <mergeCell ref="I403:J403"/>
    <mergeCell ref="K403:L403"/>
    <mergeCell ref="M403:N403"/>
    <mergeCell ref="G402:H402"/>
    <mergeCell ref="I402:J402"/>
    <mergeCell ref="K402:L402"/>
    <mergeCell ref="M402:N402"/>
    <mergeCell ref="C401:D401"/>
    <mergeCell ref="E401:F401"/>
    <mergeCell ref="G401:H401"/>
    <mergeCell ref="I401:J401"/>
    <mergeCell ref="K401:L401"/>
    <mergeCell ref="M401:N401"/>
    <mergeCell ref="C400:D400"/>
    <mergeCell ref="O402:P402"/>
    <mergeCell ref="O401:P401"/>
    <mergeCell ref="A383:B384"/>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dimension ref="A1:BB407"/>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4.21875" style="8" customWidth="1"/>
    <col min="2" max="2" width="9.21875" style="2" customWidth="1"/>
    <col min="3" max="3" width="10.44140625" style="2" customWidth="1"/>
    <col min="4" max="4" width="9.77734375" style="2" customWidth="1"/>
    <col min="5" max="5" width="9.44140625" style="2" customWidth="1"/>
    <col min="6" max="6" width="6.21875" style="2" customWidth="1"/>
    <col min="7" max="7" width="10.21875" style="2" customWidth="1"/>
    <col min="8" max="8" width="6" style="2" customWidth="1"/>
    <col min="9" max="9" width="11.44140625" style="2" customWidth="1"/>
    <col min="10" max="10" width="6.21875" style="2" customWidth="1"/>
    <col min="11" max="11" width="9" style="2" customWidth="1"/>
    <col min="12" max="12" width="6.21875" style="2" customWidth="1"/>
    <col min="13" max="13" width="9.21875" style="2" customWidth="1"/>
    <col min="14" max="14" width="6" style="2" customWidth="1"/>
    <col min="15" max="15" width="10.21875" style="2" bestFit="1" customWidth="1"/>
    <col min="16" max="16" width="6.77734375" style="2" customWidth="1"/>
    <col min="17" max="17" width="10" style="2" customWidth="1"/>
    <col min="18" max="16384" width="11.44140625" style="2"/>
  </cols>
  <sheetData>
    <row r="1" spans="1:54" ht="25.5" customHeight="1" thickBot="1">
      <c r="A1" s="1236" t="s">
        <v>187</v>
      </c>
      <c r="B1" s="1237"/>
      <c r="C1" s="1237"/>
      <c r="D1" s="1237"/>
      <c r="E1" s="1237"/>
      <c r="F1" s="1237"/>
      <c r="G1" s="1237"/>
      <c r="H1" s="1237"/>
      <c r="I1" s="1237"/>
      <c r="J1" s="1237"/>
      <c r="K1" s="1237"/>
      <c r="L1" s="1237"/>
      <c r="M1" s="1237"/>
      <c r="N1" s="1237"/>
      <c r="O1" s="1237"/>
      <c r="P1" s="1237"/>
      <c r="Q1" s="1238"/>
    </row>
    <row r="2" spans="1:54" ht="26.25" customHeight="1" thickBot="1">
      <c r="A2" s="17" t="s">
        <v>0</v>
      </c>
      <c r="B2" s="1259" t="s">
        <v>237</v>
      </c>
      <c r="C2" s="1259"/>
      <c r="D2" s="1287" t="s">
        <v>121</v>
      </c>
      <c r="E2" s="1288"/>
      <c r="F2" s="1287" t="s">
        <v>122</v>
      </c>
      <c r="G2" s="1288"/>
      <c r="H2" s="1287" t="s">
        <v>123</v>
      </c>
      <c r="I2" s="1288"/>
      <c r="J2" s="1287" t="s">
        <v>124</v>
      </c>
      <c r="K2" s="1288"/>
      <c r="L2" s="1287" t="s">
        <v>125</v>
      </c>
      <c r="M2" s="1288"/>
      <c r="N2" s="1287" t="s">
        <v>126</v>
      </c>
      <c r="O2" s="1288"/>
      <c r="P2" s="1287" t="s">
        <v>127</v>
      </c>
      <c r="Q2" s="1288"/>
      <c r="R2" s="4"/>
      <c r="S2" s="4"/>
      <c r="T2" s="4"/>
      <c r="U2" s="4"/>
    </row>
    <row r="3" spans="1:54" s="3" customFormat="1" ht="24.75" customHeight="1" thickBot="1">
      <c r="A3" s="227" t="s">
        <v>201</v>
      </c>
      <c r="B3" s="233"/>
      <c r="C3" s="233"/>
      <c r="D3" s="233"/>
      <c r="E3" s="233"/>
      <c r="F3" s="233"/>
      <c r="G3" s="233"/>
      <c r="H3" s="233"/>
      <c r="I3" s="233"/>
      <c r="J3" s="233"/>
      <c r="K3" s="233"/>
      <c r="L3" s="233"/>
      <c r="M3" s="233"/>
      <c r="N3" s="233"/>
      <c r="O3" s="233"/>
      <c r="P3" s="233"/>
      <c r="Q3" s="234"/>
      <c r="R3" s="4"/>
      <c r="S3" s="4"/>
      <c r="T3" s="4"/>
      <c r="U3" s="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s="3" customFormat="1" ht="19.5" customHeight="1">
      <c r="A4" s="228" t="s">
        <v>204</v>
      </c>
      <c r="B4" s="235" t="str">
        <f>IF(CENTRO!B4,CENTRO!B4,"")</f>
        <v/>
      </c>
      <c r="C4" s="230">
        <f>IF(CENTRO!C4,CENTRO!C4,"")</f>
        <v>60445.52</v>
      </c>
      <c r="D4" s="1278">
        <v>610.32000000000005</v>
      </c>
      <c r="E4" s="1232"/>
      <c r="F4" s="1229">
        <v>100.97</v>
      </c>
      <c r="G4" s="1230"/>
      <c r="H4" s="1229">
        <v>74.59</v>
      </c>
      <c r="I4" s="1230" t="s">
        <v>482</v>
      </c>
      <c r="J4" s="1229">
        <v>179.01</v>
      </c>
      <c r="K4" s="1230" t="s">
        <v>482</v>
      </c>
      <c r="L4" s="1229">
        <v>99.9</v>
      </c>
      <c r="M4" s="1230" t="s">
        <v>482</v>
      </c>
      <c r="N4" s="1229">
        <v>96.46</v>
      </c>
      <c r="O4" s="1230" t="s">
        <v>482</v>
      </c>
      <c r="P4" s="1229">
        <v>59.4</v>
      </c>
      <c r="Q4" s="1230"/>
      <c r="R4" s="4"/>
      <c r="S4" s="4"/>
      <c r="T4" s="4"/>
      <c r="U4" s="4"/>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54" s="3" customFormat="1" ht="19.5" customHeight="1" thickBot="1">
      <c r="A5" s="229" t="s">
        <v>208</v>
      </c>
      <c r="B5" s="235" t="str">
        <f>IF(CENTRO!B5,CENTRO!B5,"")</f>
        <v/>
      </c>
      <c r="C5" s="236">
        <f>IF(CENTRO!C5,CENTRO!C5,"")</f>
        <v>55.17</v>
      </c>
      <c r="D5" s="1282">
        <v>156.66</v>
      </c>
      <c r="E5" s="1283"/>
      <c r="F5" s="1276">
        <v>92.66</v>
      </c>
      <c r="G5" s="1277"/>
      <c r="H5" s="1276">
        <v>86.27</v>
      </c>
      <c r="I5" s="1277" t="s">
        <v>482</v>
      </c>
      <c r="J5" s="1276">
        <v>152.13</v>
      </c>
      <c r="K5" s="1277" t="s">
        <v>482</v>
      </c>
      <c r="L5" s="1276">
        <v>179.7</v>
      </c>
      <c r="M5" s="1277" t="s">
        <v>482</v>
      </c>
      <c r="N5" s="1276">
        <v>181.62</v>
      </c>
      <c r="O5" s="1277" t="s">
        <v>482</v>
      </c>
      <c r="P5" s="1276">
        <v>288.26</v>
      </c>
      <c r="Q5" s="1277"/>
      <c r="R5" s="4"/>
      <c r="S5" s="4"/>
      <c r="T5" s="4"/>
      <c r="U5" s="4"/>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spans="1:54" ht="24.75" customHeight="1" thickBot="1">
      <c r="A6" s="224" t="s">
        <v>202</v>
      </c>
      <c r="B6" s="39" t="str">
        <f>IF(CENTRO!B6,CENTRO!B6,"")</f>
        <v/>
      </c>
      <c r="C6" s="39" t="str">
        <f>IF(CENTRO!C6,CENTRO!C6,"")</f>
        <v/>
      </c>
      <c r="D6" s="39"/>
      <c r="E6" s="39"/>
      <c r="F6" s="39"/>
      <c r="G6" s="39"/>
      <c r="H6" s="39"/>
      <c r="I6" s="39"/>
      <c r="J6" s="39"/>
      <c r="K6" s="39"/>
      <c r="L6" s="39"/>
      <c r="M6" s="39"/>
      <c r="N6" s="39"/>
      <c r="O6" s="39"/>
      <c r="P6" s="39"/>
      <c r="Q6" s="40"/>
      <c r="R6" s="4"/>
      <c r="S6" s="4"/>
      <c r="T6" s="4"/>
      <c r="U6" s="4"/>
    </row>
    <row r="7" spans="1:54" ht="19.5" customHeight="1" thickBot="1">
      <c r="A7" s="243" t="s">
        <v>483</v>
      </c>
      <c r="B7" s="42" t="str">
        <f>IF(CENTRO!B7,CENTRO!B7,"")</f>
        <v/>
      </c>
      <c r="C7" s="42" t="str">
        <f>IF(CENTRO!C7,CENTRO!C7,"")</f>
        <v/>
      </c>
      <c r="D7" s="42"/>
      <c r="E7" s="42"/>
      <c r="F7" s="42"/>
      <c r="G7" s="42"/>
      <c r="H7" s="42"/>
      <c r="I7" s="42"/>
      <c r="J7" s="42"/>
      <c r="K7" s="42"/>
      <c r="L7" s="42"/>
      <c r="M7" s="42"/>
      <c r="N7" s="42"/>
      <c r="O7" s="42"/>
      <c r="P7" s="42"/>
      <c r="Q7" s="43"/>
      <c r="R7" s="4"/>
      <c r="S7" s="4"/>
      <c r="T7" s="4"/>
      <c r="U7" s="4"/>
    </row>
    <row r="8" spans="1:54" s="4" customFormat="1" ht="19.5" customHeight="1">
      <c r="A8" s="246" t="s">
        <v>349</v>
      </c>
      <c r="B8" s="247">
        <f>IF(CENTRO!B8,CENTRO!B8,"")</f>
        <v>1</v>
      </c>
      <c r="C8" s="248">
        <f>IF(CENTRO!C8,CENTRO!C8,"")</f>
        <v>3326741</v>
      </c>
      <c r="D8" s="239">
        <f>E8/C8</f>
        <v>2.8316902337753375E-2</v>
      </c>
      <c r="E8" s="248">
        <v>94203</v>
      </c>
      <c r="F8" s="239">
        <f>G8/E8</f>
        <v>9.550651253144804E-2</v>
      </c>
      <c r="G8" s="248">
        <v>8997</v>
      </c>
      <c r="H8" s="239">
        <f>I8/E8</f>
        <v>6.7895926881309507E-2</v>
      </c>
      <c r="I8" s="248">
        <v>6396</v>
      </c>
      <c r="J8" s="239">
        <f>K8/E8</f>
        <v>0.28434338609173804</v>
      </c>
      <c r="K8" s="248">
        <v>26786</v>
      </c>
      <c r="L8" s="239">
        <f>M8/E8</f>
        <v>0.18814687430336613</v>
      </c>
      <c r="M8" s="248">
        <v>17724</v>
      </c>
      <c r="N8" s="239">
        <f>O8/E8</f>
        <v>0.18441026294279375</v>
      </c>
      <c r="O8" s="248">
        <v>17372</v>
      </c>
      <c r="P8" s="239">
        <f>Q8/E8</f>
        <v>0.17969703724934449</v>
      </c>
      <c r="Q8" s="248">
        <v>16928</v>
      </c>
    </row>
    <row r="9" spans="1:54" ht="19.5" customHeight="1">
      <c r="A9" s="249" t="s">
        <v>27</v>
      </c>
      <c r="B9" s="239">
        <f>IF(CENTRO!B9,CENTRO!B9,"")</f>
        <v>0.46657494526925902</v>
      </c>
      <c r="C9" s="250">
        <f>IF(CENTRO!C9,CENTRO!C9,"")</f>
        <v>1552174</v>
      </c>
      <c r="D9" s="251">
        <f>E9/E8</f>
        <v>0.45495366389605424</v>
      </c>
      <c r="E9" s="250">
        <v>42858</v>
      </c>
      <c r="F9" s="251">
        <f>G9/G$8</f>
        <v>0.4549294209180838</v>
      </c>
      <c r="G9" s="250">
        <v>4093</v>
      </c>
      <c r="H9" s="251">
        <f>I9/I$8</f>
        <v>0.47826766729205755</v>
      </c>
      <c r="I9" s="250">
        <v>3059</v>
      </c>
      <c r="J9" s="251">
        <f>K9/K$8</f>
        <v>0.4611364145449115</v>
      </c>
      <c r="K9" s="250">
        <v>12352</v>
      </c>
      <c r="L9" s="251">
        <f>M9/M$8</f>
        <v>0.45260663507109006</v>
      </c>
      <c r="M9" s="250">
        <v>8022</v>
      </c>
      <c r="N9" s="251">
        <f>O9/O$8</f>
        <v>0.4541215749481925</v>
      </c>
      <c r="O9" s="250">
        <v>7889</v>
      </c>
      <c r="P9" s="251">
        <f>Q9/Q$8</f>
        <v>0.43968572778827975</v>
      </c>
      <c r="Q9" s="270">
        <v>7443</v>
      </c>
      <c r="R9" s="4"/>
      <c r="S9" s="4"/>
      <c r="T9" s="4"/>
      <c r="U9" s="4"/>
      <c r="X9" s="4"/>
    </row>
    <row r="10" spans="1:54" ht="19.5" customHeight="1">
      <c r="A10" s="255" t="s">
        <v>11</v>
      </c>
      <c r="B10" s="239">
        <f>IF(CENTRO!B10,CENTRO!B10,"")</f>
        <v>0.53342505473074098</v>
      </c>
      <c r="C10" s="250">
        <f>IF(CENTRO!C10,CENTRO!C10,"")</f>
        <v>1774567</v>
      </c>
      <c r="D10" s="251">
        <f>E10/E8</f>
        <v>0.54504633610394571</v>
      </c>
      <c r="E10" s="250">
        <v>51345</v>
      </c>
      <c r="F10" s="251">
        <f>G10/G$8</f>
        <v>0.54507057908191614</v>
      </c>
      <c r="G10" s="250">
        <v>4904</v>
      </c>
      <c r="H10" s="251">
        <f>I10/I$8</f>
        <v>0.5217323327079425</v>
      </c>
      <c r="I10" s="250">
        <v>3337</v>
      </c>
      <c r="J10" s="251">
        <f>K10/K$8</f>
        <v>0.5388635854550885</v>
      </c>
      <c r="K10" s="250">
        <v>14434</v>
      </c>
      <c r="L10" s="251">
        <f>M10/M$8</f>
        <v>0.54739336492891</v>
      </c>
      <c r="M10" s="250">
        <v>9702</v>
      </c>
      <c r="N10" s="251">
        <f>O10/O$8</f>
        <v>0.5458784250518075</v>
      </c>
      <c r="O10" s="250">
        <v>9483</v>
      </c>
      <c r="P10" s="251">
        <f>Q10/Q$8</f>
        <v>0.56031427221172025</v>
      </c>
      <c r="Q10" s="270">
        <v>9485</v>
      </c>
      <c r="R10" s="4"/>
      <c r="S10" s="4"/>
      <c r="T10" s="4"/>
      <c r="U10" s="4"/>
    </row>
    <row r="11" spans="1:54" ht="19.5" customHeight="1">
      <c r="A11" s="246" t="s">
        <v>1</v>
      </c>
      <c r="B11" s="256" t="str">
        <f>IF(CENTRO!B11,CENTRO!B11,"")</f>
        <v/>
      </c>
      <c r="C11" s="257">
        <f>IF(CENTRO!C11,CENTRO!C11,"")</f>
        <v>44.05</v>
      </c>
      <c r="D11" s="274"/>
      <c r="E11" s="257">
        <v>47.65</v>
      </c>
      <c r="F11" s="296"/>
      <c r="G11" s="260">
        <v>46.53</v>
      </c>
      <c r="H11" s="296"/>
      <c r="I11" s="260">
        <v>40.01</v>
      </c>
      <c r="J11" s="296"/>
      <c r="K11" s="260">
        <v>49.02</v>
      </c>
      <c r="L11" s="296"/>
      <c r="M11" s="260">
        <v>48.12</v>
      </c>
      <c r="N11" s="296"/>
      <c r="O11" s="260">
        <v>46.94</v>
      </c>
      <c r="P11" s="296"/>
      <c r="Q11" s="261">
        <v>49.2</v>
      </c>
      <c r="R11" s="4"/>
      <c r="S11" s="4"/>
      <c r="T11" s="4"/>
      <c r="U11" s="4"/>
    </row>
    <row r="12" spans="1:54" ht="19.5" customHeight="1">
      <c r="A12" s="249" t="s">
        <v>174</v>
      </c>
      <c r="B12" s="251">
        <f>IF(CENTRO!B12,CENTRO!B12,"")</f>
        <v>0.12802198908781898</v>
      </c>
      <c r="C12" s="250">
        <f>IF(CENTRO!C12,CENTRO!C12,"")</f>
        <v>425896</v>
      </c>
      <c r="D12" s="251">
        <f>E12/E$8</f>
        <v>0.10479496406696177</v>
      </c>
      <c r="E12" s="250">
        <v>9872</v>
      </c>
      <c r="F12" s="251">
        <f>G12/G$8</f>
        <v>0.10647993775703012</v>
      </c>
      <c r="G12" s="250">
        <v>958</v>
      </c>
      <c r="H12" s="251">
        <f>I12/I$8</f>
        <v>0.13836772983114445</v>
      </c>
      <c r="I12" s="250">
        <v>885</v>
      </c>
      <c r="J12" s="251">
        <f>K12/K$8</f>
        <v>8.7844396326439186E-2</v>
      </c>
      <c r="K12" s="250">
        <v>2353</v>
      </c>
      <c r="L12" s="251">
        <f>M12/M$8</f>
        <v>0.10454750620627398</v>
      </c>
      <c r="M12" s="250">
        <v>1853</v>
      </c>
      <c r="N12" s="251">
        <f>O12/O$8</f>
        <v>0.11702740041446005</v>
      </c>
      <c r="O12" s="250">
        <v>2033</v>
      </c>
      <c r="P12" s="251">
        <f>Q12/Q$8</f>
        <v>0.10574196597353497</v>
      </c>
      <c r="Q12" s="270">
        <v>1790</v>
      </c>
      <c r="R12" s="4"/>
      <c r="S12" s="4"/>
      <c r="T12" s="4"/>
      <c r="U12" s="4"/>
    </row>
    <row r="13" spans="1:54" ht="19.5" customHeight="1">
      <c r="A13" s="255" t="s">
        <v>175</v>
      </c>
      <c r="B13" s="251">
        <f>IF(CENTRO!B13,CENTRO!B13,"")</f>
        <v>0.16189538049400298</v>
      </c>
      <c r="C13" s="250">
        <f>IF(CENTRO!C13,CENTRO!C13,"")</f>
        <v>538584</v>
      </c>
      <c r="D13" s="251">
        <f t="shared" ref="D13:F18" si="0">E13/E$8</f>
        <v>0.15919875163211364</v>
      </c>
      <c r="E13" s="250">
        <v>14997</v>
      </c>
      <c r="F13" s="251">
        <f t="shared" si="0"/>
        <v>0.16605535178392797</v>
      </c>
      <c r="G13" s="250">
        <v>1494</v>
      </c>
      <c r="H13" s="251">
        <f t="shared" ref="H13:H18" si="1">I13/I$8</f>
        <v>0.23420888055034397</v>
      </c>
      <c r="I13" s="250">
        <v>1498</v>
      </c>
      <c r="J13" s="251">
        <f t="shared" ref="J13:J18" si="2">K13/K$8</f>
        <v>0.16643022474426938</v>
      </c>
      <c r="K13" s="250">
        <v>4458</v>
      </c>
      <c r="L13" s="251">
        <f t="shared" ref="L13:L18" si="3">M13/M$8</f>
        <v>0.15194087113518392</v>
      </c>
      <c r="M13" s="250">
        <v>2693</v>
      </c>
      <c r="N13" s="251">
        <f t="shared" ref="N13:N18" si="4">O13/O$8</f>
        <v>0.15317752705503107</v>
      </c>
      <c r="O13" s="250">
        <v>2661</v>
      </c>
      <c r="P13" s="251">
        <f t="shared" ref="P13:P18" si="5">Q13/Q$8</f>
        <v>0.12954867674858223</v>
      </c>
      <c r="Q13" s="270">
        <v>2193</v>
      </c>
    </row>
    <row r="14" spans="1:54" ht="19.5" customHeight="1">
      <c r="A14" s="255" t="s">
        <v>2</v>
      </c>
      <c r="B14" s="251">
        <f>IF(CENTRO!B14,CENTRO!B14,"")</f>
        <v>0.22299241209339712</v>
      </c>
      <c r="C14" s="250">
        <f>IF(CENTRO!C14,CENTRO!C14,"")</f>
        <v>741838</v>
      </c>
      <c r="D14" s="251">
        <f t="shared" si="0"/>
        <v>0.17334904408564483</v>
      </c>
      <c r="E14" s="250">
        <v>16330</v>
      </c>
      <c r="F14" s="251">
        <f t="shared" si="0"/>
        <v>0.17027898188284984</v>
      </c>
      <c r="G14" s="250">
        <v>1532</v>
      </c>
      <c r="H14" s="251">
        <f t="shared" si="1"/>
        <v>0.12789243277048154</v>
      </c>
      <c r="I14" s="250">
        <v>818</v>
      </c>
      <c r="J14" s="251">
        <f t="shared" si="2"/>
        <v>0.14869708056447398</v>
      </c>
      <c r="K14" s="250">
        <v>3983</v>
      </c>
      <c r="L14" s="251">
        <f t="shared" si="3"/>
        <v>0.17998194538478898</v>
      </c>
      <c r="M14" s="250">
        <v>3190</v>
      </c>
      <c r="N14" s="251">
        <f t="shared" si="4"/>
        <v>0.20440939442781486</v>
      </c>
      <c r="O14" s="250">
        <v>3551</v>
      </c>
      <c r="P14" s="251">
        <f t="shared" si="5"/>
        <v>0.19234404536862004</v>
      </c>
      <c r="Q14" s="270">
        <v>3256</v>
      </c>
    </row>
    <row r="15" spans="1:54" ht="19.5" customHeight="1">
      <c r="A15" s="255" t="s">
        <v>3</v>
      </c>
      <c r="B15" s="251">
        <f>IF(CENTRO!B15,CENTRO!B15,"")</f>
        <v>0.28596815922850621</v>
      </c>
      <c r="C15" s="250">
        <f>IF(CENTRO!C15,CENTRO!C15,"")</f>
        <v>951342</v>
      </c>
      <c r="D15" s="251">
        <f t="shared" si="0"/>
        <v>0.30112629109476341</v>
      </c>
      <c r="E15" s="250">
        <v>28367</v>
      </c>
      <c r="F15" s="251">
        <f t="shared" si="0"/>
        <v>0.30065577414693789</v>
      </c>
      <c r="G15" s="250">
        <v>2705</v>
      </c>
      <c r="H15" s="251">
        <f t="shared" si="1"/>
        <v>0.40025015634771732</v>
      </c>
      <c r="I15" s="250">
        <v>2560</v>
      </c>
      <c r="J15" s="251">
        <f t="shared" si="2"/>
        <v>0.31527663704920483</v>
      </c>
      <c r="K15" s="250">
        <v>8445</v>
      </c>
      <c r="L15" s="251">
        <f t="shared" si="3"/>
        <v>0.28215978334461744</v>
      </c>
      <c r="M15" s="250">
        <v>5001</v>
      </c>
      <c r="N15" s="251">
        <f t="shared" si="4"/>
        <v>0.27901220354593598</v>
      </c>
      <c r="O15" s="250">
        <v>4847</v>
      </c>
      <c r="P15" s="251">
        <f t="shared" si="5"/>
        <v>0.28408553875236298</v>
      </c>
      <c r="Q15" s="270">
        <v>4809</v>
      </c>
    </row>
    <row r="16" spans="1:54" ht="19.5" customHeight="1">
      <c r="A16" s="255" t="s">
        <v>155</v>
      </c>
      <c r="B16" s="251">
        <f>IF(CENTRO!B16,CENTRO!B16,"")</f>
        <v>0.12945402121776237</v>
      </c>
      <c r="C16" s="250">
        <f>IF(CENTRO!C16,CENTRO!C16,"")</f>
        <v>430660</v>
      </c>
      <c r="D16" s="251">
        <f t="shared" si="0"/>
        <v>0.15544090952517436</v>
      </c>
      <c r="E16" s="250">
        <v>14643</v>
      </c>
      <c r="F16" s="251">
        <f t="shared" si="0"/>
        <v>0.16372124041347116</v>
      </c>
      <c r="G16" s="250">
        <v>1473</v>
      </c>
      <c r="H16" s="251">
        <f t="shared" si="1"/>
        <v>7.3014383989993742E-2</v>
      </c>
      <c r="I16" s="250">
        <v>467</v>
      </c>
      <c r="J16" s="251">
        <f t="shared" si="2"/>
        <v>0.17415814231314866</v>
      </c>
      <c r="K16" s="250">
        <v>4665</v>
      </c>
      <c r="L16" s="251">
        <f t="shared" si="3"/>
        <v>0.1824080343037689</v>
      </c>
      <c r="M16" s="250">
        <v>3233</v>
      </c>
      <c r="N16" s="251">
        <f t="shared" si="4"/>
        <v>0.12928851024637347</v>
      </c>
      <c r="O16" s="250">
        <v>2246</v>
      </c>
      <c r="P16" s="251">
        <f t="shared" si="5"/>
        <v>0.15116965973534971</v>
      </c>
      <c r="Q16" s="270">
        <v>2559</v>
      </c>
    </row>
    <row r="17" spans="1:54" ht="19.5" customHeight="1">
      <c r="A17" s="255" t="s">
        <v>167</v>
      </c>
      <c r="B17" s="251">
        <f>IF(CENTRO!B17,CENTRO!B17,"")</f>
        <v>7.1668037878512336E-2</v>
      </c>
      <c r="C17" s="250">
        <f>IF(CENTRO!C17,CENTRO!C17,"")</f>
        <v>238421</v>
      </c>
      <c r="D17" s="251">
        <f t="shared" si="0"/>
        <v>0.10609003959534198</v>
      </c>
      <c r="E17" s="250">
        <v>9994</v>
      </c>
      <c r="F17" s="251">
        <f t="shared" si="0"/>
        <v>9.2808714015783042E-2</v>
      </c>
      <c r="G17" s="250">
        <v>835</v>
      </c>
      <c r="H17" s="251">
        <f t="shared" si="1"/>
        <v>2.6266416510318951E-2</v>
      </c>
      <c r="I17" s="250">
        <v>168</v>
      </c>
      <c r="J17" s="251">
        <f t="shared" si="2"/>
        <v>0.10759351900246397</v>
      </c>
      <c r="K17" s="250">
        <v>2882</v>
      </c>
      <c r="L17" s="251">
        <f t="shared" si="3"/>
        <v>9.896185962536673E-2</v>
      </c>
      <c r="M17" s="250">
        <v>1754</v>
      </c>
      <c r="N17" s="251">
        <f t="shared" si="4"/>
        <v>0.11708496431038452</v>
      </c>
      <c r="O17" s="250">
        <v>2034</v>
      </c>
      <c r="P17" s="251">
        <f t="shared" si="5"/>
        <v>0.13711011342155011</v>
      </c>
      <c r="Q17" s="270">
        <v>2321</v>
      </c>
    </row>
    <row r="18" spans="1:54" ht="19.5" customHeight="1">
      <c r="A18" s="255" t="s">
        <v>4</v>
      </c>
      <c r="B18" s="251">
        <f>IF(CENTRO!B18,CENTRO!B18,"")</f>
        <v>0.2011220590962747</v>
      </c>
      <c r="C18" s="250">
        <f>IF(CENTRO!C18,CENTRO!C18,"")</f>
        <v>669081</v>
      </c>
      <c r="D18" s="251">
        <f t="shared" si="0"/>
        <v>0.26153094912051633</v>
      </c>
      <c r="E18" s="250">
        <v>24637</v>
      </c>
      <c r="F18" s="251">
        <f t="shared" si="0"/>
        <v>0.25652995442925419</v>
      </c>
      <c r="G18" s="250">
        <v>2308</v>
      </c>
      <c r="H18" s="251">
        <f t="shared" si="1"/>
        <v>9.9280800500312696E-2</v>
      </c>
      <c r="I18" s="250">
        <v>635</v>
      </c>
      <c r="J18" s="251">
        <f t="shared" si="2"/>
        <v>0.28175166131561263</v>
      </c>
      <c r="K18" s="250">
        <v>7547</v>
      </c>
      <c r="L18" s="251">
        <f t="shared" si="3"/>
        <v>0.28136989392913564</v>
      </c>
      <c r="M18" s="250">
        <v>4987</v>
      </c>
      <c r="N18" s="251">
        <f t="shared" si="4"/>
        <v>0.24637347455675801</v>
      </c>
      <c r="O18" s="250">
        <v>4280</v>
      </c>
      <c r="P18" s="251">
        <f t="shared" si="5"/>
        <v>0.28827977315689979</v>
      </c>
      <c r="Q18" s="270">
        <v>4880</v>
      </c>
    </row>
    <row r="19" spans="1:54" s="4" customFormat="1" ht="19.5" customHeight="1">
      <c r="A19" s="263" t="s">
        <v>484</v>
      </c>
      <c r="B19" s="239">
        <f>IF(CENTRO!B19,CENTRO!B19,"")</f>
        <v>0.14011941416539489</v>
      </c>
      <c r="C19" s="248">
        <f>IF(CENTRO!C19,CENTRO!C19,"")</f>
        <v>466141</v>
      </c>
      <c r="D19" s="239">
        <f>E19/$E$8</f>
        <v>0.11739541203571012</v>
      </c>
      <c r="E19" s="267">
        <v>11059</v>
      </c>
      <c r="F19" s="239">
        <f>G19/G8</f>
        <v>0.12281871735022785</v>
      </c>
      <c r="G19" s="267">
        <v>1105</v>
      </c>
      <c r="H19" s="239">
        <f>I19/I8</f>
        <v>0.16760475297060662</v>
      </c>
      <c r="I19" s="267">
        <v>1072</v>
      </c>
      <c r="J19" s="239">
        <f>K19/K8</f>
        <v>9.9902934368700069E-2</v>
      </c>
      <c r="K19" s="267">
        <v>2676</v>
      </c>
      <c r="L19" s="239">
        <f>M19/M8</f>
        <v>0.11611374407582939</v>
      </c>
      <c r="M19" s="267">
        <v>2058</v>
      </c>
      <c r="N19" s="239">
        <f>O19/O8</f>
        <v>0.12548929311535806</v>
      </c>
      <c r="O19" s="267">
        <v>2180</v>
      </c>
      <c r="P19" s="239">
        <f>Q19/Q8</f>
        <v>0.11625708884688091</v>
      </c>
      <c r="Q19" s="280">
        <v>1968</v>
      </c>
    </row>
    <row r="20" spans="1:54" ht="19.5" customHeight="1">
      <c r="A20" s="263" t="s">
        <v>485</v>
      </c>
      <c r="B20" s="239">
        <f>IF(CENTRO!B20,CENTRO!B20,"")</f>
        <v>0.13980000000000001</v>
      </c>
      <c r="C20" s="265" t="str">
        <f>IF(CENTRO!C20,CENTRO!C20,"")</f>
        <v/>
      </c>
      <c r="D20" s="239">
        <v>0.1157</v>
      </c>
      <c r="E20" s="266"/>
      <c r="F20" s="239">
        <v>0.11810000000000001</v>
      </c>
      <c r="G20" s="266"/>
      <c r="H20" s="239">
        <v>0.1666</v>
      </c>
      <c r="I20" s="266"/>
      <c r="J20" s="239">
        <v>9.8299999999999998E-2</v>
      </c>
      <c r="K20" s="266"/>
      <c r="L20" s="239">
        <v>0.11460000000000001</v>
      </c>
      <c r="M20" s="266"/>
      <c r="N20" s="239">
        <v>0.1244</v>
      </c>
      <c r="O20" s="266"/>
      <c r="P20" s="239">
        <v>0.1149</v>
      </c>
      <c r="Q20" s="266"/>
    </row>
    <row r="21" spans="1:54" ht="19.5" customHeight="1">
      <c r="A21" s="263" t="s">
        <v>486</v>
      </c>
      <c r="B21" s="239">
        <f>IF(CENTRO!B21,CENTRO!B21,"")</f>
        <v>0.2006</v>
      </c>
      <c r="C21" s="265" t="str">
        <f>IF(CENTRO!C21,CENTRO!C21,"")</f>
        <v/>
      </c>
      <c r="D21" s="239">
        <v>0.2596</v>
      </c>
      <c r="E21" s="266"/>
      <c r="F21" s="239">
        <v>0.24909999999999999</v>
      </c>
      <c r="G21" s="266"/>
      <c r="H21" s="239">
        <v>9.3100000000000002E-2</v>
      </c>
      <c r="I21" s="266"/>
      <c r="J21" s="239">
        <v>0.27629999999999999</v>
      </c>
      <c r="K21" s="266"/>
      <c r="L21" s="239">
        <v>0.27660000000000001</v>
      </c>
      <c r="M21" s="266"/>
      <c r="N21" s="239">
        <v>0.25129999999999997</v>
      </c>
      <c r="O21" s="266"/>
      <c r="P21" s="239">
        <v>0.29210000000000003</v>
      </c>
      <c r="Q21" s="266"/>
    </row>
    <row r="22" spans="1:54" ht="19.5" customHeight="1">
      <c r="A22" s="263" t="s">
        <v>487</v>
      </c>
      <c r="B22" s="239">
        <f>IF(CENTRO!B22,CENTRO!B22,"")</f>
        <v>0.35210000000000002</v>
      </c>
      <c r="C22" s="265" t="str">
        <f>IF(CENTRO!C22,CENTRO!C22,"")</f>
        <v/>
      </c>
      <c r="D22" s="239">
        <v>0.39350000000000002</v>
      </c>
      <c r="E22" s="266"/>
      <c r="F22" s="239">
        <v>0.35749999999999998</v>
      </c>
      <c r="G22" s="266"/>
      <c r="H22" s="239">
        <v>0.27550000000000002</v>
      </c>
      <c r="I22" s="266"/>
      <c r="J22" s="239">
        <v>0.36299999999999999</v>
      </c>
      <c r="K22" s="266"/>
      <c r="L22" s="239">
        <v>0.3478</v>
      </c>
      <c r="M22" s="266"/>
      <c r="N22" s="239">
        <v>0.4572</v>
      </c>
      <c r="O22" s="266"/>
      <c r="P22" s="239">
        <v>0.4597</v>
      </c>
      <c r="Q22" s="266"/>
    </row>
    <row r="23" spans="1:54"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spans="1:54"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row>
    <row r="25" spans="1:54"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row>
    <row r="26" spans="1:54" ht="19.5" customHeight="1">
      <c r="A26" s="263" t="s">
        <v>492</v>
      </c>
      <c r="B26" s="239">
        <f>IF(CENTRO!B26,CENTRO!B26,"")</f>
        <v>0.516099231386841</v>
      </c>
      <c r="C26" s="265" t="str">
        <f>IF(CENTRO!C26,CENTRO!C26,"")</f>
        <v/>
      </c>
      <c r="D26" s="239">
        <v>0.60068973599183029</v>
      </c>
      <c r="E26" s="276"/>
      <c r="F26" s="239">
        <v>0.5802364864864864</v>
      </c>
      <c r="G26" s="276"/>
      <c r="H26" s="239">
        <v>0.35075566750629728</v>
      </c>
      <c r="I26" s="276"/>
      <c r="J26" s="239">
        <v>0.59887271019257871</v>
      </c>
      <c r="K26" s="276"/>
      <c r="L26" s="239">
        <v>0.6426610541727672</v>
      </c>
      <c r="M26" s="276"/>
      <c r="N26" s="239">
        <v>0.60195683979517189</v>
      </c>
      <c r="O26" s="276"/>
      <c r="P26" s="239">
        <v>0.68639810893332021</v>
      </c>
      <c r="Q26" s="276"/>
    </row>
    <row r="27" spans="1:54" s="4" customFormat="1" ht="19.5" customHeight="1">
      <c r="A27" s="246" t="s">
        <v>493</v>
      </c>
      <c r="B27" s="239">
        <f>IF(CENTRO!B27,CENTRO!B27,"")</f>
        <v>0.84882562243348669</v>
      </c>
      <c r="C27" s="607">
        <f>IF(CENTRO!C27,CENTRO!C27,"")</f>
        <v>2823823</v>
      </c>
      <c r="D27" s="239">
        <f>E27/E$8</f>
        <v>0.90799656061908851</v>
      </c>
      <c r="E27" s="267">
        <v>85536</v>
      </c>
      <c r="F27" s="239">
        <f>G27/G$8</f>
        <v>0.90841391574969432</v>
      </c>
      <c r="G27" s="267">
        <v>8173</v>
      </c>
      <c r="H27" s="239">
        <f>I27/I$8</f>
        <v>0.95716072545340836</v>
      </c>
      <c r="I27" s="267">
        <v>6122</v>
      </c>
      <c r="J27" s="239">
        <f>K27/K$8</f>
        <v>0.94765922496826704</v>
      </c>
      <c r="K27" s="267">
        <v>25384</v>
      </c>
      <c r="L27" s="239">
        <f>M27/M$8</f>
        <v>0.90690589031821256</v>
      </c>
      <c r="M27" s="267">
        <v>16074</v>
      </c>
      <c r="N27" s="239">
        <f>O27/O$8</f>
        <v>0.85096707345153122</v>
      </c>
      <c r="O27" s="267">
        <v>14783</v>
      </c>
      <c r="P27" s="239">
        <f>Q27/Q$8</f>
        <v>0.88610586011342152</v>
      </c>
      <c r="Q27" s="280">
        <v>15000</v>
      </c>
    </row>
    <row r="28" spans="1:54" ht="19.5" customHeight="1">
      <c r="A28" s="255" t="s">
        <v>331</v>
      </c>
      <c r="B28" s="251">
        <f>IF(CENTRO!B28,CENTRO!B28,"")</f>
        <v>0.46690603483291976</v>
      </c>
      <c r="C28" s="250">
        <f>IF(CENTRO!C28,CENTRO!C28,"")</f>
        <v>1318460</v>
      </c>
      <c r="D28" s="251">
        <f>E28/E$27</f>
        <v>0.45800598578376356</v>
      </c>
      <c r="E28" s="250">
        <v>39176</v>
      </c>
      <c r="F28" s="251">
        <f>G28/G$27</f>
        <v>0.45687018230759818</v>
      </c>
      <c r="G28" s="250">
        <v>3734</v>
      </c>
      <c r="H28" s="251">
        <f>I28/I$27</f>
        <v>0.47811172819340086</v>
      </c>
      <c r="I28" s="250">
        <v>2927</v>
      </c>
      <c r="J28" s="251">
        <f>K28/K$27</f>
        <v>0.46438701544279859</v>
      </c>
      <c r="K28" s="250">
        <v>11788</v>
      </c>
      <c r="L28" s="251">
        <f>M28/M$27</f>
        <v>0.45943760109493592</v>
      </c>
      <c r="M28" s="250">
        <v>7385</v>
      </c>
      <c r="N28" s="251">
        <f>O28/O$27</f>
        <v>0.45572617195427179</v>
      </c>
      <c r="O28" s="250">
        <v>6737</v>
      </c>
      <c r="P28" s="251">
        <f>Q28/Q$27</f>
        <v>0.44033333333333335</v>
      </c>
      <c r="Q28" s="270">
        <v>6605</v>
      </c>
    </row>
    <row r="29" spans="1:54" ht="19.5" customHeight="1">
      <c r="A29" s="255" t="s">
        <v>332</v>
      </c>
      <c r="B29" s="251">
        <f>IF(CENTRO!B29,CENTRO!B29,"")</f>
        <v>0.53309396516708019</v>
      </c>
      <c r="C29" s="250">
        <f>IF(CENTRO!C29,CENTRO!C29,"")</f>
        <v>1505363</v>
      </c>
      <c r="D29" s="251">
        <f>E29/E$27</f>
        <v>0.54199401421623639</v>
      </c>
      <c r="E29" s="250">
        <v>46360</v>
      </c>
      <c r="F29" s="251">
        <f>G29/G$27</f>
        <v>0.54312981769240176</v>
      </c>
      <c r="G29" s="250">
        <v>4439</v>
      </c>
      <c r="H29" s="251">
        <f>I29/I$27</f>
        <v>0.52188827180659914</v>
      </c>
      <c r="I29" s="250">
        <v>3195</v>
      </c>
      <c r="J29" s="251">
        <f>K29/K$27</f>
        <v>0.53561298455720141</v>
      </c>
      <c r="K29" s="250">
        <v>13596</v>
      </c>
      <c r="L29" s="251">
        <f>M29/M$27</f>
        <v>0.54056239890506408</v>
      </c>
      <c r="M29" s="250">
        <v>8689</v>
      </c>
      <c r="N29" s="251">
        <f>O29/O$27</f>
        <v>0.54427382804572821</v>
      </c>
      <c r="O29" s="250">
        <v>8046</v>
      </c>
      <c r="P29" s="251">
        <f>Q29/Q$27</f>
        <v>0.55966666666666665</v>
      </c>
      <c r="Q29" s="270">
        <v>8395</v>
      </c>
    </row>
    <row r="30" spans="1:54" s="4" customFormat="1" ht="19.5" customHeight="1">
      <c r="A30" s="246" t="s">
        <v>494</v>
      </c>
      <c r="B30" s="239">
        <f>IF(CENTRO!B30,CENTRO!B30,"")</f>
        <v>0.14099999999999999</v>
      </c>
      <c r="C30" s="607">
        <f>IF(CENTRO!C30,CENTRO!C30,"")</f>
        <v>510881</v>
      </c>
      <c r="D30" s="239">
        <f>E30/E$8</f>
        <v>0.10697111556956784</v>
      </c>
      <c r="E30" s="267">
        <v>10077</v>
      </c>
      <c r="F30" s="239">
        <f>G30/G$8</f>
        <v>0.13137712570856952</v>
      </c>
      <c r="G30" s="267">
        <v>1182</v>
      </c>
      <c r="H30" s="239">
        <f>I30/I$8</f>
        <v>4.8936835522201377E-2</v>
      </c>
      <c r="I30" s="267">
        <v>313</v>
      </c>
      <c r="J30" s="239">
        <f>K30/K$8</f>
        <v>6.8953931158067652E-2</v>
      </c>
      <c r="K30" s="267">
        <v>1847</v>
      </c>
      <c r="L30" s="239">
        <f>M30/M$8</f>
        <v>0.10590160234709997</v>
      </c>
      <c r="M30" s="267">
        <v>1877</v>
      </c>
      <c r="N30" s="239">
        <f>O30/O$8</f>
        <v>0.15749481924936679</v>
      </c>
      <c r="O30" s="267">
        <v>2736</v>
      </c>
      <c r="P30" s="239">
        <f>Q30/Q$8</f>
        <v>0.12535444234404536</v>
      </c>
      <c r="Q30" s="280">
        <v>2122</v>
      </c>
    </row>
    <row r="31" spans="1:54" ht="19.5" customHeight="1">
      <c r="A31" s="255" t="s">
        <v>333</v>
      </c>
      <c r="B31" s="251">
        <f>IF(CENTRO!B31,CENTRO!B31,"")</f>
        <v>0.46244820222321831</v>
      </c>
      <c r="C31" s="250">
        <f>IF(CENTRO!C31,CENTRO!C31,"")</f>
        <v>236256</v>
      </c>
      <c r="D31" s="251">
        <f>E31/E$30</f>
        <v>0.43753101121365484</v>
      </c>
      <c r="E31" s="250">
        <v>4409</v>
      </c>
      <c r="F31" s="251">
        <f>G31/G$30</f>
        <v>0.45685279187817257</v>
      </c>
      <c r="G31" s="253">
        <v>540</v>
      </c>
      <c r="H31" s="251">
        <f>I31/I$30</f>
        <v>0.46964856230031948</v>
      </c>
      <c r="I31" s="253">
        <v>147</v>
      </c>
      <c r="J31" s="251">
        <f>K31/K$30</f>
        <v>0.43692474282620464</v>
      </c>
      <c r="K31" s="253">
        <v>807</v>
      </c>
      <c r="L31" s="251">
        <f>M31/M$30</f>
        <v>0.42621204049014383</v>
      </c>
      <c r="M31" s="253">
        <v>800</v>
      </c>
      <c r="N31" s="251">
        <f>O31/O$30</f>
        <v>0.4378654970760234</v>
      </c>
      <c r="O31" s="250">
        <v>1198</v>
      </c>
      <c r="P31" s="251">
        <f>Q31/Q$30</f>
        <v>0.43213949104618282</v>
      </c>
      <c r="Q31" s="254">
        <v>917</v>
      </c>
    </row>
    <row r="32" spans="1:54" ht="19.5" customHeight="1">
      <c r="A32" s="255" t="s">
        <v>334</v>
      </c>
      <c r="B32" s="251">
        <f>IF(CENTRO!B32,CENTRO!B32,"")</f>
        <v>0.53755179777678164</v>
      </c>
      <c r="C32" s="250">
        <f>IF(CENTRO!C32,CENTRO!C32,"")</f>
        <v>274625</v>
      </c>
      <c r="D32" s="251">
        <f>E32/E$30</f>
        <v>0.5624689887863451</v>
      </c>
      <c r="E32" s="250">
        <v>5668</v>
      </c>
      <c r="F32" s="251">
        <f>G32/G$30</f>
        <v>0.54314720812182737</v>
      </c>
      <c r="G32" s="253">
        <v>642</v>
      </c>
      <c r="H32" s="251">
        <f>I32/I$30</f>
        <v>0.53035143769968052</v>
      </c>
      <c r="I32" s="253">
        <v>166</v>
      </c>
      <c r="J32" s="251">
        <f>K32/K$30</f>
        <v>0.56307525717379536</v>
      </c>
      <c r="K32" s="253">
        <v>1040</v>
      </c>
      <c r="L32" s="251">
        <f>M32/M$30</f>
        <v>0.57378795950985617</v>
      </c>
      <c r="M32" s="253">
        <v>1077</v>
      </c>
      <c r="N32" s="251">
        <f>O32/O$30</f>
        <v>0.5621345029239766</v>
      </c>
      <c r="O32" s="250">
        <v>1538</v>
      </c>
      <c r="P32" s="251">
        <f>Q32/Q$30</f>
        <v>0.56786050895381712</v>
      </c>
      <c r="Q32" s="270">
        <v>1205</v>
      </c>
    </row>
    <row r="33" spans="1:54" ht="19.5" customHeight="1">
      <c r="A33" s="263" t="s">
        <v>607</v>
      </c>
      <c r="B33" s="623">
        <v>10.86</v>
      </c>
      <c r="C33" s="265" t="str">
        <f>IF(CENTRO!C33,CENTRO!C33,"")</f>
        <v/>
      </c>
      <c r="D33" s="239">
        <v>7.1673604283891482E-2</v>
      </c>
      <c r="E33" s="266" t="s">
        <v>482</v>
      </c>
      <c r="F33" s="239">
        <v>6.4457509353287007E-2</v>
      </c>
      <c r="G33" s="266" t="s">
        <v>482</v>
      </c>
      <c r="H33" s="239">
        <v>2.8282828282828285E-2</v>
      </c>
      <c r="I33" s="266" t="s">
        <v>482</v>
      </c>
      <c r="J33" s="239">
        <v>4.5130728554641598E-2</v>
      </c>
      <c r="K33" s="266" t="s">
        <v>482</v>
      </c>
      <c r="L33" s="239">
        <v>7.4926187956102716E-2</v>
      </c>
      <c r="M33" s="266" t="s">
        <v>482</v>
      </c>
      <c r="N33" s="239">
        <v>0.11501798047833781</v>
      </c>
      <c r="O33" s="266" t="s">
        <v>482</v>
      </c>
      <c r="P33" s="239">
        <v>8.6380095783202895E-2</v>
      </c>
      <c r="Q33" s="266" t="s">
        <v>482</v>
      </c>
    </row>
    <row r="34" spans="1:54" ht="19.5" customHeight="1">
      <c r="A34" s="255" t="s">
        <v>622</v>
      </c>
      <c r="B34" s="251">
        <f>C34/$C$30</f>
        <v>8.5031543549280553E-2</v>
      </c>
      <c r="C34" s="250">
        <v>43441</v>
      </c>
      <c r="D34" s="251">
        <f>E34/$E$30</f>
        <v>0.12047236280639079</v>
      </c>
      <c r="E34" s="253">
        <v>1214</v>
      </c>
      <c r="F34" s="251">
        <f>G34/$G$30</f>
        <v>6.2605752961082908E-2</v>
      </c>
      <c r="G34" s="253">
        <v>74</v>
      </c>
      <c r="H34" s="251">
        <f>I34/$I$30</f>
        <v>0.13738019169329074</v>
      </c>
      <c r="I34" s="253">
        <v>43</v>
      </c>
      <c r="J34" s="251">
        <f>K34/$K$30</f>
        <v>0.13752030319436925</v>
      </c>
      <c r="K34" s="253">
        <v>254</v>
      </c>
      <c r="L34" s="251">
        <f>M34/$M$30</f>
        <v>9.5897709110282364E-2</v>
      </c>
      <c r="M34" s="253">
        <v>180</v>
      </c>
      <c r="N34" s="251">
        <f>O34/$O$30</f>
        <v>0.13157894736842105</v>
      </c>
      <c r="O34" s="253">
        <v>360</v>
      </c>
      <c r="P34" s="251">
        <f>Q34/$Q$30</f>
        <v>0.14278982092365694</v>
      </c>
      <c r="Q34" s="254">
        <v>303</v>
      </c>
    </row>
    <row r="35" spans="1:54" ht="19.5" customHeight="1" thickBot="1">
      <c r="A35" s="255" t="s">
        <v>617</v>
      </c>
      <c r="B35" s="251">
        <f>C35/$C$30</f>
        <v>7.6884832279924292E-2</v>
      </c>
      <c r="C35" s="250">
        <v>39279</v>
      </c>
      <c r="D35" s="342">
        <f>E35/$E$30</f>
        <v>9.9930534881413124E-2</v>
      </c>
      <c r="E35" s="618">
        <v>1007</v>
      </c>
      <c r="F35" s="342">
        <f>G35/$G$30</f>
        <v>8.3756345177664976E-2</v>
      </c>
      <c r="G35" s="618">
        <v>99</v>
      </c>
      <c r="H35" s="342">
        <f>I35/$I$30</f>
        <v>0.1853035143769968</v>
      </c>
      <c r="I35" s="618">
        <v>58</v>
      </c>
      <c r="J35" s="342">
        <f>K35/$K$30</f>
        <v>0.11044937736870601</v>
      </c>
      <c r="K35" s="618">
        <v>204</v>
      </c>
      <c r="L35" s="342">
        <f>M35/$M$30</f>
        <v>9.1635588705380924E-2</v>
      </c>
      <c r="M35" s="618">
        <v>172</v>
      </c>
      <c r="N35" s="342">
        <f>O35/$O$30</f>
        <v>9.1739766081871343E-2</v>
      </c>
      <c r="O35" s="618">
        <v>251</v>
      </c>
      <c r="P35" s="342">
        <f>Q35/$Q$30</f>
        <v>0.10508953817153628</v>
      </c>
      <c r="Q35" s="619">
        <v>223</v>
      </c>
    </row>
    <row r="36" spans="1:54"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row>
    <row r="37" spans="1:54" s="4" customFormat="1" ht="19.5" customHeight="1">
      <c r="A37" s="580" t="s">
        <v>242</v>
      </c>
      <c r="B37" s="247">
        <f>IF(CENTRO!B37,CENTRO!B37,"")</f>
        <v>1</v>
      </c>
      <c r="C37" s="248">
        <f>IF(CENTRO!C37,CENTRO!C37,"")</f>
        <v>1307682</v>
      </c>
      <c r="D37" s="239">
        <f>E37/C37</f>
        <v>2.8925227998855992E-2</v>
      </c>
      <c r="E37" s="267">
        <v>37825</v>
      </c>
      <c r="F37" s="239">
        <f>G37/$E$37</f>
        <v>8.7085261070720427E-2</v>
      </c>
      <c r="G37" s="267">
        <v>3294</v>
      </c>
      <c r="H37" s="239">
        <f>I37/$E$37</f>
        <v>5.8030403172504956E-2</v>
      </c>
      <c r="I37" s="267">
        <v>2195</v>
      </c>
      <c r="J37" s="239">
        <f>K37/$E$37</f>
        <v>0.28819563780568408</v>
      </c>
      <c r="K37" s="267">
        <v>10901</v>
      </c>
      <c r="L37" s="239">
        <f>M37/$E$37</f>
        <v>0.1906146728354263</v>
      </c>
      <c r="M37" s="267">
        <v>7210</v>
      </c>
      <c r="N37" s="239">
        <f>O37/$E$37</f>
        <v>0.18342366159947124</v>
      </c>
      <c r="O37" s="267">
        <v>6938</v>
      </c>
      <c r="P37" s="239">
        <f>Q37/$E$37</f>
        <v>0.192650363516193</v>
      </c>
      <c r="Q37" s="280">
        <v>7287</v>
      </c>
    </row>
    <row r="38" spans="1:54" ht="19.5" customHeight="1">
      <c r="A38" s="255" t="s">
        <v>241</v>
      </c>
      <c r="B38" s="348" t="str">
        <f>IF(CENTRO!B38,CENTRO!B38,"")</f>
        <v/>
      </c>
      <c r="C38" s="576">
        <f>IF(CENTRO!C38,CENTRO!C38,"")</f>
        <v>2.5499999999999998</v>
      </c>
      <c r="D38" s="348"/>
      <c r="E38" s="588">
        <v>2.5299999999999998</v>
      </c>
      <c r="F38" s="348"/>
      <c r="G38" s="588">
        <v>2.84</v>
      </c>
      <c r="H38" s="348"/>
      <c r="I38" s="588">
        <v>2.93</v>
      </c>
      <c r="J38" s="348"/>
      <c r="K38" s="588">
        <v>2.5</v>
      </c>
      <c r="L38" s="348"/>
      <c r="M38" s="588">
        <v>2.4900000000000002</v>
      </c>
      <c r="N38" s="348"/>
      <c r="O38" s="588">
        <v>2.5299999999999998</v>
      </c>
      <c r="P38" s="348"/>
      <c r="Q38" s="588">
        <v>2.35</v>
      </c>
    </row>
    <row r="39" spans="1:54" ht="19.5" customHeight="1">
      <c r="A39" s="255" t="s">
        <v>5</v>
      </c>
      <c r="B39" s="251">
        <f>IF(CENTRO!B39,CENTRO!B39,"")</f>
        <v>9.6885175447853536E-2</v>
      </c>
      <c r="C39" s="577">
        <f>IF(CENTRO!C39,CENTRO!C39,"")</f>
        <v>126695</v>
      </c>
      <c r="D39" s="251">
        <f>E39/E$37</f>
        <v>0.1239920687376074</v>
      </c>
      <c r="E39" s="250">
        <v>4690</v>
      </c>
      <c r="F39" s="251">
        <f>G39/G$37</f>
        <v>0.1071645415907711</v>
      </c>
      <c r="G39" s="250">
        <v>353</v>
      </c>
      <c r="H39" s="251">
        <f>I39/I$37</f>
        <v>3.0979498861047835E-2</v>
      </c>
      <c r="I39" s="250">
        <v>68</v>
      </c>
      <c r="J39" s="251">
        <f>K39/K$37</f>
        <v>0.120998073571232</v>
      </c>
      <c r="K39" s="250">
        <v>1319</v>
      </c>
      <c r="L39" s="251">
        <f>M39/M$37</f>
        <v>0.129126213592233</v>
      </c>
      <c r="M39" s="250">
        <v>931</v>
      </c>
      <c r="N39" s="251">
        <f>O39/O$37</f>
        <v>0.13562986451426925</v>
      </c>
      <c r="O39" s="250">
        <v>941</v>
      </c>
      <c r="P39" s="251">
        <f>Q39/Q$37</f>
        <v>0.14793467819404418</v>
      </c>
      <c r="Q39" s="270">
        <v>1078</v>
      </c>
    </row>
    <row r="40" spans="1:54" ht="19.5" customHeight="1">
      <c r="A40" s="255" t="s">
        <v>6</v>
      </c>
      <c r="B40" s="251">
        <f>IF(CENTRO!B40,CENTRO!B40,"")</f>
        <v>2.8705755680662425E-2</v>
      </c>
      <c r="C40" s="577">
        <f>IF(CENTRO!C40,CENTRO!C40,"")</f>
        <v>37538</v>
      </c>
      <c r="D40" s="251">
        <f>E40/E$37</f>
        <v>3.1275611368142761E-2</v>
      </c>
      <c r="E40" s="250">
        <v>1183</v>
      </c>
      <c r="F40" s="251">
        <f>G40/G$37</f>
        <v>2.9751062537947785E-2</v>
      </c>
      <c r="G40" s="250">
        <v>98</v>
      </c>
      <c r="H40" s="251">
        <f>I40/I$37</f>
        <v>1.2300683371298405E-2</v>
      </c>
      <c r="I40" s="250">
        <v>27</v>
      </c>
      <c r="J40" s="251">
        <f>K40/K$37</f>
        <v>3.2015411430144025E-2</v>
      </c>
      <c r="K40" s="250">
        <v>349</v>
      </c>
      <c r="L40" s="251">
        <f>M40/M$37</f>
        <v>2.8710124826629681E-2</v>
      </c>
      <c r="M40" s="250">
        <v>207</v>
      </c>
      <c r="N40" s="251">
        <f>O40/O$37</f>
        <v>3.329489766503315E-2</v>
      </c>
      <c r="O40" s="250">
        <v>231</v>
      </c>
      <c r="P40" s="251">
        <f>Q40/Q$37</f>
        <v>3.7189515575682723E-2</v>
      </c>
      <c r="Q40" s="270">
        <v>271</v>
      </c>
    </row>
    <row r="41" spans="1:54" ht="19.5" customHeight="1">
      <c r="A41" s="255" t="s">
        <v>606</v>
      </c>
      <c r="B41" s="251">
        <f>IF(CENTRO!B41,CENTRO!B41,"")</f>
        <v>2.0059922825274034E-2</v>
      </c>
      <c r="C41" s="577">
        <f>IF(CENTRO!C41,CENTRO!C41,"")</f>
        <v>26232</v>
      </c>
      <c r="D41" s="251">
        <f>E41/E$37</f>
        <v>1.8664904163912754E-2</v>
      </c>
      <c r="E41" s="250">
        <v>706</v>
      </c>
      <c r="F41" s="251">
        <f>G41/G$37</f>
        <v>1.5786278081360048E-2</v>
      </c>
      <c r="G41" s="250">
        <v>52</v>
      </c>
      <c r="H41" s="251">
        <f>I41/I$37</f>
        <v>3.234624145785877E-2</v>
      </c>
      <c r="I41" s="250">
        <v>71</v>
      </c>
      <c r="J41" s="251">
        <f>K41/K$37</f>
        <v>1.5778368956976423E-2</v>
      </c>
      <c r="K41" s="250">
        <v>172</v>
      </c>
      <c r="L41" s="251">
        <f>M41/M$37</f>
        <v>1.8446601941747572E-2</v>
      </c>
      <c r="M41" s="250">
        <v>133</v>
      </c>
      <c r="N41" s="251">
        <f>O41/O$37</f>
        <v>2.0755260882098586E-2</v>
      </c>
      <c r="O41" s="250">
        <v>144</v>
      </c>
      <c r="P41" s="251">
        <f>Q41/Q$37</f>
        <v>1.8388911760669684E-2</v>
      </c>
      <c r="Q41" s="270">
        <v>134</v>
      </c>
    </row>
    <row r="42" spans="1:54" ht="19.5" customHeight="1" thickBot="1">
      <c r="A42" s="255" t="s">
        <v>7</v>
      </c>
      <c r="B42" s="251">
        <f>IF(CENTRO!B42,CENTRO!B42,"")</f>
        <v>4.0743850569175078E-3</v>
      </c>
      <c r="C42" s="577">
        <f>IF(CENTRO!C42,CENTRO!C42,"")</f>
        <v>5328</v>
      </c>
      <c r="D42" s="603">
        <f>E42/E$37</f>
        <v>3.1989424983476537E-3</v>
      </c>
      <c r="E42" s="604">
        <v>121</v>
      </c>
      <c r="F42" s="603">
        <f>G42/G$37</f>
        <v>3.0358227079538553E-3</v>
      </c>
      <c r="G42" s="604">
        <v>10</v>
      </c>
      <c r="H42" s="603">
        <f>I42/I$37</f>
        <v>5.92255125284738E-3</v>
      </c>
      <c r="I42" s="604">
        <v>13</v>
      </c>
      <c r="J42" s="603">
        <f>K42/K$37</f>
        <v>2.9355105036235206E-3</v>
      </c>
      <c r="K42" s="604">
        <v>32</v>
      </c>
      <c r="L42" s="603">
        <f>M42/M$37</f>
        <v>3.1900138696255203E-3</v>
      </c>
      <c r="M42" s="604">
        <v>23</v>
      </c>
      <c r="N42" s="603">
        <f>O42/O$37</f>
        <v>2.3061400980109543E-3</v>
      </c>
      <c r="O42" s="604">
        <v>16</v>
      </c>
      <c r="P42" s="603">
        <f>Q42/Q$37</f>
        <v>3.7052284890901604E-3</v>
      </c>
      <c r="Q42" s="606">
        <v>27</v>
      </c>
    </row>
    <row r="43" spans="1:54" ht="19.5" customHeight="1" thickBot="1">
      <c r="A43" s="243" t="s">
        <v>8</v>
      </c>
      <c r="B43" s="244"/>
      <c r="C43" s="244"/>
      <c r="D43" s="42"/>
      <c r="E43" s="42"/>
      <c r="F43" s="42"/>
      <c r="G43" s="42"/>
      <c r="H43" s="42"/>
      <c r="I43" s="42"/>
      <c r="J43" s="42"/>
      <c r="K43" s="42"/>
      <c r="L43" s="42"/>
      <c r="M43" s="42"/>
      <c r="N43" s="42"/>
      <c r="O43" s="42"/>
      <c r="P43" s="42"/>
      <c r="Q43" s="43"/>
    </row>
    <row r="44" spans="1:54" ht="19.5" customHeight="1">
      <c r="A44" s="255" t="s">
        <v>497</v>
      </c>
      <c r="B44" s="256"/>
      <c r="C44" s="640">
        <v>8.3699999999999992</v>
      </c>
      <c r="D44" s="348"/>
      <c r="E44" s="707">
        <v>6.53</v>
      </c>
      <c r="F44" s="348"/>
      <c r="G44" s="708">
        <v>6.27</v>
      </c>
      <c r="H44" s="664"/>
      <c r="I44" s="708">
        <v>6.27</v>
      </c>
      <c r="J44" s="664"/>
      <c r="K44" s="708">
        <v>5.0599999999999996</v>
      </c>
      <c r="L44" s="664"/>
      <c r="M44" s="708">
        <v>7.43</v>
      </c>
      <c r="N44" s="664"/>
      <c r="O44" s="708">
        <v>7.33</v>
      </c>
      <c r="P44" s="664"/>
      <c r="Q44" s="708">
        <v>7.36</v>
      </c>
    </row>
    <row r="45" spans="1:54" ht="19.5" customHeight="1">
      <c r="A45" s="255" t="s">
        <v>498</v>
      </c>
      <c r="B45" s="256"/>
      <c r="C45" s="624">
        <v>2.0786394976651512</v>
      </c>
      <c r="D45" s="256"/>
      <c r="E45" s="671">
        <v>1.0566545580713163</v>
      </c>
      <c r="F45" s="256"/>
      <c r="G45" s="672">
        <v>2.3577763357127406</v>
      </c>
      <c r="H45" s="298"/>
      <c r="I45" s="672">
        <v>1.5819563004150679</v>
      </c>
      <c r="J45" s="298"/>
      <c r="K45" s="672">
        <v>-0.1027673786977905</v>
      </c>
      <c r="L45" s="298"/>
      <c r="M45" s="672">
        <v>0.44665289486907489</v>
      </c>
      <c r="N45" s="298"/>
      <c r="O45" s="672">
        <v>2.1928559062842634</v>
      </c>
      <c r="P45" s="298"/>
      <c r="Q45" s="672">
        <v>1.4945572227125625</v>
      </c>
    </row>
    <row r="46" spans="1:54" ht="19.5" customHeight="1">
      <c r="A46" s="255" t="s">
        <v>461</v>
      </c>
      <c r="B46" s="274"/>
      <c r="C46" s="624">
        <v>87.5</v>
      </c>
      <c r="D46" s="673"/>
      <c r="E46" s="671">
        <v>87.41</v>
      </c>
      <c r="F46" s="256"/>
      <c r="G46" s="672">
        <v>85.72</v>
      </c>
      <c r="H46" s="298"/>
      <c r="I46" s="672">
        <v>86.14</v>
      </c>
      <c r="J46" s="298"/>
      <c r="K46" s="672">
        <v>87.85</v>
      </c>
      <c r="L46" s="298"/>
      <c r="M46" s="672">
        <v>89.35</v>
      </c>
      <c r="N46" s="298"/>
      <c r="O46" s="672">
        <v>86.26</v>
      </c>
      <c r="P46" s="298"/>
      <c r="Q46" s="672">
        <v>87.08</v>
      </c>
    </row>
    <row r="47" spans="1:54" ht="19.5" customHeight="1">
      <c r="A47" s="255" t="s">
        <v>462</v>
      </c>
      <c r="B47" s="274"/>
      <c r="C47" s="624">
        <v>81.91</v>
      </c>
      <c r="D47" s="673"/>
      <c r="E47" s="671">
        <v>81.39</v>
      </c>
      <c r="F47" s="256"/>
      <c r="G47" s="672">
        <v>80.33</v>
      </c>
      <c r="H47" s="298"/>
      <c r="I47" s="672">
        <v>81.27</v>
      </c>
      <c r="J47" s="298"/>
      <c r="K47" s="672">
        <v>81.48</v>
      </c>
      <c r="L47" s="298"/>
      <c r="M47" s="672">
        <v>82.55</v>
      </c>
      <c r="N47" s="298"/>
      <c r="O47" s="672">
        <v>80.88</v>
      </c>
      <c r="P47" s="298"/>
      <c r="Q47" s="672">
        <v>80.66</v>
      </c>
    </row>
    <row r="48" spans="1:54" s="3" customFormat="1" ht="19.5" customHeight="1">
      <c r="A48" s="255" t="s">
        <v>629</v>
      </c>
      <c r="B48" s="256"/>
      <c r="C48" s="624">
        <v>87.8</v>
      </c>
      <c r="D48" s="673"/>
      <c r="E48" s="626">
        <v>88.4</v>
      </c>
      <c r="F48" s="334"/>
      <c r="G48" s="333"/>
      <c r="H48" s="334"/>
      <c r="I48" s="333"/>
      <c r="J48" s="654"/>
      <c r="K48" s="381"/>
      <c r="L48" s="334"/>
      <c r="M48" s="333"/>
      <c r="N48" s="334"/>
      <c r="O48" s="333"/>
      <c r="P48" s="334"/>
      <c r="Q48" s="333"/>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row>
    <row r="49" spans="1:54" s="3" customFormat="1" ht="19.5" customHeight="1">
      <c r="A49" s="255" t="s">
        <v>630</v>
      </c>
      <c r="B49" s="256"/>
      <c r="C49" s="624">
        <v>82.8</v>
      </c>
      <c r="D49" s="673"/>
      <c r="E49" s="626">
        <v>83.2</v>
      </c>
      <c r="F49" s="334"/>
      <c r="G49" s="333"/>
      <c r="H49" s="334"/>
      <c r="I49" s="333"/>
      <c r="J49" s="654"/>
      <c r="K49" s="381"/>
      <c r="L49" s="334"/>
      <c r="M49" s="333"/>
      <c r="N49" s="334"/>
      <c r="O49" s="333"/>
      <c r="P49" s="334"/>
      <c r="Q49" s="333"/>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row>
    <row r="50" spans="1:54" s="3" customFormat="1" ht="19.5" customHeight="1">
      <c r="A50" s="255" t="s">
        <v>631</v>
      </c>
      <c r="B50" s="256"/>
      <c r="C50" s="624">
        <v>24.8</v>
      </c>
      <c r="D50" s="673"/>
      <c r="E50" s="626">
        <v>25.1</v>
      </c>
      <c r="F50" s="334"/>
      <c r="G50" s="333"/>
      <c r="H50" s="334"/>
      <c r="I50" s="333"/>
      <c r="J50" s="654"/>
      <c r="K50" s="381"/>
      <c r="L50" s="334"/>
      <c r="M50" s="333"/>
      <c r="N50" s="334"/>
      <c r="O50" s="333"/>
      <c r="P50" s="334"/>
      <c r="Q50" s="333"/>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row>
    <row r="51" spans="1:54" s="3" customFormat="1" ht="19.5" customHeight="1" thickBot="1">
      <c r="A51" s="255" t="s">
        <v>632</v>
      </c>
      <c r="B51" s="643"/>
      <c r="C51" s="644">
        <v>20.9</v>
      </c>
      <c r="D51" s="645"/>
      <c r="E51" s="713">
        <v>21.4</v>
      </c>
      <c r="F51" s="334"/>
      <c r="G51" s="333"/>
      <c r="H51" s="334"/>
      <c r="I51" s="333"/>
      <c r="J51" s="654"/>
      <c r="K51" s="381"/>
      <c r="L51" s="334"/>
      <c r="M51" s="333"/>
      <c r="N51" s="334"/>
      <c r="O51" s="333"/>
      <c r="P51" s="334"/>
      <c r="Q51" s="333"/>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row>
    <row r="52" spans="1:54" ht="19.5" customHeight="1" thickBot="1">
      <c r="A52" s="243" t="s">
        <v>371</v>
      </c>
      <c r="B52" s="244"/>
      <c r="C52" s="244"/>
      <c r="D52" s="244"/>
      <c r="E52" s="244"/>
      <c r="F52" s="244"/>
      <c r="G52" s="244"/>
      <c r="H52" s="244"/>
      <c r="I52" s="244"/>
      <c r="J52" s="244"/>
      <c r="K52" s="244"/>
      <c r="L52" s="244"/>
      <c r="M52" s="244"/>
      <c r="N52" s="244"/>
      <c r="O52" s="244"/>
      <c r="P52" s="244"/>
      <c r="Q52" s="245"/>
    </row>
    <row r="53" spans="1:54" ht="19.5" customHeight="1">
      <c r="A53" s="255" t="s">
        <v>495</v>
      </c>
      <c r="B53" s="256"/>
      <c r="C53" s="630">
        <v>0.84183608043027458</v>
      </c>
      <c r="D53" s="326"/>
      <c r="E53" s="333"/>
      <c r="F53" s="324"/>
      <c r="G53" s="333"/>
      <c r="H53" s="334"/>
      <c r="I53" s="333"/>
      <c r="J53" s="334"/>
      <c r="K53" s="333"/>
      <c r="L53" s="334"/>
      <c r="M53" s="333"/>
      <c r="N53" s="334"/>
      <c r="O53" s="333"/>
      <c r="P53" s="334"/>
      <c r="Q53" s="333"/>
    </row>
    <row r="54" spans="1:54"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row>
    <row r="55" spans="1:54"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54" ht="19.5" customHeight="1">
      <c r="A56" s="255" t="s">
        <v>499</v>
      </c>
      <c r="B56" s="646"/>
      <c r="C56" s="647">
        <f>CENTRO!C56</f>
        <v>40195</v>
      </c>
      <c r="D56" s="648">
        <f>E56/C56</f>
        <v>0.88354272919517352</v>
      </c>
      <c r="E56" s="647">
        <v>35514</v>
      </c>
      <c r="F56" s="649">
        <f>G56/$E$56</f>
        <v>0.9852680714262253</v>
      </c>
      <c r="G56" s="650">
        <v>34990.810288630964</v>
      </c>
      <c r="H56" s="649">
        <f>I56/$E$56</f>
        <v>1.3034089288724933</v>
      </c>
      <c r="I56" s="651">
        <v>46289.264699977728</v>
      </c>
      <c r="J56" s="649">
        <f>K56/$E$56</f>
        <v>1.1575261653147524</v>
      </c>
      <c r="K56" s="651">
        <v>41108.384234988116</v>
      </c>
      <c r="L56" s="649">
        <f>M56/$E$56</f>
        <v>1.0250688877670395</v>
      </c>
      <c r="M56" s="651">
        <v>36404.296480158642</v>
      </c>
      <c r="N56" s="649">
        <f>O56/$E$56</f>
        <v>0.80862975500531142</v>
      </c>
      <c r="O56" s="651">
        <v>28717.677119258631</v>
      </c>
      <c r="P56" s="649">
        <f>Q56/$E$56</f>
        <v>0.83424555019774649</v>
      </c>
      <c r="Q56" s="652">
        <v>29627.396469722768</v>
      </c>
    </row>
    <row r="57" spans="1:54" ht="19.5" customHeight="1">
      <c r="A57" s="255" t="s">
        <v>501</v>
      </c>
      <c r="B57" s="348"/>
      <c r="C57" s="634">
        <f>CENTRO!C57</f>
        <v>22393.13198628926</v>
      </c>
      <c r="D57" s="653"/>
      <c r="E57" s="634">
        <v>21349.474926193223</v>
      </c>
      <c r="F57" s="334"/>
      <c r="G57" s="333" t="s">
        <v>482</v>
      </c>
      <c r="H57" s="334"/>
      <c r="I57" s="333" t="s">
        <v>482</v>
      </c>
      <c r="J57" s="654"/>
      <c r="K57" s="381" t="s">
        <v>482</v>
      </c>
      <c r="L57" s="334"/>
      <c r="M57" s="333" t="s">
        <v>482</v>
      </c>
      <c r="N57" s="334"/>
      <c r="O57" s="333" t="s">
        <v>482</v>
      </c>
      <c r="P57" s="334"/>
      <c r="Q57" s="333" t="s">
        <v>482</v>
      </c>
    </row>
    <row r="58" spans="1:54" ht="19.5" customHeight="1">
      <c r="A58" s="255" t="s">
        <v>500</v>
      </c>
      <c r="B58" s="251">
        <v>5.6964751562909914E-2</v>
      </c>
      <c r="C58" s="634">
        <f>CENTRO!C58</f>
        <v>1241.1471276543707</v>
      </c>
      <c r="D58" s="655">
        <v>4.502913433227182E-2</v>
      </c>
      <c r="E58" s="634">
        <v>919.92495021613286</v>
      </c>
      <c r="F58" s="334" t="s">
        <v>0</v>
      </c>
      <c r="G58" s="333"/>
      <c r="H58" s="334" t="s">
        <v>0</v>
      </c>
      <c r="I58" s="333"/>
      <c r="J58" s="654" t="s">
        <v>0</v>
      </c>
      <c r="K58" s="381"/>
      <c r="L58" s="334" t="s">
        <v>0</v>
      </c>
      <c r="M58" s="333"/>
      <c r="N58" s="334" t="s">
        <v>0</v>
      </c>
      <c r="O58" s="333"/>
      <c r="P58" s="334" t="s">
        <v>0</v>
      </c>
      <c r="Q58" s="333"/>
    </row>
    <row r="59" spans="1:54" ht="19.5" customHeight="1">
      <c r="A59" s="631" t="s">
        <v>571</v>
      </c>
      <c r="B59" s="348"/>
      <c r="C59" s="632">
        <f>CENTRO!C59</f>
        <v>1477.1736824803877</v>
      </c>
      <c r="D59" s="633"/>
      <c r="E59" s="634">
        <v>1535.3916358548979</v>
      </c>
      <c r="F59" s="656"/>
      <c r="G59" s="657" t="s">
        <v>482</v>
      </c>
      <c r="H59" s="656"/>
      <c r="I59" s="657" t="s">
        <v>482</v>
      </c>
      <c r="J59" s="658"/>
      <c r="K59" s="659" t="s">
        <v>482</v>
      </c>
      <c r="L59" s="656"/>
      <c r="M59" s="657" t="s">
        <v>482</v>
      </c>
      <c r="N59" s="656"/>
      <c r="O59" s="657" t="s">
        <v>482</v>
      </c>
      <c r="P59" s="656"/>
      <c r="Q59" s="657" t="s">
        <v>482</v>
      </c>
    </row>
    <row r="60" spans="1:54" ht="19.5" customHeight="1" thickBot="1">
      <c r="A60" s="635" t="s">
        <v>572</v>
      </c>
      <c r="B60" s="636"/>
      <c r="C60" s="637">
        <f>CENTRO!C60</f>
        <v>988.17230301070811</v>
      </c>
      <c r="D60" s="638"/>
      <c r="E60" s="639">
        <v>967.26642992928646</v>
      </c>
      <c r="F60" s="660"/>
      <c r="G60" s="661" t="s">
        <v>482</v>
      </c>
      <c r="H60" s="660"/>
      <c r="I60" s="661" t="s">
        <v>482</v>
      </c>
      <c r="J60" s="662"/>
      <c r="K60" s="663" t="s">
        <v>482</v>
      </c>
      <c r="L60" s="660"/>
      <c r="M60" s="661" t="s">
        <v>482</v>
      </c>
      <c r="N60" s="660"/>
      <c r="O60" s="661" t="s">
        <v>482</v>
      </c>
      <c r="P60" s="660"/>
      <c r="Q60" s="661" t="s">
        <v>482</v>
      </c>
    </row>
    <row r="61" spans="1:54"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40"/>
    </row>
    <row r="62" spans="1:54"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row>
    <row r="63" spans="1:54"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row>
    <row r="64" spans="1:54"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row>
    <row r="65" spans="1:54"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row>
    <row r="66" spans="1:54"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row>
    <row r="67" spans="1:54"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row>
    <row r="68" spans="1:54" s="4" customFormat="1" ht="19.5" customHeight="1">
      <c r="A68" s="725" t="s">
        <v>502</v>
      </c>
      <c r="B68" s="256" t="str">
        <f>IF(CENTRO!B68,CENTRO!B68,"")</f>
        <v/>
      </c>
      <c r="C68" s="607">
        <f>IF(CENTRO!C68,CENTRO!C68,"")</f>
        <v>217294</v>
      </c>
      <c r="D68" s="239">
        <f>E68/C68</f>
        <v>2.8730659843345881E-2</v>
      </c>
      <c r="E68" s="267">
        <v>6243</v>
      </c>
      <c r="F68" s="239">
        <f>G68/$E$68</f>
        <v>0.10619894281595386</v>
      </c>
      <c r="G68" s="267">
        <v>663</v>
      </c>
      <c r="H68" s="239">
        <f>I68/$E$68</f>
        <v>7.464360083293288E-2</v>
      </c>
      <c r="I68" s="267">
        <v>466</v>
      </c>
      <c r="J68" s="239">
        <f>K68/$E$68</f>
        <v>0.23338138715361204</v>
      </c>
      <c r="K68" s="267">
        <v>1457</v>
      </c>
      <c r="L68" s="239">
        <f>M68/$E$68</f>
        <v>0.19509851033157136</v>
      </c>
      <c r="M68" s="267">
        <v>1218</v>
      </c>
      <c r="N68" s="239">
        <f>O68/$E$68</f>
        <v>0.2031074803780234</v>
      </c>
      <c r="O68" s="267">
        <v>1268</v>
      </c>
      <c r="P68" s="239">
        <f>Q68/$E$68</f>
        <v>0.16850872977735062</v>
      </c>
      <c r="Q68" s="280">
        <v>1052</v>
      </c>
    </row>
    <row r="69" spans="1:54" ht="19.5" customHeight="1">
      <c r="A69" s="726" t="s">
        <v>503</v>
      </c>
      <c r="B69" s="733">
        <f>IF(CENTRO!B69,CENTRO!B69,"")</f>
        <v>9.8699999999999992</v>
      </c>
      <c r="C69" s="265" t="str">
        <f>IF(CENTRO!C69,CENTRO!C69,"")</f>
        <v/>
      </c>
      <c r="D69" s="733">
        <v>10.61</v>
      </c>
      <c r="E69" s="266"/>
      <c r="F69" s="733">
        <v>11.99</v>
      </c>
      <c r="G69" s="266"/>
      <c r="H69" s="733">
        <v>9.9700000000000006</v>
      </c>
      <c r="I69" s="266"/>
      <c r="J69" s="733">
        <v>8.93</v>
      </c>
      <c r="K69" s="266"/>
      <c r="L69" s="733">
        <v>11.57</v>
      </c>
      <c r="M69" s="266"/>
      <c r="N69" s="733">
        <v>11.81</v>
      </c>
      <c r="O69" s="266"/>
      <c r="P69" s="733">
        <v>10.6</v>
      </c>
      <c r="Q69" s="266"/>
      <c r="R69" s="767"/>
    </row>
    <row r="70" spans="1:54" ht="19.5" customHeight="1">
      <c r="A70" s="263" t="s">
        <v>243</v>
      </c>
      <c r="B70" s="733">
        <f>IF(CENTRO!B70,CENTRO!B70,"")</f>
        <v>10.55</v>
      </c>
      <c r="C70" s="265" t="str">
        <f>IF(CENTRO!C70,CENTRO!C70,"")</f>
        <v/>
      </c>
      <c r="D70" s="733">
        <v>11.32</v>
      </c>
      <c r="E70" s="266"/>
      <c r="F70" s="741">
        <v>12.68</v>
      </c>
      <c r="G70" s="272"/>
      <c r="H70" s="741">
        <v>10.46</v>
      </c>
      <c r="I70" s="272"/>
      <c r="J70" s="741">
        <v>9.48</v>
      </c>
      <c r="K70" s="272"/>
      <c r="L70" s="741">
        <v>11.87</v>
      </c>
      <c r="M70" s="272"/>
      <c r="N70" s="741">
        <v>12.97</v>
      </c>
      <c r="O70" s="272"/>
      <c r="P70" s="741">
        <v>11.65</v>
      </c>
      <c r="Q70" s="272"/>
      <c r="R70" s="767"/>
    </row>
    <row r="71" spans="1:54" s="3" customFormat="1" ht="19.5" customHeight="1">
      <c r="A71" s="724" t="s">
        <v>12</v>
      </c>
      <c r="B71" s="734">
        <f>IF(CENTRO!B71,CENTRO!B71,"")</f>
        <v>6.31</v>
      </c>
      <c r="C71" s="265" t="str">
        <f>IF(CENTRO!C71,CENTRO!C71,"")</f>
        <v/>
      </c>
      <c r="D71" s="734">
        <v>6.96</v>
      </c>
      <c r="E71" s="266"/>
      <c r="F71" s="743">
        <v>6.81</v>
      </c>
      <c r="G71" s="272"/>
      <c r="H71" s="743">
        <v>6.34</v>
      </c>
      <c r="I71" s="272"/>
      <c r="J71" s="743">
        <v>4.4000000000000004</v>
      </c>
      <c r="K71" s="272"/>
      <c r="L71" s="743">
        <v>9.83</v>
      </c>
      <c r="M71" s="272"/>
      <c r="N71" s="743">
        <v>7.46</v>
      </c>
      <c r="O71" s="272"/>
      <c r="P71" s="743">
        <v>8.7100000000000009</v>
      </c>
      <c r="Q71" s="272"/>
      <c r="R71" s="767"/>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row>
    <row r="72" spans="1:54" s="3" customFormat="1" ht="19.5" customHeight="1">
      <c r="A72" s="724" t="s">
        <v>13</v>
      </c>
      <c r="B72" s="734">
        <f>IF(CENTRO!B72,CENTRO!B72,"")</f>
        <v>10.5</v>
      </c>
      <c r="C72" s="265" t="str">
        <f>IF(CENTRO!C72,CENTRO!C72,"")</f>
        <v/>
      </c>
      <c r="D72" s="734">
        <v>11.96</v>
      </c>
      <c r="E72" s="266"/>
      <c r="F72" s="743">
        <v>14.64</v>
      </c>
      <c r="G72" s="272"/>
      <c r="H72" s="743">
        <v>12.92</v>
      </c>
      <c r="I72" s="272"/>
      <c r="J72" s="743">
        <v>9.3699999999999992</v>
      </c>
      <c r="K72" s="272"/>
      <c r="L72" s="743">
        <v>12.66</v>
      </c>
      <c r="M72" s="272"/>
      <c r="N72" s="743">
        <v>12.96</v>
      </c>
      <c r="O72" s="272"/>
      <c r="P72" s="743">
        <v>11.97</v>
      </c>
      <c r="Q72" s="272"/>
      <c r="R72" s="767"/>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row>
    <row r="73" spans="1:54" s="3" customFormat="1" ht="19.5" customHeight="1">
      <c r="A73" s="724" t="s">
        <v>14</v>
      </c>
      <c r="B73" s="734">
        <f>IF(CENTRO!B73,CENTRO!B73,"")</f>
        <v>11.82</v>
      </c>
      <c r="C73" s="265" t="str">
        <f>IF(CENTRO!C73,CENTRO!C73,"")</f>
        <v/>
      </c>
      <c r="D73" s="734">
        <v>12.07</v>
      </c>
      <c r="E73" s="266"/>
      <c r="F73" s="743">
        <v>13.18</v>
      </c>
      <c r="G73" s="272"/>
      <c r="H73" s="743">
        <v>10.92</v>
      </c>
      <c r="I73" s="272"/>
      <c r="J73" s="743">
        <v>10.88</v>
      </c>
      <c r="K73" s="272"/>
      <c r="L73" s="743">
        <v>11.82</v>
      </c>
      <c r="M73" s="272"/>
      <c r="N73" s="743">
        <v>14.52</v>
      </c>
      <c r="O73" s="272"/>
      <c r="P73" s="743">
        <v>12.06</v>
      </c>
      <c r="Q73" s="272"/>
      <c r="R73" s="767"/>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row>
    <row r="74" spans="1:54" ht="19.5" customHeight="1">
      <c r="A74" s="263" t="s">
        <v>244</v>
      </c>
      <c r="B74" s="733">
        <f>IF(CENTRO!B74,CENTRO!B74,"")</f>
        <v>9.14</v>
      </c>
      <c r="C74" s="265" t="str">
        <f>IF(CENTRO!C74,CENTRO!C74,"")</f>
        <v/>
      </c>
      <c r="D74" s="733">
        <v>9.82</v>
      </c>
      <c r="E74" s="266"/>
      <c r="F74" s="741">
        <v>11.22</v>
      </c>
      <c r="G74" s="272"/>
      <c r="H74" s="741">
        <v>9.42</v>
      </c>
      <c r="I74" s="272"/>
      <c r="J74" s="741">
        <v>8.33</v>
      </c>
      <c r="K74" s="272"/>
      <c r="L74" s="741">
        <v>11.24</v>
      </c>
      <c r="M74" s="272"/>
      <c r="N74" s="741">
        <v>10.56</v>
      </c>
      <c r="O74" s="272"/>
      <c r="P74" s="741">
        <v>9.4</v>
      </c>
      <c r="Q74" s="272"/>
      <c r="R74" s="767"/>
    </row>
    <row r="75" spans="1:54" s="3" customFormat="1" ht="19.5" customHeight="1">
      <c r="A75" s="724" t="s">
        <v>12</v>
      </c>
      <c r="B75" s="734">
        <f>IF(CENTRO!B75,CENTRO!B75,"")</f>
        <v>6.48</v>
      </c>
      <c r="C75" s="265" t="str">
        <f>IF(CENTRO!C75,CENTRO!C75,"")</f>
        <v/>
      </c>
      <c r="D75" s="734">
        <v>6.83</v>
      </c>
      <c r="E75" s="266"/>
      <c r="F75" s="743">
        <v>7.94</v>
      </c>
      <c r="G75" s="272"/>
      <c r="H75" s="743">
        <v>5.71</v>
      </c>
      <c r="I75" s="272"/>
      <c r="J75" s="743">
        <v>5.46</v>
      </c>
      <c r="K75" s="272"/>
      <c r="L75" s="743">
        <v>9.07</v>
      </c>
      <c r="M75" s="272"/>
      <c r="N75" s="743">
        <v>6.54</v>
      </c>
      <c r="O75" s="272"/>
      <c r="P75" s="743">
        <v>7.67</v>
      </c>
      <c r="Q75" s="272"/>
      <c r="R75" s="767"/>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row>
    <row r="76" spans="1:54" s="3" customFormat="1" ht="19.5" customHeight="1">
      <c r="A76" s="727" t="s">
        <v>13</v>
      </c>
      <c r="B76" s="734">
        <f>IF(CENTRO!B76,CENTRO!B76,"")</f>
        <v>8.44</v>
      </c>
      <c r="C76" s="265" t="str">
        <f>IF(CENTRO!C76,CENTRO!C76,"")</f>
        <v/>
      </c>
      <c r="D76" s="734">
        <v>9.73</v>
      </c>
      <c r="E76" s="266"/>
      <c r="F76" s="743">
        <v>11.45</v>
      </c>
      <c r="G76" s="272"/>
      <c r="H76" s="743">
        <v>14.42</v>
      </c>
      <c r="I76" s="272"/>
      <c r="J76" s="743">
        <v>9.06</v>
      </c>
      <c r="K76" s="272"/>
      <c r="L76" s="743">
        <v>10.18</v>
      </c>
      <c r="M76" s="272"/>
      <c r="N76" s="743">
        <v>8.73</v>
      </c>
      <c r="O76" s="272"/>
      <c r="P76" s="743">
        <v>9.07</v>
      </c>
      <c r="Q76" s="272"/>
      <c r="R76" s="767"/>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row>
    <row r="77" spans="1:54" s="3" customFormat="1" ht="19.5" customHeight="1">
      <c r="A77" s="727" t="s">
        <v>14</v>
      </c>
      <c r="B77" s="734">
        <f>IF(CENTRO!B77,CENTRO!B77,"")</f>
        <v>10.72</v>
      </c>
      <c r="C77" s="265" t="str">
        <f>IF(CENTRO!C77,CENTRO!C77,"")</f>
        <v/>
      </c>
      <c r="D77" s="734">
        <v>10.89</v>
      </c>
      <c r="E77" s="266"/>
      <c r="F77" s="743">
        <v>12.18</v>
      </c>
      <c r="G77" s="272"/>
      <c r="H77" s="743">
        <v>8.59</v>
      </c>
      <c r="I77" s="272"/>
      <c r="J77" s="743">
        <v>8.7799999999999994</v>
      </c>
      <c r="K77" s="272"/>
      <c r="L77" s="743">
        <v>12.95</v>
      </c>
      <c r="M77" s="272"/>
      <c r="N77" s="743">
        <v>13.58</v>
      </c>
      <c r="O77" s="272"/>
      <c r="P77" s="743">
        <v>10.16</v>
      </c>
      <c r="Q77" s="272"/>
      <c r="R77" s="767"/>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row>
    <row r="78" spans="1:54" s="3" customFormat="1" ht="19.5" customHeight="1">
      <c r="A78" s="728" t="s">
        <v>609</v>
      </c>
      <c r="B78" s="239">
        <f>IF(CENTRO!B78,CENTRO!B78,"")</f>
        <v>0.50811803363185359</v>
      </c>
      <c r="C78" s="329">
        <f>IF(CENTRO!C78,CENTRO!C78,"")</f>
        <v>110411</v>
      </c>
      <c r="D78" s="737">
        <f>E78/E68</f>
        <v>0.55341983020983498</v>
      </c>
      <c r="E78" s="329">
        <v>3455</v>
      </c>
      <c r="F78" s="745"/>
      <c r="G78" s="401" t="s">
        <v>482</v>
      </c>
      <c r="H78" s="745"/>
      <c r="I78" s="401" t="s">
        <v>482</v>
      </c>
      <c r="J78" s="745"/>
      <c r="K78" s="401" t="s">
        <v>482</v>
      </c>
      <c r="L78" s="745"/>
      <c r="M78" s="401" t="s">
        <v>482</v>
      </c>
      <c r="N78" s="745"/>
      <c r="O78" s="401" t="s">
        <v>482</v>
      </c>
      <c r="P78" s="745"/>
      <c r="Q78" s="401" t="s">
        <v>482</v>
      </c>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row>
    <row r="79" spans="1:54" s="3" customFormat="1" ht="19.5" customHeight="1">
      <c r="A79" s="727" t="s">
        <v>27</v>
      </c>
      <c r="B79" s="330">
        <f>IF(CENTRO!B79,CENTRO!B79,"")</f>
        <v>0.41179773754426641</v>
      </c>
      <c r="C79" s="323">
        <f>IF(CENTRO!C79,CENTRO!C79,"")</f>
        <v>45467</v>
      </c>
      <c r="D79" s="738">
        <f>E79/E78</f>
        <v>0.41215629522431257</v>
      </c>
      <c r="E79" s="518">
        <v>1424</v>
      </c>
      <c r="F79" s="745"/>
      <c r="G79" s="401" t="s">
        <v>482</v>
      </c>
      <c r="H79" s="745"/>
      <c r="I79" s="401" t="s">
        <v>482</v>
      </c>
      <c r="J79" s="745"/>
      <c r="K79" s="401" t="s">
        <v>482</v>
      </c>
      <c r="L79" s="745"/>
      <c r="M79" s="401" t="s">
        <v>482</v>
      </c>
      <c r="N79" s="745"/>
      <c r="O79" s="401" t="s">
        <v>482</v>
      </c>
      <c r="P79" s="745"/>
      <c r="Q79" s="401" t="s">
        <v>482</v>
      </c>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row>
    <row r="80" spans="1:54" s="3" customFormat="1" ht="19.5" customHeight="1">
      <c r="A80" s="727" t="s">
        <v>166</v>
      </c>
      <c r="B80" s="330">
        <f>IF(CENTRO!B80,CENTRO!B80,"")</f>
        <v>0.58820226245573359</v>
      </c>
      <c r="C80" s="735">
        <f>IF(CENTRO!C80,CENTRO!C80,"")</f>
        <v>64944</v>
      </c>
      <c r="D80" s="738">
        <f>E80/E78</f>
        <v>0.58784370477568737</v>
      </c>
      <c r="E80" s="518">
        <v>2031</v>
      </c>
      <c r="F80" s="745"/>
      <c r="G80" s="401" t="s">
        <v>482</v>
      </c>
      <c r="H80" s="745"/>
      <c r="I80" s="401" t="s">
        <v>482</v>
      </c>
      <c r="J80" s="745"/>
      <c r="K80" s="401" t="s">
        <v>482</v>
      </c>
      <c r="L80" s="745"/>
      <c r="M80" s="401" t="s">
        <v>482</v>
      </c>
      <c r="N80" s="745"/>
      <c r="O80" s="401" t="s">
        <v>482</v>
      </c>
      <c r="P80" s="745"/>
      <c r="Q80" s="401" t="s">
        <v>482</v>
      </c>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row>
    <row r="81" spans="1:54" s="3" customFormat="1" ht="19.5" customHeight="1">
      <c r="A81" s="310" t="s">
        <v>611</v>
      </c>
      <c r="B81" s="239">
        <f>IF(CENTRO!B81,CENTRO!B81,"")</f>
        <v>0.36246283836645282</v>
      </c>
      <c r="C81" s="329">
        <f>IF(CENTRO!C81,CENTRO!C81,"")</f>
        <v>78761</v>
      </c>
      <c r="D81" s="239">
        <f>E81/E68</f>
        <v>0.34486625020022427</v>
      </c>
      <c r="E81" s="329">
        <v>2153</v>
      </c>
      <c r="F81" s="745"/>
      <c r="G81" s="401" t="s">
        <v>482</v>
      </c>
      <c r="H81" s="745"/>
      <c r="I81" s="401" t="s">
        <v>482</v>
      </c>
      <c r="J81" s="745"/>
      <c r="K81" s="401" t="s">
        <v>482</v>
      </c>
      <c r="L81" s="745"/>
      <c r="M81" s="401" t="s">
        <v>482</v>
      </c>
      <c r="N81" s="745"/>
      <c r="O81" s="401" t="s">
        <v>482</v>
      </c>
      <c r="P81" s="745"/>
      <c r="Q81" s="401" t="s">
        <v>482</v>
      </c>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row>
    <row r="82" spans="1:54" s="3" customFormat="1" ht="19.5" customHeight="1">
      <c r="A82" s="727" t="s">
        <v>27</v>
      </c>
      <c r="B82" s="330">
        <f>IF(CENTRO!B82,CENTRO!B82,"")</f>
        <v>0.48497352750726885</v>
      </c>
      <c r="C82" s="323">
        <f>IF(CENTRO!C82,CENTRO!C82,"")</f>
        <v>38197</v>
      </c>
      <c r="D82" s="330">
        <f>E82/E81</f>
        <v>0.47097073850441246</v>
      </c>
      <c r="E82" s="518">
        <v>1014</v>
      </c>
      <c r="F82" s="745"/>
      <c r="G82" s="401" t="s">
        <v>482</v>
      </c>
      <c r="H82" s="745"/>
      <c r="I82" s="401" t="s">
        <v>482</v>
      </c>
      <c r="J82" s="745"/>
      <c r="K82" s="401" t="s">
        <v>482</v>
      </c>
      <c r="L82" s="745"/>
      <c r="M82" s="401" t="s">
        <v>482</v>
      </c>
      <c r="N82" s="745"/>
      <c r="O82" s="401" t="s">
        <v>482</v>
      </c>
      <c r="P82" s="745"/>
      <c r="Q82" s="401" t="s">
        <v>482</v>
      </c>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row>
    <row r="83" spans="1:54" s="3" customFormat="1" ht="19.5" customHeight="1">
      <c r="A83" s="727" t="s">
        <v>166</v>
      </c>
      <c r="B83" s="736">
        <f>IF(CENTRO!B83,CENTRO!B83,"")</f>
        <v>0.51502647249273115</v>
      </c>
      <c r="C83" s="323">
        <f>IF(CENTRO!C83,CENTRO!C83,"")</f>
        <v>40564</v>
      </c>
      <c r="D83" s="330">
        <f>E83/E81</f>
        <v>0.5290292614955876</v>
      </c>
      <c r="E83" s="518">
        <v>1139</v>
      </c>
      <c r="F83" s="326"/>
      <c r="G83" s="399" t="s">
        <v>482</v>
      </c>
      <c r="H83" s="326"/>
      <c r="I83" s="399" t="s">
        <v>482</v>
      </c>
      <c r="J83" s="326"/>
      <c r="K83" s="399" t="s">
        <v>482</v>
      </c>
      <c r="L83" s="326"/>
      <c r="M83" s="399" t="s">
        <v>482</v>
      </c>
      <c r="N83" s="326"/>
      <c r="O83" s="399" t="s">
        <v>482</v>
      </c>
      <c r="P83" s="326"/>
      <c r="Q83" s="399" t="s">
        <v>482</v>
      </c>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row>
    <row r="84" spans="1:54" s="3" customFormat="1" ht="19.5" customHeight="1">
      <c r="A84" s="310" t="s">
        <v>610</v>
      </c>
      <c r="B84" s="239">
        <f>IF(CENTRO!B84,CENTRO!B84,"")</f>
        <v>0.63753716163354712</v>
      </c>
      <c r="C84" s="329">
        <f>IF(CENTRO!C84,CENTRO!C84,"")</f>
        <v>138533</v>
      </c>
      <c r="D84" s="239">
        <f>E84/E68</f>
        <v>0.65513374979977579</v>
      </c>
      <c r="E84" s="329">
        <v>4090</v>
      </c>
      <c r="F84" s="745"/>
      <c r="G84" s="401" t="s">
        <v>482</v>
      </c>
      <c r="H84" s="326"/>
      <c r="I84" s="399" t="s">
        <v>482</v>
      </c>
      <c r="J84" s="326"/>
      <c r="K84" s="399" t="s">
        <v>482</v>
      </c>
      <c r="L84" s="326"/>
      <c r="M84" s="399" t="s">
        <v>482</v>
      </c>
      <c r="N84" s="326"/>
      <c r="O84" s="399" t="s">
        <v>482</v>
      </c>
      <c r="P84" s="326"/>
      <c r="Q84" s="399" t="s">
        <v>482</v>
      </c>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row>
    <row r="85" spans="1:54" s="3" customFormat="1" ht="19.5" customHeight="1">
      <c r="A85" s="727" t="s">
        <v>27</v>
      </c>
      <c r="B85" s="330">
        <f>IF(CENTRO!B85,CENTRO!B85,"")</f>
        <v>0.42192834920199518</v>
      </c>
      <c r="C85" s="323">
        <f>IF(CENTRO!C85,CENTRO!C85,"")</f>
        <v>58451</v>
      </c>
      <c r="D85" s="330">
        <f>E85/E84</f>
        <v>0.42176039119804398</v>
      </c>
      <c r="E85" s="518">
        <v>1725</v>
      </c>
      <c r="F85" s="745"/>
      <c r="G85" s="401" t="s">
        <v>482</v>
      </c>
      <c r="H85" s="326"/>
      <c r="I85" s="399" t="s">
        <v>482</v>
      </c>
      <c r="J85" s="326"/>
      <c r="K85" s="399" t="s">
        <v>482</v>
      </c>
      <c r="L85" s="326"/>
      <c r="M85" s="399" t="s">
        <v>482</v>
      </c>
      <c r="N85" s="326"/>
      <c r="O85" s="399" t="s">
        <v>482</v>
      </c>
      <c r="P85" s="326"/>
      <c r="Q85" s="399" t="s">
        <v>482</v>
      </c>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row>
    <row r="86" spans="1:54" s="3" customFormat="1" ht="19.5" customHeight="1" thickBot="1">
      <c r="A86" s="727" t="s">
        <v>166</v>
      </c>
      <c r="B86" s="330">
        <f>IF(CENTRO!B86,CENTRO!B86,"")</f>
        <v>0.57807165079800482</v>
      </c>
      <c r="C86" s="323">
        <f>IF(CENTRO!C86,CENTRO!C86,"")</f>
        <v>80082</v>
      </c>
      <c r="D86" s="739">
        <f>E86/E84</f>
        <v>0.57823960880195602</v>
      </c>
      <c r="E86" s="747">
        <v>2365</v>
      </c>
      <c r="F86" s="326"/>
      <c r="G86" s="399" t="s">
        <v>482</v>
      </c>
      <c r="H86" s="388"/>
      <c r="I86" s="746" t="s">
        <v>482</v>
      </c>
      <c r="J86" s="388"/>
      <c r="K86" s="746" t="s">
        <v>482</v>
      </c>
      <c r="L86" s="388"/>
      <c r="M86" s="746" t="s">
        <v>482</v>
      </c>
      <c r="N86" s="388"/>
      <c r="O86" s="746" t="s">
        <v>482</v>
      </c>
      <c r="P86" s="388"/>
      <c r="Q86" s="746" t="s">
        <v>482</v>
      </c>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row>
    <row r="87" spans="1:54" ht="24.75" customHeight="1" thickBot="1">
      <c r="A87" s="224" t="s">
        <v>15</v>
      </c>
      <c r="B87" s="240"/>
      <c r="C87" s="240"/>
      <c r="D87" s="39"/>
      <c r="E87" s="39"/>
      <c r="F87" s="39"/>
      <c r="G87" s="39"/>
      <c r="H87" s="39"/>
      <c r="I87" s="39"/>
      <c r="J87" s="39"/>
      <c r="K87" s="39"/>
      <c r="L87" s="39"/>
      <c r="M87" s="39"/>
      <c r="N87" s="39"/>
      <c r="O87" s="39"/>
      <c r="P87" s="39"/>
      <c r="Q87" s="40"/>
    </row>
    <row r="88" spans="1:54" ht="19.5" customHeight="1" thickBot="1">
      <c r="A88" s="299" t="s">
        <v>489</v>
      </c>
      <c r="B88" s="300">
        <f t="shared" ref="B88:B93" si="6">C88/$C$88</f>
        <v>1</v>
      </c>
      <c r="C88" s="301">
        <v>466141</v>
      </c>
      <c r="D88" s="374">
        <f t="shared" ref="D88:D93" si="7">E88/$E$88</f>
        <v>1</v>
      </c>
      <c r="E88" s="301">
        <v>11059</v>
      </c>
      <c r="F88" s="374">
        <f t="shared" ref="F88:F93" si="8">G88/$G$88</f>
        <v>1</v>
      </c>
      <c r="G88" s="301">
        <v>1105</v>
      </c>
      <c r="H88" s="374">
        <f t="shared" ref="H88:H93" si="9">I88/$I$88</f>
        <v>1</v>
      </c>
      <c r="I88" s="301">
        <v>1072</v>
      </c>
      <c r="J88" s="374">
        <f t="shared" ref="J88:J93" si="10">K88/$K$88</f>
        <v>1</v>
      </c>
      <c r="K88" s="301">
        <v>2676</v>
      </c>
      <c r="L88" s="374">
        <f>M88/$M$88</f>
        <v>1</v>
      </c>
      <c r="M88" s="301">
        <v>2058</v>
      </c>
      <c r="N88" s="374">
        <f>O88/$O$88</f>
        <v>1</v>
      </c>
      <c r="O88" s="301">
        <v>2180</v>
      </c>
      <c r="P88" s="374">
        <f>Q88/$Q$88</f>
        <v>1</v>
      </c>
      <c r="Q88" s="301">
        <v>1968</v>
      </c>
    </row>
    <row r="89" spans="1:54" ht="19.5" customHeight="1">
      <c r="A89" s="303" t="s">
        <v>16</v>
      </c>
      <c r="B89" s="304">
        <f t="shared" si="6"/>
        <v>0.17775951911546078</v>
      </c>
      <c r="C89" s="305">
        <v>82861</v>
      </c>
      <c r="D89" s="304">
        <f t="shared" si="7"/>
        <v>0.1652048105615336</v>
      </c>
      <c r="E89" s="305">
        <v>1827</v>
      </c>
      <c r="F89" s="304">
        <f t="shared" si="8"/>
        <v>0.15837104072398189</v>
      </c>
      <c r="G89" s="305">
        <v>175</v>
      </c>
      <c r="H89" s="304">
        <f t="shared" si="9"/>
        <v>0.12406716417910447</v>
      </c>
      <c r="I89" s="305">
        <v>133</v>
      </c>
      <c r="J89" s="304">
        <f t="shared" si="10"/>
        <v>0.14872944693572496</v>
      </c>
      <c r="K89" s="305">
        <v>398</v>
      </c>
      <c r="L89" s="304">
        <f t="shared" ref="L89:L98" si="11">M89/$M$88</f>
        <v>0.19533527696793002</v>
      </c>
      <c r="M89" s="305">
        <v>402</v>
      </c>
      <c r="N89" s="304">
        <f t="shared" ref="N89:N98" si="12">O89/$O$88</f>
        <v>0.1724770642201835</v>
      </c>
      <c r="O89" s="305">
        <v>376</v>
      </c>
      <c r="P89" s="304">
        <f t="shared" ref="P89:P98" si="13">Q89/$Q$88</f>
        <v>0.17428861788617886</v>
      </c>
      <c r="Q89" s="305">
        <v>343</v>
      </c>
    </row>
    <row r="90" spans="1:54" ht="19.5" customHeight="1">
      <c r="A90" s="303" t="s">
        <v>17</v>
      </c>
      <c r="B90" s="262">
        <f t="shared" si="6"/>
        <v>0.18726093606870026</v>
      </c>
      <c r="C90" s="305">
        <v>87290</v>
      </c>
      <c r="D90" s="262">
        <f t="shared" si="7"/>
        <v>0.1777737589293788</v>
      </c>
      <c r="E90" s="305">
        <v>1966</v>
      </c>
      <c r="F90" s="262">
        <f t="shared" si="8"/>
        <v>0.17013574660633485</v>
      </c>
      <c r="G90" s="305">
        <v>188</v>
      </c>
      <c r="H90" s="262">
        <f t="shared" si="9"/>
        <v>0.11380597014925373</v>
      </c>
      <c r="I90" s="305">
        <v>122</v>
      </c>
      <c r="J90" s="262">
        <f t="shared" si="10"/>
        <v>0.19282511210762332</v>
      </c>
      <c r="K90" s="305">
        <v>516</v>
      </c>
      <c r="L90" s="262">
        <f t="shared" si="11"/>
        <v>0.19047619047619047</v>
      </c>
      <c r="M90" s="305">
        <v>392</v>
      </c>
      <c r="N90" s="262">
        <f t="shared" si="12"/>
        <v>0.1724770642201835</v>
      </c>
      <c r="O90" s="305">
        <v>376</v>
      </c>
      <c r="P90" s="262">
        <f t="shared" si="13"/>
        <v>0.18902439024390244</v>
      </c>
      <c r="Q90" s="305">
        <v>372</v>
      </c>
    </row>
    <row r="91" spans="1:54" ht="19.5" customHeight="1">
      <c r="A91" s="303" t="s">
        <v>18</v>
      </c>
      <c r="B91" s="262">
        <f t="shared" si="6"/>
        <v>0.38443518162959278</v>
      </c>
      <c r="C91" s="305">
        <v>179201</v>
      </c>
      <c r="D91" s="262">
        <f t="shared" si="7"/>
        <v>0.37553124152274164</v>
      </c>
      <c r="E91" s="305">
        <v>4153</v>
      </c>
      <c r="F91" s="262">
        <f t="shared" si="8"/>
        <v>0.36561085972850677</v>
      </c>
      <c r="G91" s="305">
        <v>404</v>
      </c>
      <c r="H91" s="262">
        <f t="shared" si="9"/>
        <v>0.3675373134328358</v>
      </c>
      <c r="I91" s="305">
        <v>394</v>
      </c>
      <c r="J91" s="262">
        <f t="shared" si="10"/>
        <v>0.36808669656203291</v>
      </c>
      <c r="K91" s="305">
        <v>985</v>
      </c>
      <c r="L91" s="262">
        <f t="shared" si="11"/>
        <v>0.35471331389698735</v>
      </c>
      <c r="M91" s="305">
        <v>730</v>
      </c>
      <c r="N91" s="262">
        <f t="shared" si="12"/>
        <v>0.3940366972477064</v>
      </c>
      <c r="O91" s="305">
        <v>859</v>
      </c>
      <c r="P91" s="262">
        <f t="shared" si="13"/>
        <v>0.39684959349593496</v>
      </c>
      <c r="Q91" s="305">
        <v>781</v>
      </c>
    </row>
    <row r="92" spans="1:54" ht="19.5" customHeight="1">
      <c r="A92" s="303" t="s">
        <v>19</v>
      </c>
      <c r="B92" s="307">
        <f t="shared" si="6"/>
        <v>0.25054436318624623</v>
      </c>
      <c r="C92" s="308">
        <v>116789</v>
      </c>
      <c r="D92" s="307">
        <f t="shared" si="7"/>
        <v>0.28149018898634598</v>
      </c>
      <c r="E92" s="308">
        <v>3113</v>
      </c>
      <c r="F92" s="307">
        <f t="shared" si="8"/>
        <v>0.30588235294117649</v>
      </c>
      <c r="G92" s="308">
        <v>338</v>
      </c>
      <c r="H92" s="307">
        <f t="shared" si="9"/>
        <v>0.39458955223880599</v>
      </c>
      <c r="I92" s="308">
        <v>423</v>
      </c>
      <c r="J92" s="307">
        <f t="shared" si="10"/>
        <v>0.29035874439461884</v>
      </c>
      <c r="K92" s="308">
        <v>777</v>
      </c>
      <c r="L92" s="307">
        <f t="shared" si="11"/>
        <v>0.25947521865889212</v>
      </c>
      <c r="M92" s="308">
        <v>534</v>
      </c>
      <c r="N92" s="307">
        <f t="shared" si="12"/>
        <v>0.26100917431192661</v>
      </c>
      <c r="O92" s="308">
        <v>569</v>
      </c>
      <c r="P92" s="307">
        <f t="shared" si="13"/>
        <v>0.23983739837398374</v>
      </c>
      <c r="Q92" s="308">
        <v>472</v>
      </c>
    </row>
    <row r="93" spans="1:54" ht="19.5" customHeight="1">
      <c r="A93" s="310" t="s">
        <v>179</v>
      </c>
      <c r="B93" s="239">
        <f t="shared" si="6"/>
        <v>0.51144181696096247</v>
      </c>
      <c r="C93" s="312">
        <v>238404</v>
      </c>
      <c r="D93" s="239">
        <f t="shared" si="7"/>
        <v>0.50637489827289994</v>
      </c>
      <c r="E93" s="312">
        <v>5600</v>
      </c>
      <c r="F93" s="239">
        <f t="shared" si="8"/>
        <v>0.50316742081447963</v>
      </c>
      <c r="G93" s="393">
        <v>556</v>
      </c>
      <c r="H93" s="239">
        <f t="shared" si="9"/>
        <v>0.53264925373134331</v>
      </c>
      <c r="I93" s="393">
        <v>571</v>
      </c>
      <c r="J93" s="239">
        <f t="shared" si="10"/>
        <v>0.51718983557548581</v>
      </c>
      <c r="K93" s="312">
        <v>1384</v>
      </c>
      <c r="L93" s="239">
        <f t="shared" si="11"/>
        <v>0.49805636540330417</v>
      </c>
      <c r="M93" s="393">
        <v>1025</v>
      </c>
      <c r="N93" s="239">
        <f t="shared" si="12"/>
        <v>0.50275229357798168</v>
      </c>
      <c r="O93" s="312">
        <v>1096</v>
      </c>
      <c r="P93" s="239">
        <f t="shared" si="13"/>
        <v>0.491869918699187</v>
      </c>
      <c r="Q93" s="393">
        <v>968</v>
      </c>
    </row>
    <row r="94" spans="1:54" ht="19.5" customHeight="1">
      <c r="A94" s="303" t="s">
        <v>16</v>
      </c>
      <c r="B94" s="304">
        <f>C94/$C$93</f>
        <v>0.1777906410966259</v>
      </c>
      <c r="C94" s="308">
        <v>42386</v>
      </c>
      <c r="D94" s="304">
        <f>E94/$E$93</f>
        <v>0.15928571428571428</v>
      </c>
      <c r="E94" s="305">
        <v>892</v>
      </c>
      <c r="F94" s="304">
        <f>G94/$G$93</f>
        <v>0.15107913669064749</v>
      </c>
      <c r="G94" s="376">
        <v>84</v>
      </c>
      <c r="H94" s="304">
        <f>I94/$I$93</f>
        <v>0.11733800350262696</v>
      </c>
      <c r="I94" s="376">
        <v>67</v>
      </c>
      <c r="J94" s="304">
        <f>K94/$K$93</f>
        <v>0.14667630057803469</v>
      </c>
      <c r="K94" s="376">
        <v>203</v>
      </c>
      <c r="L94" s="304">
        <f>M94/$M$93</f>
        <v>0.18536585365853658</v>
      </c>
      <c r="M94" s="376">
        <v>190</v>
      </c>
      <c r="N94" s="304">
        <f>O94/$O$93</f>
        <v>0.16058394160583941</v>
      </c>
      <c r="O94" s="376">
        <v>176</v>
      </c>
      <c r="P94" s="304">
        <f>Q94/$Q$93</f>
        <v>0.17768595041322313</v>
      </c>
      <c r="Q94" s="376">
        <v>172</v>
      </c>
    </row>
    <row r="95" spans="1:54" ht="19.5" customHeight="1">
      <c r="A95" s="303" t="s">
        <v>17</v>
      </c>
      <c r="B95" s="304">
        <f>C95/$C$93</f>
        <v>0.18682152984010336</v>
      </c>
      <c r="C95" s="313">
        <v>44539</v>
      </c>
      <c r="D95" s="262">
        <f>E95/$E$93</f>
        <v>0.17821428571428571</v>
      </c>
      <c r="E95" s="305">
        <v>998</v>
      </c>
      <c r="F95" s="262">
        <f>G95/$G$93</f>
        <v>0.17805755395683454</v>
      </c>
      <c r="G95" s="376">
        <v>99</v>
      </c>
      <c r="H95" s="262">
        <f>I95/$I$93</f>
        <v>0.14010507880910683</v>
      </c>
      <c r="I95" s="376">
        <v>80</v>
      </c>
      <c r="J95" s="262">
        <f>K95/$K$93</f>
        <v>0.18930635838150289</v>
      </c>
      <c r="K95" s="376">
        <v>262</v>
      </c>
      <c r="L95" s="262">
        <f>M95/$M$93</f>
        <v>0.17658536585365853</v>
      </c>
      <c r="M95" s="376">
        <v>181</v>
      </c>
      <c r="N95" s="262">
        <f>O95/$O$93</f>
        <v>0.17974452554744524</v>
      </c>
      <c r="O95" s="376">
        <v>197</v>
      </c>
      <c r="P95" s="262">
        <f>Q95/$Q$93</f>
        <v>0.18491735537190082</v>
      </c>
      <c r="Q95" s="376">
        <v>179</v>
      </c>
    </row>
    <row r="96" spans="1:54" ht="19.5" customHeight="1">
      <c r="A96" s="303" t="s">
        <v>18</v>
      </c>
      <c r="B96" s="304">
        <f>C96/$C$93</f>
        <v>0.38463700273485346</v>
      </c>
      <c r="C96" s="305">
        <v>91699</v>
      </c>
      <c r="D96" s="262">
        <f>E96/$E$93</f>
        <v>0.37624999999999997</v>
      </c>
      <c r="E96" s="305">
        <v>2107</v>
      </c>
      <c r="F96" s="262">
        <f>G96/$G$93</f>
        <v>0.36151079136690645</v>
      </c>
      <c r="G96" s="376">
        <v>201</v>
      </c>
      <c r="H96" s="262">
        <f>I96/$I$93</f>
        <v>0.35551663747810858</v>
      </c>
      <c r="I96" s="376">
        <v>203</v>
      </c>
      <c r="J96" s="262">
        <f>K96/$K$93</f>
        <v>0.36994219653179189</v>
      </c>
      <c r="K96" s="376">
        <v>512</v>
      </c>
      <c r="L96" s="262">
        <f>M96/$M$93</f>
        <v>0.3775609756097561</v>
      </c>
      <c r="M96" s="376">
        <v>387</v>
      </c>
      <c r="N96" s="262">
        <f>O96/$O$93</f>
        <v>0.38412408759124089</v>
      </c>
      <c r="O96" s="376">
        <v>421</v>
      </c>
      <c r="P96" s="262">
        <f>Q96/$Q$93</f>
        <v>0.39566115702479338</v>
      </c>
      <c r="Q96" s="376">
        <v>383</v>
      </c>
    </row>
    <row r="97" spans="1:17" ht="19.5" customHeight="1">
      <c r="A97" s="303" t="s">
        <v>19</v>
      </c>
      <c r="B97" s="304">
        <f>C97/$C$93</f>
        <v>0.25075082632841733</v>
      </c>
      <c r="C97" s="308">
        <v>59780</v>
      </c>
      <c r="D97" s="307">
        <f>E97/$E$93</f>
        <v>0.28625</v>
      </c>
      <c r="E97" s="308">
        <v>1603</v>
      </c>
      <c r="F97" s="307">
        <f>G97/$G$93</f>
        <v>0.30935251798561153</v>
      </c>
      <c r="G97" s="377">
        <v>172</v>
      </c>
      <c r="H97" s="307">
        <f>I97/$I$93</f>
        <v>0.38704028021015763</v>
      </c>
      <c r="I97" s="377">
        <v>221</v>
      </c>
      <c r="J97" s="307">
        <f>K97/$K$93</f>
        <v>0.29407514450867051</v>
      </c>
      <c r="K97" s="377">
        <v>407</v>
      </c>
      <c r="L97" s="307">
        <f>M97/$M$93</f>
        <v>0.26048780487804879</v>
      </c>
      <c r="M97" s="377">
        <v>267</v>
      </c>
      <c r="N97" s="307">
        <f>O97/$O$93</f>
        <v>0.27554744525547448</v>
      </c>
      <c r="O97" s="377">
        <v>302</v>
      </c>
      <c r="P97" s="307">
        <f>Q97/$Q$93</f>
        <v>0.24173553719008264</v>
      </c>
      <c r="Q97" s="377">
        <v>234</v>
      </c>
    </row>
    <row r="98" spans="1:17" ht="19.5" customHeight="1">
      <c r="A98" s="315" t="s">
        <v>178</v>
      </c>
      <c r="B98" s="239">
        <f>C98/$C$88</f>
        <v>0.48855818303903753</v>
      </c>
      <c r="C98" s="312">
        <v>227737</v>
      </c>
      <c r="D98" s="239">
        <f>E98/$E$88</f>
        <v>0.49362510172710011</v>
      </c>
      <c r="E98" s="312">
        <v>5459</v>
      </c>
      <c r="F98" s="239">
        <f>G98/$G$88</f>
        <v>0.49683257918552037</v>
      </c>
      <c r="G98" s="393">
        <v>549</v>
      </c>
      <c r="H98" s="239">
        <f>I98/$I$88</f>
        <v>0.46735074626865669</v>
      </c>
      <c r="I98" s="393">
        <v>501</v>
      </c>
      <c r="J98" s="239">
        <f>K98/$K$88</f>
        <v>0.48281016442451419</v>
      </c>
      <c r="K98" s="312">
        <v>1292</v>
      </c>
      <c r="L98" s="239">
        <f t="shared" si="11"/>
        <v>0.50194363459669578</v>
      </c>
      <c r="M98" s="393">
        <v>1033</v>
      </c>
      <c r="N98" s="239">
        <f t="shared" si="12"/>
        <v>0.49724770642201838</v>
      </c>
      <c r="O98" s="312">
        <v>1084</v>
      </c>
      <c r="P98" s="239">
        <f t="shared" si="13"/>
        <v>0.50813008130081305</v>
      </c>
      <c r="Q98" s="393">
        <v>1000</v>
      </c>
    </row>
    <row r="99" spans="1:17" ht="19.5" customHeight="1">
      <c r="A99" s="303" t="s">
        <v>16</v>
      </c>
      <c r="B99" s="304">
        <f>C99/C$98</f>
        <v>0.17772693940817696</v>
      </c>
      <c r="C99" s="305">
        <v>40475</v>
      </c>
      <c r="D99" s="304">
        <f>E99/E$98</f>
        <v>0.17127679062099285</v>
      </c>
      <c r="E99" s="305">
        <v>935</v>
      </c>
      <c r="F99" s="304">
        <f>G99/G$98</f>
        <v>0.16575591985428051</v>
      </c>
      <c r="G99" s="376">
        <v>91</v>
      </c>
      <c r="H99" s="304">
        <f>I99/I$98</f>
        <v>0.1317365269461078</v>
      </c>
      <c r="I99" s="376">
        <v>66</v>
      </c>
      <c r="J99" s="304">
        <f>K99/K$98</f>
        <v>0.15092879256965944</v>
      </c>
      <c r="K99" s="376">
        <v>195</v>
      </c>
      <c r="L99" s="304">
        <f>M99/M$98</f>
        <v>0.20522749273959343</v>
      </c>
      <c r="M99" s="376">
        <v>212</v>
      </c>
      <c r="N99" s="304">
        <f>O99/O$98</f>
        <v>0.18450184501845018</v>
      </c>
      <c r="O99" s="376">
        <v>200</v>
      </c>
      <c r="P99" s="304">
        <f>Q99/Q$98</f>
        <v>0.17100000000000001</v>
      </c>
      <c r="Q99" s="376">
        <v>171</v>
      </c>
    </row>
    <row r="100" spans="1:17" ht="19.5" customHeight="1">
      <c r="A100" s="303" t="s">
        <v>17</v>
      </c>
      <c r="B100" s="304">
        <f>C100/C$98</f>
        <v>0.18772092369707163</v>
      </c>
      <c r="C100" s="305">
        <v>42751</v>
      </c>
      <c r="D100" s="262">
        <f>E100/E$98</f>
        <v>0.17732185381938084</v>
      </c>
      <c r="E100" s="305">
        <v>968</v>
      </c>
      <c r="F100" s="262">
        <f>G100/G$98</f>
        <v>0.16211293260473589</v>
      </c>
      <c r="G100" s="376">
        <v>89</v>
      </c>
      <c r="H100" s="262">
        <f>I100/I$98</f>
        <v>8.3832335329341312E-2</v>
      </c>
      <c r="I100" s="376">
        <v>42</v>
      </c>
      <c r="J100" s="262">
        <f>K100/K$98</f>
        <v>0.19659442724458204</v>
      </c>
      <c r="K100" s="376">
        <v>254</v>
      </c>
      <c r="L100" s="262">
        <f>M100/M$98</f>
        <v>0.2042594385285576</v>
      </c>
      <c r="M100" s="376">
        <v>211</v>
      </c>
      <c r="N100" s="262">
        <f>O100/O$98</f>
        <v>0.16512915129151293</v>
      </c>
      <c r="O100" s="376">
        <v>179</v>
      </c>
      <c r="P100" s="262">
        <f>Q100/Q$98</f>
        <v>0.193</v>
      </c>
      <c r="Q100" s="376">
        <v>193</v>
      </c>
    </row>
    <row r="101" spans="1:17" ht="19.5" customHeight="1">
      <c r="A101" s="303" t="s">
        <v>18</v>
      </c>
      <c r="B101" s="304">
        <f>C101/C$98</f>
        <v>0.38422390740195927</v>
      </c>
      <c r="C101" s="305">
        <v>87502</v>
      </c>
      <c r="D101" s="262">
        <f>E101/E$98</f>
        <v>0.37479391830005493</v>
      </c>
      <c r="E101" s="305">
        <v>2046</v>
      </c>
      <c r="F101" s="262">
        <f>G101/G$98</f>
        <v>0.36976320582877958</v>
      </c>
      <c r="G101" s="376">
        <v>203</v>
      </c>
      <c r="H101" s="262">
        <f>I101/I$98</f>
        <v>0.38123752495009983</v>
      </c>
      <c r="I101" s="376">
        <v>191</v>
      </c>
      <c r="J101" s="262">
        <f>K101/K$98</f>
        <v>0.36609907120743035</v>
      </c>
      <c r="K101" s="376">
        <v>473</v>
      </c>
      <c r="L101" s="262">
        <f>M101/M$98</f>
        <v>0.33204259438528555</v>
      </c>
      <c r="M101" s="376">
        <v>343</v>
      </c>
      <c r="N101" s="262">
        <f>O101/O$98</f>
        <v>0.40405904059040593</v>
      </c>
      <c r="O101" s="376">
        <v>438</v>
      </c>
      <c r="P101" s="262">
        <f>Q101/Q$98</f>
        <v>0.39800000000000002</v>
      </c>
      <c r="Q101" s="376">
        <v>398</v>
      </c>
    </row>
    <row r="102" spans="1:17" ht="19.5" customHeight="1" thickBot="1">
      <c r="A102" s="303" t="s">
        <v>19</v>
      </c>
      <c r="B102" s="304">
        <f>C102/C$98</f>
        <v>0.2503282294927921</v>
      </c>
      <c r="C102" s="308">
        <v>57009</v>
      </c>
      <c r="D102" s="307">
        <f>E102/E$98</f>
        <v>0.27660743725957138</v>
      </c>
      <c r="E102" s="308">
        <v>1510</v>
      </c>
      <c r="F102" s="307">
        <f>G102/G$98</f>
        <v>0.30236794171220399</v>
      </c>
      <c r="G102" s="377">
        <v>166</v>
      </c>
      <c r="H102" s="307">
        <f>I102/I$98</f>
        <v>0.40319361277445109</v>
      </c>
      <c r="I102" s="377">
        <v>202</v>
      </c>
      <c r="J102" s="307">
        <f>K102/K$98</f>
        <v>0.28637770897832815</v>
      </c>
      <c r="K102" s="377">
        <v>370</v>
      </c>
      <c r="L102" s="307">
        <f>M102/M$98</f>
        <v>0.25847047434656339</v>
      </c>
      <c r="M102" s="377">
        <v>267</v>
      </c>
      <c r="N102" s="307">
        <f>O102/O$98</f>
        <v>0.24630996309963099</v>
      </c>
      <c r="O102" s="377">
        <v>267</v>
      </c>
      <c r="P102" s="307">
        <f>Q102/Q$98</f>
        <v>0.23799999999999999</v>
      </c>
      <c r="Q102" s="377">
        <v>238</v>
      </c>
    </row>
    <row r="103" spans="1:17" ht="19.5" customHeight="1" thickBot="1">
      <c r="A103" s="344" t="s">
        <v>634</v>
      </c>
      <c r="B103" s="300">
        <f>C103/$C$103</f>
        <v>1</v>
      </c>
      <c r="C103" s="301">
        <f>CENTRO!C103</f>
        <v>531839</v>
      </c>
      <c r="D103" s="374">
        <f>E103/$E$103</f>
        <v>1</v>
      </c>
      <c r="E103" s="373">
        <v>14404</v>
      </c>
      <c r="F103" s="519"/>
      <c r="G103" s="520" t="s">
        <v>482</v>
      </c>
      <c r="H103" s="521"/>
      <c r="I103" s="520" t="s">
        <v>482</v>
      </c>
      <c r="J103" s="521"/>
      <c r="K103" s="520" t="s">
        <v>482</v>
      </c>
      <c r="L103" s="521"/>
      <c r="M103" s="520" t="s">
        <v>482</v>
      </c>
      <c r="N103" s="521"/>
      <c r="O103" s="520" t="s">
        <v>482</v>
      </c>
      <c r="P103" s="521"/>
      <c r="Q103" s="520" t="s">
        <v>482</v>
      </c>
    </row>
    <row r="104" spans="1:17" ht="19.5" customHeight="1">
      <c r="A104" s="303" t="s">
        <v>20</v>
      </c>
      <c r="B104" s="304">
        <f>C104/$C$103</f>
        <v>0.42403058068325189</v>
      </c>
      <c r="C104" s="316">
        <f>CENTRO!C104</f>
        <v>225516</v>
      </c>
      <c r="D104" s="396">
        <f>E104/$E$103</f>
        <v>0.37316023326853653</v>
      </c>
      <c r="E104" s="317">
        <v>5375</v>
      </c>
      <c r="F104" s="318"/>
      <c r="G104" s="319" t="s">
        <v>482</v>
      </c>
      <c r="H104" s="320"/>
      <c r="I104" s="319" t="s">
        <v>482</v>
      </c>
      <c r="J104" s="320"/>
      <c r="K104" s="319" t="s">
        <v>482</v>
      </c>
      <c r="L104" s="320"/>
      <c r="M104" s="319" t="s">
        <v>482</v>
      </c>
      <c r="N104" s="320"/>
      <c r="O104" s="319" t="s">
        <v>482</v>
      </c>
      <c r="P104" s="320"/>
      <c r="Q104" s="319" t="s">
        <v>482</v>
      </c>
    </row>
    <row r="105" spans="1:17" ht="19.5" customHeight="1">
      <c r="A105" s="321" t="s">
        <v>21</v>
      </c>
      <c r="B105" s="262">
        <f>C105/$C$103</f>
        <v>0.18375485814315987</v>
      </c>
      <c r="C105" s="322">
        <f>CENTRO!C105</f>
        <v>97728</v>
      </c>
      <c r="D105" s="330">
        <f>E105/$E$103</f>
        <v>9.2752013329630664E-2</v>
      </c>
      <c r="E105" s="323">
        <v>1336</v>
      </c>
      <c r="F105" s="324"/>
      <c r="G105" s="325" t="s">
        <v>482</v>
      </c>
      <c r="H105" s="326"/>
      <c r="I105" s="325" t="s">
        <v>482</v>
      </c>
      <c r="J105" s="326"/>
      <c r="K105" s="325" t="s">
        <v>482</v>
      </c>
      <c r="L105" s="326"/>
      <c r="M105" s="325" t="s">
        <v>482</v>
      </c>
      <c r="N105" s="326"/>
      <c r="O105" s="325" t="s">
        <v>482</v>
      </c>
      <c r="P105" s="326"/>
      <c r="Q105" s="325" t="s">
        <v>482</v>
      </c>
    </row>
    <row r="106" spans="1:17" ht="19.5" customHeight="1">
      <c r="A106" s="321" t="s">
        <v>22</v>
      </c>
      <c r="B106" s="262">
        <f>C106/$C$103</f>
        <v>0.39221456117358827</v>
      </c>
      <c r="C106" s="322">
        <f>CENTRO!C106</f>
        <v>208595</v>
      </c>
      <c r="D106" s="330">
        <f>E106/$E$103</f>
        <v>0.53408775340183279</v>
      </c>
      <c r="E106" s="323">
        <v>7693</v>
      </c>
      <c r="F106" s="324"/>
      <c r="G106" s="325" t="s">
        <v>482</v>
      </c>
      <c r="H106" s="326"/>
      <c r="I106" s="325" t="s">
        <v>482</v>
      </c>
      <c r="J106" s="326"/>
      <c r="K106" s="325" t="s">
        <v>482</v>
      </c>
      <c r="L106" s="326"/>
      <c r="M106" s="325" t="s">
        <v>482</v>
      </c>
      <c r="N106" s="326"/>
      <c r="O106" s="325" t="s">
        <v>482</v>
      </c>
      <c r="P106" s="326"/>
      <c r="Q106" s="325" t="s">
        <v>482</v>
      </c>
    </row>
    <row r="107" spans="1:17" ht="19.5" customHeight="1">
      <c r="A107" s="327" t="s">
        <v>23</v>
      </c>
      <c r="B107" s="415">
        <f>C107/$C$103</f>
        <v>0.11678722320100632</v>
      </c>
      <c r="C107" s="328">
        <f>CENTRO!C107</f>
        <v>62112</v>
      </c>
      <c r="D107" s="239">
        <f>E107/$E$103</f>
        <v>9.0252707581227443E-2</v>
      </c>
      <c r="E107" s="329">
        <v>1300</v>
      </c>
      <c r="F107" s="324"/>
      <c r="G107" s="325" t="s">
        <v>482</v>
      </c>
      <c r="H107" s="326"/>
      <c r="I107" s="325" t="s">
        <v>482</v>
      </c>
      <c r="J107" s="326"/>
      <c r="K107" s="325" t="s">
        <v>482</v>
      </c>
      <c r="L107" s="326"/>
      <c r="M107" s="325" t="s">
        <v>482</v>
      </c>
      <c r="N107" s="326"/>
      <c r="O107" s="325" t="s">
        <v>482</v>
      </c>
      <c r="P107" s="326"/>
      <c r="Q107" s="325" t="s">
        <v>482</v>
      </c>
    </row>
    <row r="108" spans="1:17" ht="19.5" customHeight="1">
      <c r="A108" s="321" t="s">
        <v>20</v>
      </c>
      <c r="B108" s="330">
        <f>C108/C$107</f>
        <v>0.34038511076764555</v>
      </c>
      <c r="C108" s="322">
        <f>CENTRO!C108</f>
        <v>21142</v>
      </c>
      <c r="D108" s="330">
        <f>E108/E$107</f>
        <v>0.14846153846153845</v>
      </c>
      <c r="E108" s="323">
        <v>193</v>
      </c>
      <c r="F108" s="324"/>
      <c r="G108" s="325" t="s">
        <v>482</v>
      </c>
      <c r="H108" s="326"/>
      <c r="I108" s="325" t="s">
        <v>482</v>
      </c>
      <c r="J108" s="326"/>
      <c r="K108" s="325" t="s">
        <v>482</v>
      </c>
      <c r="L108" s="326"/>
      <c r="M108" s="325" t="s">
        <v>482</v>
      </c>
      <c r="N108" s="326"/>
      <c r="O108" s="325" t="s">
        <v>482</v>
      </c>
      <c r="P108" s="326"/>
      <c r="Q108" s="325" t="s">
        <v>482</v>
      </c>
    </row>
    <row r="109" spans="1:17" ht="19.5" customHeight="1">
      <c r="A109" s="321" t="s">
        <v>21</v>
      </c>
      <c r="B109" s="330">
        <f>C109/C$107</f>
        <v>9.9288382277176707E-2</v>
      </c>
      <c r="C109" s="322">
        <f>CENTRO!C109</f>
        <v>6167</v>
      </c>
      <c r="D109" s="330">
        <f>E109/E$107</f>
        <v>2.7692307692307693E-2</v>
      </c>
      <c r="E109" s="323">
        <v>36</v>
      </c>
      <c r="F109" s="324"/>
      <c r="G109" s="325" t="s">
        <v>482</v>
      </c>
      <c r="H109" s="326"/>
      <c r="I109" s="325" t="s">
        <v>482</v>
      </c>
      <c r="J109" s="326"/>
      <c r="K109" s="325" t="s">
        <v>482</v>
      </c>
      <c r="L109" s="326"/>
      <c r="M109" s="325" t="s">
        <v>482</v>
      </c>
      <c r="N109" s="326"/>
      <c r="O109" s="325" t="s">
        <v>482</v>
      </c>
      <c r="P109" s="326"/>
      <c r="Q109" s="325" t="s">
        <v>482</v>
      </c>
    </row>
    <row r="110" spans="1:17" ht="19.5" customHeight="1">
      <c r="A110" s="321" t="s">
        <v>22</v>
      </c>
      <c r="B110" s="330">
        <f>C110/C$107</f>
        <v>0.56032650695517772</v>
      </c>
      <c r="C110" s="322">
        <f>CENTRO!C110</f>
        <v>34803</v>
      </c>
      <c r="D110" s="330">
        <f>E110/E$107</f>
        <v>0.82384615384615389</v>
      </c>
      <c r="E110" s="323">
        <v>1071</v>
      </c>
      <c r="F110" s="324"/>
      <c r="G110" s="325" t="s">
        <v>482</v>
      </c>
      <c r="H110" s="326"/>
      <c r="I110" s="325" t="s">
        <v>482</v>
      </c>
      <c r="J110" s="326"/>
      <c r="K110" s="325" t="s">
        <v>482</v>
      </c>
      <c r="L110" s="326"/>
      <c r="M110" s="325" t="s">
        <v>482</v>
      </c>
      <c r="N110" s="326"/>
      <c r="O110" s="325" t="s">
        <v>482</v>
      </c>
      <c r="P110" s="326"/>
      <c r="Q110" s="325" t="s">
        <v>482</v>
      </c>
    </row>
    <row r="111" spans="1:17" ht="19.5" customHeight="1">
      <c r="A111" s="327" t="s">
        <v>24</v>
      </c>
      <c r="B111" s="415">
        <f>C111/$C$103</f>
        <v>4.7307549841211341E-2</v>
      </c>
      <c r="C111" s="328">
        <f>CENTRO!C111</f>
        <v>25160</v>
      </c>
      <c r="D111" s="239">
        <f>E111/$E$103</f>
        <v>5.3943349069702863E-2</v>
      </c>
      <c r="E111" s="329">
        <v>777</v>
      </c>
      <c r="F111" s="324"/>
      <c r="G111" s="325" t="s">
        <v>482</v>
      </c>
      <c r="H111" s="326"/>
      <c r="I111" s="325" t="s">
        <v>482</v>
      </c>
      <c r="J111" s="326"/>
      <c r="K111" s="325" t="s">
        <v>482</v>
      </c>
      <c r="L111" s="326"/>
      <c r="M111" s="325" t="s">
        <v>482</v>
      </c>
      <c r="N111" s="326"/>
      <c r="O111" s="325" t="s">
        <v>482</v>
      </c>
      <c r="P111" s="326"/>
      <c r="Q111" s="325" t="s">
        <v>482</v>
      </c>
    </row>
    <row r="112" spans="1:17" ht="19.5" customHeight="1">
      <c r="A112" s="321" t="s">
        <v>20</v>
      </c>
      <c r="B112" s="262">
        <f>C112/C$111</f>
        <v>0.44360095389507154</v>
      </c>
      <c r="C112" s="322">
        <f>CENTRO!C112</f>
        <v>11161</v>
      </c>
      <c r="D112" s="262">
        <f>E112/E$111</f>
        <v>0.28828828828828829</v>
      </c>
      <c r="E112" s="323">
        <v>224</v>
      </c>
      <c r="F112" s="324"/>
      <c r="G112" s="333" t="s">
        <v>482</v>
      </c>
      <c r="H112" s="334"/>
      <c r="I112" s="333" t="s">
        <v>482</v>
      </c>
      <c r="J112" s="334"/>
      <c r="K112" s="333" t="s">
        <v>482</v>
      </c>
      <c r="L112" s="334"/>
      <c r="M112" s="333" t="s">
        <v>482</v>
      </c>
      <c r="N112" s="334"/>
      <c r="O112" s="333" t="s">
        <v>482</v>
      </c>
      <c r="P112" s="334"/>
      <c r="Q112" s="333" t="s">
        <v>482</v>
      </c>
    </row>
    <row r="113" spans="1:17" ht="19.5" customHeight="1">
      <c r="A113" s="321" t="s">
        <v>21</v>
      </c>
      <c r="B113" s="262">
        <f>C113/C$111</f>
        <v>4.300476947535771E-2</v>
      </c>
      <c r="C113" s="322">
        <f>CENTRO!C113</f>
        <v>1082</v>
      </c>
      <c r="D113" s="262">
        <f>E113/E$111</f>
        <v>1.1583011583011582E-2</v>
      </c>
      <c r="E113" s="323">
        <v>9</v>
      </c>
      <c r="F113" s="324"/>
      <c r="G113" s="333" t="s">
        <v>482</v>
      </c>
      <c r="H113" s="334"/>
      <c r="I113" s="333" t="s">
        <v>482</v>
      </c>
      <c r="J113" s="334"/>
      <c r="K113" s="333" t="s">
        <v>482</v>
      </c>
      <c r="L113" s="334"/>
      <c r="M113" s="333" t="s">
        <v>482</v>
      </c>
      <c r="N113" s="334"/>
      <c r="O113" s="333" t="s">
        <v>482</v>
      </c>
      <c r="P113" s="334"/>
      <c r="Q113" s="333" t="s">
        <v>482</v>
      </c>
    </row>
    <row r="114" spans="1:17" ht="19.5" customHeight="1" thickBot="1">
      <c r="A114" s="321" t="s">
        <v>22</v>
      </c>
      <c r="B114" s="262">
        <f>C114/C$111</f>
        <v>0.51339427662957071</v>
      </c>
      <c r="C114" s="322">
        <f>CENTRO!C114</f>
        <v>12917</v>
      </c>
      <c r="D114" s="397">
        <f>E114/E$111</f>
        <v>0.7001287001287001</v>
      </c>
      <c r="E114" s="516">
        <v>544</v>
      </c>
      <c r="F114" s="383"/>
      <c r="G114" s="384" t="s">
        <v>482</v>
      </c>
      <c r="H114" s="385"/>
      <c r="I114" s="386" t="s">
        <v>482</v>
      </c>
      <c r="J114" s="385"/>
      <c r="K114" s="386" t="s">
        <v>482</v>
      </c>
      <c r="L114" s="385"/>
      <c r="M114" s="386" t="s">
        <v>482</v>
      </c>
      <c r="N114" s="385"/>
      <c r="O114" s="386" t="s">
        <v>482</v>
      </c>
      <c r="P114" s="385"/>
      <c r="Q114" s="386" t="s">
        <v>482</v>
      </c>
    </row>
    <row r="115" spans="1:17" ht="19.5" customHeight="1" thickBot="1">
      <c r="A115" s="243" t="s">
        <v>636</v>
      </c>
      <c r="B115" s="244"/>
      <c r="C115" s="244"/>
      <c r="D115" s="244"/>
      <c r="E115" s="244"/>
      <c r="F115" s="244"/>
      <c r="G115" s="244"/>
      <c r="H115" s="244"/>
      <c r="I115" s="244"/>
      <c r="J115" s="244"/>
      <c r="K115" s="244"/>
      <c r="L115" s="244"/>
      <c r="M115" s="244"/>
      <c r="N115" s="244"/>
      <c r="O115" s="244"/>
      <c r="P115" s="244"/>
      <c r="Q115" s="245"/>
    </row>
    <row r="116" spans="1:17" ht="19.5" customHeight="1">
      <c r="A116" s="336" t="s">
        <v>329</v>
      </c>
      <c r="B116" s="337">
        <f>IF(CENTRO!B116,CENTRO!B116,"")</f>
        <v>4.5368987216383251E-2</v>
      </c>
      <c r="C116" s="338">
        <f>IF(CENTRO!C116,CENTRO!C116,"")</f>
        <v>117021</v>
      </c>
      <c r="D116" s="389">
        <f>E116/E$123</f>
        <v>5.724297520661157E-2</v>
      </c>
      <c r="E116" s="338">
        <v>4329</v>
      </c>
      <c r="F116" s="389">
        <f>G116/G$123</f>
        <v>8.9535534415221038E-2</v>
      </c>
      <c r="G116" s="338">
        <v>640</v>
      </c>
      <c r="H116" s="389">
        <f>I116/I$123</f>
        <v>3.7714285714285714E-2</v>
      </c>
      <c r="I116" s="338">
        <v>165</v>
      </c>
      <c r="J116" s="389">
        <f>K116/K$123</f>
        <v>4.0597997531202856E-2</v>
      </c>
      <c r="K116" s="338">
        <v>888</v>
      </c>
      <c r="L116" s="389">
        <f>M116/M$123</f>
        <v>6.124860956618465E-2</v>
      </c>
      <c r="M116" s="338">
        <v>881</v>
      </c>
      <c r="N116" s="389">
        <f>O116/O$123</f>
        <v>6.7343704984154429E-2</v>
      </c>
      <c r="O116" s="338">
        <v>935</v>
      </c>
      <c r="P116" s="389">
        <f>Q116/Q$123</f>
        <v>5.8735047632691065E-2</v>
      </c>
      <c r="Q116" s="338">
        <v>820</v>
      </c>
    </row>
    <row r="117" spans="1:17" ht="19.5" customHeight="1">
      <c r="A117" s="336" t="s">
        <v>330</v>
      </c>
      <c r="B117" s="251">
        <f>IF(CENTRO!B117,CENTRO!B117,"")</f>
        <v>0.1099310398838142</v>
      </c>
      <c r="C117" s="339">
        <f>IF(CENTRO!C117,CENTRO!C117,"")</f>
        <v>283547</v>
      </c>
      <c r="D117" s="251">
        <f t="shared" ref="D117:D122" si="14">E117/E$123</f>
        <v>0.13203305785123967</v>
      </c>
      <c r="E117" s="339">
        <v>9985</v>
      </c>
      <c r="F117" s="251">
        <f t="shared" ref="F117:F122" si="15">G117/G$123</f>
        <v>0.13248461108002238</v>
      </c>
      <c r="G117" s="339">
        <v>947</v>
      </c>
      <c r="H117" s="251">
        <f t="shared" ref="H117:H122" si="16">I117/I$123</f>
        <v>7.8857142857142862E-2</v>
      </c>
      <c r="I117" s="339">
        <v>345</v>
      </c>
      <c r="J117" s="251">
        <f t="shared" ref="J117:J122" si="17">K117/K$123</f>
        <v>0.11233027019613222</v>
      </c>
      <c r="K117" s="339">
        <v>2457</v>
      </c>
      <c r="L117" s="251">
        <f t="shared" ref="L117:L122" si="18">M117/M$123</f>
        <v>0.13382925472747498</v>
      </c>
      <c r="M117" s="339">
        <v>1925</v>
      </c>
      <c r="N117" s="251">
        <f t="shared" ref="N117:N122" si="19">O117/O$123</f>
        <v>0.15694324402189572</v>
      </c>
      <c r="O117" s="339">
        <v>2179</v>
      </c>
      <c r="P117" s="251">
        <f t="shared" ref="P117:P122" si="20">Q117/Q$123</f>
        <v>0.15271112384499677</v>
      </c>
      <c r="Q117" s="339">
        <v>2132</v>
      </c>
    </row>
    <row r="118" spans="1:17" ht="19.5" customHeight="1">
      <c r="A118" s="336" t="s">
        <v>350</v>
      </c>
      <c r="B118" s="304">
        <f>IF(CENTRO!B118,CENTRO!B118,"")</f>
        <v>0.26295255682027452</v>
      </c>
      <c r="C118" s="339">
        <f>IF(CENTRO!C118,CENTRO!C118,"")</f>
        <v>678238</v>
      </c>
      <c r="D118" s="251">
        <f t="shared" si="14"/>
        <v>0.27898181818181816</v>
      </c>
      <c r="E118" s="339">
        <v>21098</v>
      </c>
      <c r="F118" s="251">
        <f t="shared" si="15"/>
        <v>0.27853945159485172</v>
      </c>
      <c r="G118" s="339">
        <v>1991</v>
      </c>
      <c r="H118" s="251">
        <f t="shared" si="16"/>
        <v>0.21782857142857143</v>
      </c>
      <c r="I118" s="339">
        <v>953</v>
      </c>
      <c r="J118" s="251">
        <f t="shared" si="17"/>
        <v>0.25040003657477256</v>
      </c>
      <c r="K118" s="339">
        <v>5477</v>
      </c>
      <c r="L118" s="251">
        <f t="shared" si="18"/>
        <v>0.26981368186874305</v>
      </c>
      <c r="M118" s="339">
        <v>3881</v>
      </c>
      <c r="N118" s="251">
        <f t="shared" si="19"/>
        <v>0.33693460097954481</v>
      </c>
      <c r="O118" s="339">
        <v>4678</v>
      </c>
      <c r="P118" s="251">
        <f t="shared" si="20"/>
        <v>0.29496454408709977</v>
      </c>
      <c r="Q118" s="339">
        <v>4118</v>
      </c>
    </row>
    <row r="119" spans="1:17" ht="19.5" customHeight="1">
      <c r="A119" s="336" t="s">
        <v>25</v>
      </c>
      <c r="B119" s="304">
        <f>IF(CENTRO!B119,CENTRO!B119,"")</f>
        <v>0.19185582850033556</v>
      </c>
      <c r="C119" s="339">
        <f>IF(CENTRO!C119,CENTRO!C119,"")</f>
        <v>494857</v>
      </c>
      <c r="D119" s="251">
        <f t="shared" si="14"/>
        <v>0.21691239669421489</v>
      </c>
      <c r="E119" s="339">
        <v>16404</v>
      </c>
      <c r="F119" s="251">
        <f t="shared" si="15"/>
        <v>0.2263570229434807</v>
      </c>
      <c r="G119" s="339">
        <v>1618</v>
      </c>
      <c r="H119" s="251">
        <f t="shared" si="16"/>
        <v>0.21874285714285716</v>
      </c>
      <c r="I119" s="339">
        <v>957</v>
      </c>
      <c r="J119" s="251">
        <f t="shared" si="17"/>
        <v>0.22498056965208246</v>
      </c>
      <c r="K119" s="339">
        <v>4921</v>
      </c>
      <c r="L119" s="251">
        <f t="shared" si="18"/>
        <v>0.20724416017797553</v>
      </c>
      <c r="M119" s="339">
        <v>2981</v>
      </c>
      <c r="N119" s="251">
        <f t="shared" si="19"/>
        <v>0.20901757418611353</v>
      </c>
      <c r="O119" s="339">
        <v>2902</v>
      </c>
      <c r="P119" s="251">
        <f t="shared" si="20"/>
        <v>0.21667502327913474</v>
      </c>
      <c r="Q119" s="339">
        <v>3025</v>
      </c>
    </row>
    <row r="120" spans="1:17" ht="19.5" customHeight="1">
      <c r="A120" s="336" t="s">
        <v>351</v>
      </c>
      <c r="B120" s="340">
        <f>IF(CENTRO!B120,CENTRO!B120,"")</f>
        <v>9.3593769203242569E-2</v>
      </c>
      <c r="C120" s="339">
        <f>IF(CENTRO!C120,CENTRO!C120,"")</f>
        <v>241408</v>
      </c>
      <c r="D120" s="251">
        <f t="shared" si="14"/>
        <v>9.7084297520661153E-2</v>
      </c>
      <c r="E120" s="339">
        <v>7342</v>
      </c>
      <c r="F120" s="251">
        <f t="shared" si="15"/>
        <v>9.1354224958030222E-2</v>
      </c>
      <c r="G120" s="339">
        <v>653</v>
      </c>
      <c r="H120" s="251">
        <f t="shared" si="16"/>
        <v>0.13074285714285713</v>
      </c>
      <c r="I120" s="339">
        <v>572</v>
      </c>
      <c r="J120" s="251">
        <f t="shared" si="17"/>
        <v>0.11050153156860056</v>
      </c>
      <c r="K120" s="339">
        <v>2417</v>
      </c>
      <c r="L120" s="251">
        <f t="shared" si="18"/>
        <v>9.5522803114571744E-2</v>
      </c>
      <c r="M120" s="339">
        <v>1374</v>
      </c>
      <c r="N120" s="251">
        <f t="shared" si="19"/>
        <v>7.7211178334773839E-2</v>
      </c>
      <c r="O120" s="339">
        <v>1072</v>
      </c>
      <c r="P120" s="251">
        <f t="shared" si="20"/>
        <v>8.9821646013895848E-2</v>
      </c>
      <c r="Q120" s="339">
        <v>1254</v>
      </c>
    </row>
    <row r="121" spans="1:17" ht="22.5" customHeight="1">
      <c r="A121" s="336" t="s">
        <v>352</v>
      </c>
      <c r="B121" s="251">
        <f>IF(CENTRO!B121,CENTRO!B121,"")</f>
        <v>0.29511766099320091</v>
      </c>
      <c r="C121" s="339">
        <f>IF(CENTRO!C121,CENTRO!C121,"")</f>
        <v>761202</v>
      </c>
      <c r="D121" s="251">
        <f t="shared" si="14"/>
        <v>0.21658181818181818</v>
      </c>
      <c r="E121" s="339">
        <v>16379</v>
      </c>
      <c r="F121" s="251">
        <f t="shared" si="15"/>
        <v>0.18060996082820369</v>
      </c>
      <c r="G121" s="339">
        <v>1291</v>
      </c>
      <c r="H121" s="251">
        <f t="shared" si="16"/>
        <v>0.31611428571428574</v>
      </c>
      <c r="I121" s="339">
        <v>1383</v>
      </c>
      <c r="J121" s="251">
        <f t="shared" si="17"/>
        <v>0.26027522516344354</v>
      </c>
      <c r="K121" s="339">
        <v>5693</v>
      </c>
      <c r="L121" s="251">
        <f t="shared" si="18"/>
        <v>0.2303948832035595</v>
      </c>
      <c r="M121" s="339">
        <v>3314</v>
      </c>
      <c r="N121" s="251">
        <f t="shared" si="19"/>
        <v>0.15118121578795737</v>
      </c>
      <c r="O121" s="339">
        <v>2099</v>
      </c>
      <c r="P121" s="251">
        <f t="shared" si="20"/>
        <v>0.18616144975288304</v>
      </c>
      <c r="Q121" s="339">
        <v>2599</v>
      </c>
    </row>
    <row r="122" spans="1:17" ht="19.5" customHeight="1" thickBot="1">
      <c r="A122" s="341" t="s">
        <v>353</v>
      </c>
      <c r="B122" s="342">
        <f>IF(CENTRO!B122,CENTRO!B122,"")</f>
        <v>1.180157382748999E-3</v>
      </c>
      <c r="C122" s="343">
        <f>IF(CENTRO!C122,CENTRO!C122,"")</f>
        <v>3044</v>
      </c>
      <c r="D122" s="342">
        <f t="shared" si="14"/>
        <v>1.1636363636363637E-3</v>
      </c>
      <c r="E122" s="343">
        <v>88</v>
      </c>
      <c r="F122" s="342">
        <f t="shared" si="15"/>
        <v>1.1191941801902631E-3</v>
      </c>
      <c r="G122" s="343">
        <v>8</v>
      </c>
      <c r="H122" s="342">
        <f t="shared" si="16"/>
        <v>0</v>
      </c>
      <c r="I122" s="343">
        <v>0</v>
      </c>
      <c r="J122" s="342">
        <f t="shared" si="17"/>
        <v>9.1436931376583E-4</v>
      </c>
      <c r="K122" s="343">
        <v>20</v>
      </c>
      <c r="L122" s="342">
        <f t="shared" si="18"/>
        <v>1.946607341490545E-3</v>
      </c>
      <c r="M122" s="343">
        <v>28</v>
      </c>
      <c r="N122" s="342">
        <f t="shared" si="19"/>
        <v>1.3684817055603573E-3</v>
      </c>
      <c r="O122" s="343">
        <v>19</v>
      </c>
      <c r="P122" s="342">
        <f t="shared" si="20"/>
        <v>9.3116538929876084E-4</v>
      </c>
      <c r="Q122" s="343">
        <v>13</v>
      </c>
    </row>
    <row r="123" spans="1:17" ht="19.5" customHeight="1" thickBot="1">
      <c r="A123" s="243" t="s">
        <v>325</v>
      </c>
      <c r="B123" s="370" t="str">
        <f>IF(CENTRO!B123,CENTRO!B123,"")</f>
        <v/>
      </c>
      <c r="C123" s="370">
        <f>IF(CENTRO!C123,CENTRO!C123,"")</f>
        <v>2579317</v>
      </c>
      <c r="D123" s="370">
        <f t="shared" ref="D123:Q123" si="21">SUM(D116:D122)</f>
        <v>1</v>
      </c>
      <c r="E123" s="370">
        <f t="shared" si="21"/>
        <v>75625</v>
      </c>
      <c r="F123" s="370">
        <f t="shared" si="21"/>
        <v>1</v>
      </c>
      <c r="G123" s="370">
        <f t="shared" si="21"/>
        <v>7148</v>
      </c>
      <c r="H123" s="370">
        <f t="shared" si="21"/>
        <v>1</v>
      </c>
      <c r="I123" s="370">
        <f t="shared" si="21"/>
        <v>4375</v>
      </c>
      <c r="J123" s="370">
        <f t="shared" si="21"/>
        <v>1</v>
      </c>
      <c r="K123" s="370">
        <f t="shared" si="21"/>
        <v>21873</v>
      </c>
      <c r="L123" s="370">
        <f t="shared" si="21"/>
        <v>1</v>
      </c>
      <c r="M123" s="370">
        <f t="shared" si="21"/>
        <v>14384</v>
      </c>
      <c r="N123" s="370">
        <f t="shared" si="21"/>
        <v>1</v>
      </c>
      <c r="O123" s="370">
        <f t="shared" si="21"/>
        <v>13884</v>
      </c>
      <c r="P123" s="370">
        <f t="shared" si="21"/>
        <v>1.0000000000000002</v>
      </c>
      <c r="Q123" s="226">
        <f t="shared" si="21"/>
        <v>13961</v>
      </c>
    </row>
    <row r="124" spans="1:17" ht="19.5" customHeight="1">
      <c r="A124" s="255" t="s">
        <v>450</v>
      </c>
      <c r="B124" s="573">
        <f>IF(CENTRO!B124,CENTRO!B124,"")</f>
        <v>1</v>
      </c>
      <c r="C124" s="312">
        <f>IF(CENTRO!C124,CENTRO!C124,"")</f>
        <v>3423</v>
      </c>
      <c r="D124" s="573">
        <f>E124/C$124</f>
        <v>3.0382705229330995E-2</v>
      </c>
      <c r="E124" s="312">
        <v>104</v>
      </c>
      <c r="F124" s="51"/>
      <c r="G124" s="47"/>
      <c r="H124" s="48"/>
      <c r="I124" s="47"/>
      <c r="J124" s="48"/>
      <c r="K124" s="47"/>
      <c r="L124" s="48"/>
      <c r="M124" s="47"/>
      <c r="N124" s="48"/>
      <c r="O124" s="47"/>
      <c r="P124" s="48"/>
      <c r="Q124" s="47"/>
    </row>
    <row r="125" spans="1:17" ht="19.5" customHeight="1">
      <c r="A125" s="255" t="s">
        <v>346</v>
      </c>
      <c r="B125" s="262">
        <f>IF(CENTRO!B125,CENTRO!B125,"")</f>
        <v>0.51329243353783227</v>
      </c>
      <c r="C125" s="339">
        <f>IF(CENTRO!C125,CENTRO!C125,"")</f>
        <v>1757</v>
      </c>
      <c r="D125" s="262">
        <f>E125/$E$124</f>
        <v>0.43269230769230771</v>
      </c>
      <c r="E125" s="339">
        <v>45</v>
      </c>
      <c r="F125" s="51"/>
      <c r="G125" s="47"/>
      <c r="H125" s="48"/>
      <c r="I125" s="47"/>
      <c r="J125" s="48"/>
      <c r="K125" s="47"/>
      <c r="L125" s="48"/>
      <c r="M125" s="47"/>
      <c r="N125" s="48"/>
      <c r="O125" s="47"/>
      <c r="P125" s="48"/>
      <c r="Q125" s="47"/>
    </row>
    <row r="126" spans="1:17" ht="19.5" customHeight="1" thickBot="1">
      <c r="A126" s="574" t="s">
        <v>347</v>
      </c>
      <c r="B126" s="262">
        <f>IF(CENTRO!B126,CENTRO!B126,"")</f>
        <v>0.48670756646216767</v>
      </c>
      <c r="C126" s="343">
        <f>IF(CENTRO!C126,CENTRO!C126,"")</f>
        <v>1666</v>
      </c>
      <c r="D126" s="262">
        <f>E126/$E$124</f>
        <v>0.56730769230769229</v>
      </c>
      <c r="E126" s="343">
        <v>59</v>
      </c>
      <c r="F126" s="51"/>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0.30306139999999998</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0.1610202</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0.65740480000000001</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0.71600200000000003</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0.2021404</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0.41676389999999996</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0.2179934</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5.6363049999999998E-2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0.13035349999999998</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0.34490859999999995</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0.43602679999999999</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0.17100000000000001</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0.19981914000000001</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17"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17"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17"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17"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17" ht="19.5" customHeight="1">
      <c r="A181" s="255" t="s">
        <v>551</v>
      </c>
      <c r="B181" s="776">
        <v>0.376</v>
      </c>
      <c r="C181" s="265"/>
      <c r="D181" s="769"/>
      <c r="E181" s="265"/>
      <c r="F181" s="52"/>
      <c r="G181" s="61"/>
      <c r="H181" s="52"/>
      <c r="I181" s="61"/>
      <c r="J181" s="52"/>
      <c r="K181" s="61"/>
      <c r="L181" s="52"/>
      <c r="M181" s="61"/>
      <c r="N181" s="52"/>
      <c r="O181" s="61"/>
      <c r="P181" s="52"/>
      <c r="Q181" s="61"/>
    </row>
    <row r="182" spans="1:17"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17"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17" ht="19.5" customHeight="1">
      <c r="A184" s="255" t="s">
        <v>542</v>
      </c>
      <c r="B184" s="776">
        <v>0.5</v>
      </c>
      <c r="C184" s="265"/>
      <c r="D184" s="769"/>
      <c r="E184" s="265"/>
      <c r="F184" s="52"/>
      <c r="G184" s="61"/>
      <c r="H184" s="52"/>
      <c r="I184" s="61"/>
      <c r="J184" s="52"/>
      <c r="K184" s="61"/>
      <c r="L184" s="52"/>
      <c r="M184" s="61"/>
      <c r="N184" s="52"/>
      <c r="O184" s="61"/>
      <c r="P184" s="52"/>
      <c r="Q184" s="61"/>
    </row>
    <row r="185" spans="1:17"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17" ht="19.5" customHeight="1" thickBot="1">
      <c r="A186" s="243" t="str">
        <f>CENTRO!A186</f>
        <v>1.6.4. Discapacidad reconocida (2019)</v>
      </c>
      <c r="B186" s="244"/>
      <c r="C186" s="244"/>
      <c r="D186" s="244"/>
      <c r="E186" s="244"/>
      <c r="F186" s="42"/>
      <c r="G186" s="42"/>
      <c r="H186" s="42"/>
      <c r="I186" s="42"/>
      <c r="J186" s="42"/>
      <c r="K186" s="42"/>
      <c r="L186" s="42"/>
      <c r="M186" s="42"/>
      <c r="N186" s="42"/>
      <c r="O186" s="42"/>
      <c r="P186" s="42"/>
      <c r="Q186" s="43"/>
    </row>
    <row r="187" spans="1:17" ht="19.5" customHeight="1">
      <c r="A187" s="828" t="s">
        <v>245</v>
      </c>
      <c r="B187" s="573">
        <f>C187/$C$8</f>
        <v>6.0300456212250969E-2</v>
      </c>
      <c r="C187" s="829">
        <v>200604</v>
      </c>
      <c r="D187" s="573">
        <f>E187/C187</f>
        <v>3.3927538832725167E-2</v>
      </c>
      <c r="E187" s="830">
        <v>6806</v>
      </c>
      <c r="F187" s="69"/>
      <c r="G187" s="70"/>
      <c r="H187" s="66"/>
      <c r="I187" s="65"/>
      <c r="J187" s="64"/>
      <c r="K187" s="71"/>
      <c r="L187" s="66"/>
      <c r="M187" s="65"/>
      <c r="N187" s="64"/>
      <c r="O187" s="71"/>
      <c r="P187" s="66"/>
      <c r="Q187" s="65"/>
    </row>
    <row r="188" spans="1:17" ht="19.5" customHeight="1">
      <c r="A188" s="255" t="s">
        <v>27</v>
      </c>
      <c r="B188" s="262">
        <f>C188/C$187</f>
        <v>0.48015991705050748</v>
      </c>
      <c r="C188" s="831">
        <v>96322</v>
      </c>
      <c r="D188" s="262">
        <f>E188/E$187</f>
        <v>0.46620628856890978</v>
      </c>
      <c r="E188" s="313">
        <v>3173</v>
      </c>
      <c r="F188" s="51"/>
      <c r="G188" s="61"/>
      <c r="H188" s="52"/>
      <c r="I188" s="61"/>
      <c r="J188" s="51"/>
      <c r="K188" s="72"/>
      <c r="L188" s="52"/>
      <c r="M188" s="61"/>
      <c r="N188" s="51"/>
      <c r="O188" s="72"/>
      <c r="P188" s="52"/>
      <c r="Q188" s="61"/>
    </row>
    <row r="189" spans="1:17" ht="19.5" customHeight="1">
      <c r="A189" s="574" t="s">
        <v>11</v>
      </c>
      <c r="B189" s="262">
        <f>C189/C$187</f>
        <v>0.51984008294949258</v>
      </c>
      <c r="C189" s="832">
        <v>104282</v>
      </c>
      <c r="D189" s="262">
        <f>E189/E$187</f>
        <v>0.53379371143109022</v>
      </c>
      <c r="E189" s="833">
        <v>3633</v>
      </c>
      <c r="F189" s="73"/>
      <c r="G189" s="74"/>
      <c r="H189" s="75"/>
      <c r="I189" s="74"/>
      <c r="J189" s="76"/>
      <c r="K189" s="77"/>
      <c r="L189" s="75"/>
      <c r="M189" s="74"/>
      <c r="N189" s="76"/>
      <c r="O189" s="77"/>
      <c r="P189" s="75"/>
      <c r="Q189" s="74"/>
    </row>
    <row r="190" spans="1:17" ht="19.5" customHeight="1" thickBot="1">
      <c r="A190" s="834" t="s">
        <v>246</v>
      </c>
      <c r="B190" s="835"/>
      <c r="C190" s="836">
        <v>108.26</v>
      </c>
      <c r="D190" s="835"/>
      <c r="E190" s="1097">
        <v>114.5</v>
      </c>
      <c r="F190" s="78"/>
      <c r="G190" s="63"/>
      <c r="H190" s="62"/>
      <c r="I190" s="63"/>
      <c r="J190" s="79"/>
      <c r="K190" s="80"/>
      <c r="L190" s="62"/>
      <c r="M190" s="63"/>
      <c r="N190" s="79"/>
      <c r="O190" s="80"/>
      <c r="P190" s="62"/>
      <c r="Q190" s="63"/>
    </row>
    <row r="191" spans="1:17" ht="24.75" customHeight="1" thickBot="1">
      <c r="A191" s="224" t="s">
        <v>591</v>
      </c>
      <c r="B191" s="240"/>
      <c r="C191" s="240"/>
      <c r="D191" s="240"/>
      <c r="E191" s="240"/>
      <c r="F191" s="39"/>
      <c r="G191" s="39"/>
      <c r="H191" s="39"/>
      <c r="I191" s="39"/>
      <c r="J191" s="39"/>
      <c r="K191" s="39"/>
      <c r="L191" s="39"/>
      <c r="M191" s="39"/>
      <c r="N191" s="39"/>
      <c r="O191" s="39"/>
      <c r="P191" s="39"/>
      <c r="Q191" s="40"/>
    </row>
    <row r="192" spans="1:17" ht="19.5" customHeight="1" thickBot="1">
      <c r="A192" s="243" t="s">
        <v>311</v>
      </c>
      <c r="B192" s="244"/>
      <c r="C192" s="244"/>
      <c r="D192" s="244"/>
      <c r="E192" s="244"/>
      <c r="F192" s="42"/>
      <c r="G192" s="42"/>
      <c r="H192" s="42"/>
      <c r="I192" s="42"/>
      <c r="J192" s="42"/>
      <c r="K192" s="42"/>
      <c r="L192" s="42"/>
      <c r="M192" s="42"/>
      <c r="N192" s="42"/>
      <c r="O192" s="42"/>
      <c r="P192" s="42"/>
      <c r="Q192" s="43"/>
    </row>
    <row r="193" spans="1:17" ht="19.5" customHeight="1">
      <c r="A193" s="255" t="s">
        <v>157</v>
      </c>
      <c r="B193" s="641"/>
      <c r="C193" s="780">
        <v>72</v>
      </c>
      <c r="D193" s="641"/>
      <c r="E193" s="780">
        <v>78.599999999999994</v>
      </c>
      <c r="F193" s="51"/>
      <c r="G193" s="72"/>
      <c r="H193" s="52"/>
      <c r="I193" s="61"/>
      <c r="J193" s="51"/>
      <c r="K193" s="72"/>
      <c r="L193" s="52"/>
      <c r="M193" s="61"/>
      <c r="N193" s="51"/>
      <c r="O193" s="72"/>
      <c r="P193" s="52"/>
      <c r="Q193" s="61"/>
    </row>
    <row r="194" spans="1:17" ht="19.5" customHeight="1">
      <c r="A194" s="255" t="s">
        <v>156</v>
      </c>
      <c r="B194" s="298"/>
      <c r="C194" s="781">
        <v>71.3</v>
      </c>
      <c r="D194" s="298"/>
      <c r="E194" s="781">
        <v>76.400000000000006</v>
      </c>
      <c r="F194" s="51"/>
      <c r="G194" s="72"/>
      <c r="H194" s="52"/>
      <c r="I194" s="61"/>
      <c r="J194" s="51"/>
      <c r="K194" s="72"/>
      <c r="L194" s="52"/>
      <c r="M194" s="61"/>
      <c r="N194" s="51"/>
      <c r="O194" s="72"/>
      <c r="P194" s="52"/>
      <c r="Q194" s="61"/>
    </row>
    <row r="195" spans="1:17" ht="19.5" customHeight="1" thickBot="1">
      <c r="A195" s="255" t="s">
        <v>293</v>
      </c>
      <c r="B195" s="782"/>
      <c r="C195" s="783">
        <v>69.5</v>
      </c>
      <c r="D195" s="782"/>
      <c r="E195" s="783">
        <v>72.599999999999994</v>
      </c>
      <c r="F195" s="51"/>
      <c r="G195" s="72"/>
      <c r="H195" s="52"/>
      <c r="I195" s="61"/>
      <c r="J195" s="51"/>
      <c r="K195" s="72"/>
      <c r="L195" s="52"/>
      <c r="M195" s="61"/>
      <c r="N195" s="51"/>
      <c r="O195" s="72"/>
      <c r="P195" s="52"/>
      <c r="Q195" s="61"/>
    </row>
    <row r="196" spans="1:17" ht="19.5" customHeight="1" thickBot="1">
      <c r="A196" s="243" t="s">
        <v>294</v>
      </c>
      <c r="B196" s="244"/>
      <c r="C196" s="244"/>
      <c r="D196" s="244"/>
      <c r="E196" s="244"/>
      <c r="F196" s="42"/>
      <c r="G196" s="42"/>
      <c r="H196" s="42"/>
      <c r="I196" s="42"/>
      <c r="J196" s="42"/>
      <c r="K196" s="42"/>
      <c r="L196" s="42"/>
      <c r="M196" s="42"/>
      <c r="N196" s="42"/>
      <c r="O196" s="42"/>
      <c r="P196" s="42"/>
      <c r="Q196" s="43"/>
    </row>
    <row r="197" spans="1:17" ht="19.5" customHeight="1">
      <c r="A197" s="255" t="s">
        <v>295</v>
      </c>
      <c r="B197" s="298"/>
      <c r="C197" s="781">
        <v>6.9</v>
      </c>
      <c r="D197" s="784"/>
      <c r="E197" s="781">
        <v>7.9</v>
      </c>
      <c r="F197" s="64"/>
      <c r="G197" s="65"/>
      <c r="H197" s="66"/>
      <c r="I197" s="65"/>
      <c r="J197" s="64"/>
      <c r="K197" s="71"/>
      <c r="L197" s="66"/>
      <c r="M197" s="65"/>
      <c r="N197" s="64"/>
      <c r="O197" s="71"/>
      <c r="P197" s="66"/>
      <c r="Q197" s="65"/>
    </row>
    <row r="198" spans="1:17" ht="19.5" customHeight="1">
      <c r="A198" s="255" t="s">
        <v>296</v>
      </c>
      <c r="B198" s="298"/>
      <c r="C198" s="781">
        <v>6.4</v>
      </c>
      <c r="D198" s="784"/>
      <c r="E198" s="781">
        <v>7.8</v>
      </c>
      <c r="F198" s="64"/>
      <c r="G198" s="65"/>
      <c r="H198" s="66"/>
      <c r="I198" s="65"/>
      <c r="J198" s="64"/>
      <c r="K198" s="71"/>
      <c r="L198" s="66"/>
      <c r="M198" s="65"/>
      <c r="N198" s="64"/>
      <c r="O198" s="71"/>
      <c r="P198" s="66"/>
      <c r="Q198" s="65"/>
    </row>
    <row r="199" spans="1:17" ht="19.5" customHeight="1">
      <c r="A199" s="255" t="s">
        <v>297</v>
      </c>
      <c r="B199" s="298"/>
      <c r="C199" s="781">
        <v>7</v>
      </c>
      <c r="D199" s="784"/>
      <c r="E199" s="781">
        <v>7.5</v>
      </c>
      <c r="F199" s="64"/>
      <c r="G199" s="65"/>
      <c r="H199" s="66"/>
      <c r="I199" s="65"/>
      <c r="J199" s="64"/>
      <c r="K199" s="71"/>
      <c r="L199" s="66"/>
      <c r="M199" s="65"/>
      <c r="N199" s="64"/>
      <c r="O199" s="71"/>
      <c r="P199" s="66"/>
      <c r="Q199" s="65"/>
    </row>
    <row r="200" spans="1:17" ht="19.5" customHeight="1">
      <c r="A200" s="255" t="s">
        <v>298</v>
      </c>
      <c r="B200" s="298"/>
      <c r="C200" s="781">
        <v>6.7</v>
      </c>
      <c r="D200" s="784"/>
      <c r="E200" s="781">
        <v>7.1</v>
      </c>
      <c r="F200" s="64"/>
      <c r="G200" s="65"/>
      <c r="H200" s="66"/>
      <c r="I200" s="65"/>
      <c r="J200" s="64"/>
      <c r="K200" s="71"/>
      <c r="L200" s="66"/>
      <c r="M200" s="65"/>
      <c r="N200" s="64"/>
      <c r="O200" s="71"/>
      <c r="P200" s="66"/>
      <c r="Q200" s="65"/>
    </row>
    <row r="201" spans="1:17" ht="19.5" customHeight="1">
      <c r="A201" s="255" t="s">
        <v>299</v>
      </c>
      <c r="B201" s="298"/>
      <c r="C201" s="781">
        <v>6.7</v>
      </c>
      <c r="D201" s="784"/>
      <c r="E201" s="781">
        <v>7.5</v>
      </c>
      <c r="F201" s="64"/>
      <c r="G201" s="65"/>
      <c r="H201" s="66"/>
      <c r="I201" s="65"/>
      <c r="J201" s="64"/>
      <c r="K201" s="71"/>
      <c r="L201" s="66"/>
      <c r="M201" s="65"/>
      <c r="N201" s="64"/>
      <c r="O201" s="71"/>
      <c r="P201" s="66"/>
      <c r="Q201" s="65"/>
    </row>
    <row r="202" spans="1:17" ht="19.5" customHeight="1">
      <c r="A202" s="255" t="s">
        <v>300</v>
      </c>
      <c r="B202" s="298"/>
      <c r="C202" s="781">
        <v>6.5</v>
      </c>
      <c r="D202" s="784"/>
      <c r="E202" s="781">
        <v>7.2</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786">
        <v>0.505</v>
      </c>
      <c r="E203" s="787"/>
      <c r="F203" s="64"/>
      <c r="G203" s="65"/>
      <c r="H203" s="66"/>
      <c r="I203" s="65"/>
      <c r="J203" s="64"/>
      <c r="K203" s="71"/>
      <c r="L203" s="66"/>
      <c r="M203" s="65"/>
      <c r="N203" s="64"/>
      <c r="O203" s="71"/>
      <c r="P203" s="66"/>
      <c r="Q203" s="65"/>
    </row>
    <row r="204" spans="1:17" ht="19.5" customHeight="1" thickBot="1">
      <c r="A204" s="243" t="s">
        <v>313</v>
      </c>
      <c r="B204" s="244"/>
      <c r="C204" s="244"/>
      <c r="D204" s="244"/>
      <c r="E204" s="244"/>
      <c r="F204" s="42"/>
      <c r="G204" s="42"/>
      <c r="H204" s="42"/>
      <c r="I204" s="42"/>
      <c r="J204" s="42"/>
      <c r="K204" s="42"/>
      <c r="L204" s="42"/>
      <c r="M204" s="42"/>
      <c r="N204" s="42"/>
      <c r="O204" s="42"/>
      <c r="P204" s="42"/>
      <c r="Q204" s="43"/>
    </row>
    <row r="205" spans="1:17" ht="19.5" customHeight="1">
      <c r="A205" s="255" t="s">
        <v>301</v>
      </c>
      <c r="B205" s="788">
        <v>0.29099999999999998</v>
      </c>
      <c r="C205" s="789"/>
      <c r="D205" s="788">
        <v>0.11600000000000001</v>
      </c>
      <c r="E205" s="789"/>
      <c r="F205" s="66"/>
      <c r="G205" s="65"/>
      <c r="H205" s="66"/>
      <c r="I205" s="65"/>
      <c r="J205" s="64"/>
      <c r="K205" s="71"/>
      <c r="L205" s="66"/>
      <c r="M205" s="65"/>
      <c r="N205" s="64"/>
      <c r="O205" s="71"/>
      <c r="P205" s="66"/>
      <c r="Q205" s="65"/>
    </row>
    <row r="206" spans="1:17" ht="19.5" customHeight="1">
      <c r="A206" s="255" t="s">
        <v>368</v>
      </c>
      <c r="B206" s="790">
        <v>0.187</v>
      </c>
      <c r="C206" s="266"/>
      <c r="D206" s="790">
        <v>0.25900000000000001</v>
      </c>
      <c r="E206" s="266"/>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86">
        <v>0.158</v>
      </c>
      <c r="E207" s="787"/>
      <c r="F207" s="52"/>
      <c r="G207" s="61"/>
      <c r="H207" s="52"/>
      <c r="I207" s="61"/>
      <c r="J207" s="51"/>
      <c r="K207" s="72"/>
      <c r="L207" s="52"/>
      <c r="M207" s="61"/>
      <c r="N207" s="51"/>
      <c r="O207" s="72"/>
      <c r="P207" s="52"/>
      <c r="Q207" s="61"/>
    </row>
    <row r="208" spans="1:17" ht="19.5" customHeight="1" thickBot="1">
      <c r="A208" s="243" t="s">
        <v>310</v>
      </c>
      <c r="B208" s="244"/>
      <c r="C208" s="244"/>
      <c r="D208" s="244"/>
      <c r="E208" s="244"/>
      <c r="F208" s="42"/>
      <c r="G208" s="42"/>
      <c r="H208" s="42"/>
      <c r="I208" s="42"/>
      <c r="J208" s="42"/>
      <c r="K208" s="42"/>
      <c r="L208" s="42"/>
      <c r="M208" s="42"/>
      <c r="N208" s="42"/>
      <c r="O208" s="42"/>
      <c r="P208" s="42"/>
      <c r="Q208" s="43"/>
    </row>
    <row r="209" spans="1:17" ht="19.5" customHeight="1">
      <c r="A209" s="255" t="s">
        <v>302</v>
      </c>
      <c r="B209" s="298"/>
      <c r="C209" s="781">
        <v>67.599999999999994</v>
      </c>
      <c r="D209" s="791"/>
      <c r="E209" s="792">
        <v>67.2</v>
      </c>
      <c r="F209" s="64"/>
      <c r="G209" s="65"/>
      <c r="H209" s="66"/>
      <c r="I209" s="65"/>
      <c r="J209" s="64"/>
      <c r="K209" s="71"/>
      <c r="L209" s="66"/>
      <c r="M209" s="65"/>
      <c r="N209" s="64"/>
      <c r="O209" s="71"/>
      <c r="P209" s="66"/>
      <c r="Q209" s="65"/>
    </row>
    <row r="210" spans="1:17" ht="19.5" customHeight="1">
      <c r="A210" s="255" t="s">
        <v>303</v>
      </c>
      <c r="B210" s="298"/>
      <c r="C210" s="781">
        <v>76</v>
      </c>
      <c r="D210" s="791"/>
      <c r="E210" s="792">
        <v>81.3</v>
      </c>
      <c r="F210" s="64"/>
      <c r="G210" s="65"/>
      <c r="H210" s="66"/>
      <c r="I210" s="65"/>
      <c r="J210" s="64"/>
      <c r="K210" s="71"/>
      <c r="L210" s="66"/>
      <c r="M210" s="65"/>
      <c r="N210" s="64"/>
      <c r="O210" s="71"/>
      <c r="P210" s="66"/>
      <c r="Q210" s="65"/>
    </row>
    <row r="211" spans="1:17" ht="19.5" customHeight="1" thickBot="1">
      <c r="A211" s="785" t="s">
        <v>304</v>
      </c>
      <c r="B211" s="793"/>
      <c r="C211" s="794">
        <v>60.2</v>
      </c>
      <c r="D211" s="795"/>
      <c r="E211" s="796">
        <v>61</v>
      </c>
      <c r="F211" s="64"/>
      <c r="G211" s="65"/>
      <c r="H211" s="66"/>
      <c r="I211" s="65"/>
      <c r="J211" s="64"/>
      <c r="K211" s="71"/>
      <c r="L211" s="66"/>
      <c r="M211" s="65"/>
      <c r="N211" s="64"/>
      <c r="O211" s="71"/>
      <c r="P211" s="66"/>
      <c r="Q211" s="65"/>
    </row>
    <row r="212" spans="1:17" ht="19.5" customHeight="1" thickBot="1">
      <c r="A212" s="243" t="s">
        <v>309</v>
      </c>
      <c r="B212" s="244"/>
      <c r="C212" s="244"/>
      <c r="D212" s="244"/>
      <c r="E212" s="244"/>
      <c r="F212" s="42"/>
      <c r="G212" s="42"/>
      <c r="H212" s="42"/>
      <c r="I212" s="42"/>
      <c r="J212" s="42"/>
      <c r="K212" s="42"/>
      <c r="L212" s="42"/>
      <c r="M212" s="42"/>
      <c r="N212" s="42"/>
      <c r="O212" s="42"/>
      <c r="P212" s="42"/>
      <c r="Q212" s="43"/>
    </row>
    <row r="213" spans="1:17" ht="19.5" customHeight="1">
      <c r="A213" s="797" t="s">
        <v>584</v>
      </c>
      <c r="B213" s="298"/>
      <c r="C213" s="781">
        <v>6.6</v>
      </c>
      <c r="D213" s="791"/>
      <c r="E213" s="792">
        <v>5</v>
      </c>
      <c r="F213" s="64"/>
      <c r="G213" s="65"/>
      <c r="H213" s="66"/>
      <c r="I213" s="65"/>
      <c r="J213" s="64"/>
      <c r="K213" s="71"/>
      <c r="L213" s="66"/>
      <c r="M213" s="65"/>
      <c r="N213" s="64"/>
      <c r="O213" s="71"/>
      <c r="P213" s="66"/>
      <c r="Q213" s="65"/>
    </row>
    <row r="214" spans="1:17" ht="19.5" customHeight="1">
      <c r="A214" s="797" t="s">
        <v>597</v>
      </c>
      <c r="B214" s="298"/>
      <c r="C214" s="781">
        <v>4.0999999999999996</v>
      </c>
      <c r="D214" s="791"/>
      <c r="E214" s="792">
        <v>3.7</v>
      </c>
      <c r="F214" s="64"/>
      <c r="G214" s="65"/>
      <c r="H214" s="66"/>
      <c r="I214" s="65"/>
      <c r="J214" s="64"/>
      <c r="K214" s="71"/>
      <c r="L214" s="66"/>
      <c r="M214" s="65"/>
      <c r="N214" s="64"/>
      <c r="O214" s="71"/>
      <c r="P214" s="66"/>
      <c r="Q214" s="65"/>
    </row>
    <row r="215" spans="1:17" ht="19.5" customHeight="1" thickBot="1">
      <c r="A215" s="798" t="s">
        <v>602</v>
      </c>
      <c r="B215" s="793"/>
      <c r="C215" s="794">
        <v>4</v>
      </c>
      <c r="D215" s="799"/>
      <c r="E215" s="794">
        <v>3.3</v>
      </c>
      <c r="F215" s="64"/>
      <c r="G215" s="65"/>
      <c r="H215" s="66"/>
      <c r="I215" s="65"/>
      <c r="J215" s="64"/>
      <c r="K215" s="71"/>
      <c r="L215" s="66"/>
      <c r="M215" s="65"/>
      <c r="N215" s="64"/>
      <c r="O215" s="71"/>
      <c r="P215" s="66"/>
      <c r="Q215" s="65"/>
    </row>
    <row r="216" spans="1:17" ht="19.5" customHeight="1" thickBot="1">
      <c r="A216" s="243" t="s">
        <v>592</v>
      </c>
      <c r="B216" s="244"/>
      <c r="C216" s="244"/>
      <c r="D216" s="244"/>
      <c r="E216" s="244"/>
      <c r="F216" s="42"/>
      <c r="G216" s="42"/>
      <c r="H216" s="42"/>
      <c r="I216" s="42"/>
      <c r="J216" s="42"/>
      <c r="K216" s="42"/>
      <c r="L216" s="42"/>
      <c r="M216" s="42"/>
      <c r="N216" s="42"/>
      <c r="O216" s="42"/>
      <c r="P216" s="42"/>
      <c r="Q216" s="43"/>
    </row>
    <row r="217" spans="1:17" ht="19.5" customHeight="1">
      <c r="A217" s="255" t="s">
        <v>308</v>
      </c>
      <c r="B217" s="788">
        <v>0.20899999999999999</v>
      </c>
      <c r="C217" s="789"/>
      <c r="D217" s="788">
        <v>0.17699999999999999</v>
      </c>
      <c r="E217" s="789"/>
      <c r="F217" s="64"/>
      <c r="G217" s="65"/>
      <c r="H217" s="66"/>
      <c r="I217" s="65"/>
      <c r="J217" s="64"/>
      <c r="K217" s="71"/>
      <c r="L217" s="66"/>
      <c r="M217" s="65"/>
      <c r="N217" s="64"/>
      <c r="O217" s="71"/>
      <c r="P217" s="66"/>
      <c r="Q217" s="65"/>
    </row>
    <row r="218" spans="1:17" ht="19.5" customHeight="1">
      <c r="A218" s="255" t="s">
        <v>307</v>
      </c>
      <c r="B218" s="790">
        <v>0.46</v>
      </c>
      <c r="C218" s="266"/>
      <c r="D218" s="790">
        <v>0.39700000000000002</v>
      </c>
      <c r="E218" s="266"/>
      <c r="F218" s="64"/>
      <c r="G218" s="65"/>
      <c r="H218" s="66"/>
      <c r="I218" s="65"/>
      <c r="J218" s="64"/>
      <c r="K218" s="71"/>
      <c r="L218" s="66"/>
      <c r="M218" s="65"/>
      <c r="N218" s="64"/>
      <c r="O218" s="71"/>
      <c r="P218" s="66"/>
      <c r="Q218" s="65"/>
    </row>
    <row r="219" spans="1:17" ht="19.5" customHeight="1">
      <c r="A219" s="255" t="s">
        <v>312</v>
      </c>
      <c r="B219" s="790">
        <v>0.38600000000000001</v>
      </c>
      <c r="C219" s="266"/>
      <c r="D219" s="790">
        <v>0.40400000000000003</v>
      </c>
      <c r="E219" s="266"/>
      <c r="F219" s="64"/>
      <c r="G219" s="65"/>
      <c r="H219" s="66"/>
      <c r="I219" s="65"/>
      <c r="J219" s="64"/>
      <c r="K219" s="71"/>
      <c r="L219" s="66"/>
      <c r="M219" s="65"/>
      <c r="N219" s="64"/>
      <c r="O219" s="71"/>
      <c r="P219" s="66"/>
      <c r="Q219" s="65"/>
    </row>
    <row r="220" spans="1:17" ht="19.5" customHeight="1" thickBot="1">
      <c r="A220" s="255" t="s">
        <v>305</v>
      </c>
      <c r="B220" s="800">
        <v>0.16600000000000001</v>
      </c>
      <c r="C220" s="801"/>
      <c r="D220" s="800">
        <v>0.13500000000000001</v>
      </c>
      <c r="E220" s="801"/>
      <c r="F220" s="64"/>
      <c r="G220" s="65"/>
      <c r="H220" s="66"/>
      <c r="I220" s="65"/>
      <c r="J220" s="64"/>
      <c r="K220" s="71"/>
      <c r="L220" s="66"/>
      <c r="M220" s="65"/>
      <c r="N220" s="64"/>
      <c r="O220" s="71"/>
      <c r="P220" s="66"/>
      <c r="Q220" s="65"/>
    </row>
    <row r="221" spans="1:17" ht="19.5" customHeight="1" thickBot="1">
      <c r="A221" s="243" t="s">
        <v>593</v>
      </c>
      <c r="B221" s="244"/>
      <c r="C221" s="244"/>
      <c r="D221" s="244"/>
      <c r="E221" s="244"/>
      <c r="F221" s="42"/>
      <c r="G221" s="42"/>
      <c r="H221" s="42"/>
      <c r="I221" s="42"/>
      <c r="J221" s="42"/>
      <c r="K221" s="42"/>
      <c r="L221" s="42"/>
      <c r="M221" s="42"/>
      <c r="N221" s="42"/>
      <c r="O221" s="42"/>
      <c r="P221" s="42"/>
      <c r="Q221" s="43"/>
    </row>
    <row r="222" spans="1:17" ht="19.5" customHeight="1" thickBot="1">
      <c r="A222" s="255" t="s">
        <v>348</v>
      </c>
      <c r="B222" s="790">
        <v>0.76900000000000002</v>
      </c>
      <c r="C222" s="266"/>
      <c r="D222" s="790">
        <v>0.81799999999999995</v>
      </c>
      <c r="E222" s="266"/>
      <c r="F222" s="64"/>
      <c r="G222" s="65"/>
      <c r="H222" s="66"/>
      <c r="I222" s="65"/>
      <c r="J222" s="64"/>
      <c r="K222" s="71"/>
      <c r="L222" s="66"/>
      <c r="M222" s="65"/>
      <c r="N222" s="64"/>
      <c r="O222" s="71"/>
      <c r="P222" s="66"/>
      <c r="Q222" s="65"/>
    </row>
    <row r="223" spans="1:17"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row>
    <row r="224" spans="1:17"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row>
    <row r="225" spans="1:54" ht="19.5" customHeight="1">
      <c r="A225" s="986" t="s">
        <v>372</v>
      </c>
      <c r="B225" s="256" t="str">
        <f>IF(CENTRO!B225,CENTRO!B225,"")</f>
        <v/>
      </c>
      <c r="C225" s="265" t="str">
        <f>IF(CENTRO!C225,CENTRO!C225,"")</f>
        <v/>
      </c>
      <c r="D225" s="673"/>
      <c r="E225" s="997">
        <v>7.9216156325343737E-3</v>
      </c>
      <c r="F225" s="1024" t="s">
        <v>482</v>
      </c>
      <c r="G225" s="998">
        <v>8.222203467328975E-3</v>
      </c>
      <c r="H225" s="988" t="s">
        <v>482</v>
      </c>
      <c r="I225" s="998">
        <v>7.217273033949448E-3</v>
      </c>
      <c r="J225" s="988" t="s">
        <v>482</v>
      </c>
      <c r="K225" s="998">
        <v>7.5298360227038222E-3</v>
      </c>
      <c r="L225" s="988" t="s">
        <v>482</v>
      </c>
      <c r="M225" s="998">
        <v>7.9678910787516141E-3</v>
      </c>
      <c r="N225" s="988" t="s">
        <v>482</v>
      </c>
      <c r="O225" s="998">
        <v>8.624139003985341E-3</v>
      </c>
      <c r="P225" s="988" t="s">
        <v>482</v>
      </c>
      <c r="Q225" s="998">
        <v>7.9683511884870353E-3</v>
      </c>
    </row>
    <row r="226" spans="1:54" ht="19.5" customHeight="1" thickBot="1">
      <c r="A226" s="986" t="s">
        <v>370</v>
      </c>
      <c r="B226" s="256" t="str">
        <f>IF(CENTRO!B226,CENTRO!B226,"")</f>
        <v/>
      </c>
      <c r="C226" s="265" t="str">
        <f>IF(CENTRO!C226,CENTRO!C226,"")</f>
        <v/>
      </c>
      <c r="D226" s="673"/>
      <c r="E226" s="999">
        <v>9</v>
      </c>
      <c r="F226" s="259" t="s">
        <v>482</v>
      </c>
      <c r="G226" s="1000">
        <v>44</v>
      </c>
      <c r="H226" s="995" t="s">
        <v>482</v>
      </c>
      <c r="I226" s="1000">
        <v>70</v>
      </c>
      <c r="J226" s="995" t="s">
        <v>482</v>
      </c>
      <c r="K226" s="1000">
        <v>59</v>
      </c>
      <c r="L226" s="995" t="s">
        <v>482</v>
      </c>
      <c r="M226" s="1000">
        <v>53</v>
      </c>
      <c r="N226" s="995" t="s">
        <v>482</v>
      </c>
      <c r="O226" s="1000">
        <v>34</v>
      </c>
      <c r="P226" s="995" t="s">
        <v>482</v>
      </c>
      <c r="Q226" s="1000">
        <v>52</v>
      </c>
    </row>
    <row r="227" spans="1:54"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54" ht="19.5" customHeight="1">
      <c r="A228" s="631" t="s">
        <v>373</v>
      </c>
      <c r="B228" s="251" t="str">
        <f>CENTRO!B228</f>
        <v>26.2%</v>
      </c>
      <c r="C228" s="265"/>
      <c r="D228" s="48"/>
      <c r="E228" s="53"/>
      <c r="F228" s="45"/>
      <c r="G228" s="47"/>
      <c r="H228" s="48"/>
      <c r="I228" s="47"/>
      <c r="J228" s="48"/>
      <c r="K228" s="47"/>
      <c r="L228" s="48"/>
      <c r="M228" s="47"/>
      <c r="N228" s="48"/>
      <c r="O228" s="47"/>
      <c r="P228" s="48"/>
      <c r="Q228" s="47"/>
    </row>
    <row r="229" spans="1:54"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54"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54"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54" s="3" customFormat="1" ht="19.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54" s="3" customFormat="1" ht="19.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54" ht="19.5" customHeight="1" thickBot="1">
      <c r="A234" s="243" t="s">
        <v>568</v>
      </c>
      <c r="B234" s="244"/>
      <c r="C234" s="244"/>
      <c r="D234" s="42"/>
      <c r="E234" s="42"/>
      <c r="F234" s="42"/>
      <c r="G234" s="42"/>
      <c r="H234" s="42"/>
      <c r="I234" s="42"/>
      <c r="J234" s="42"/>
      <c r="K234" s="42"/>
      <c r="L234" s="42"/>
      <c r="M234" s="42"/>
      <c r="N234" s="42"/>
      <c r="O234" s="42"/>
      <c r="P234" s="42"/>
      <c r="Q234" s="43"/>
    </row>
    <row r="235" spans="1:54" ht="19.5" customHeight="1">
      <c r="A235" s="321" t="s">
        <v>554</v>
      </c>
      <c r="B235" s="256"/>
      <c r="C235" s="1059">
        <v>0.65900000000000003</v>
      </c>
      <c r="D235" s="52"/>
      <c r="E235" s="61"/>
      <c r="F235" s="52"/>
      <c r="G235" s="61"/>
      <c r="H235" s="52"/>
      <c r="I235" s="61"/>
      <c r="J235" s="52"/>
      <c r="K235" s="61"/>
      <c r="L235" s="52"/>
      <c r="M235" s="61"/>
      <c r="N235" s="52"/>
      <c r="O235" s="61"/>
      <c r="P235" s="52"/>
      <c r="Q235" s="61"/>
    </row>
    <row r="236" spans="1:54" ht="19.5" customHeight="1">
      <c r="A236" s="321" t="s">
        <v>555</v>
      </c>
      <c r="B236" s="256"/>
      <c r="C236" s="1059">
        <v>0</v>
      </c>
      <c r="D236" s="52"/>
      <c r="E236" s="61"/>
      <c r="F236" s="52"/>
      <c r="G236" s="61"/>
      <c r="H236" s="52"/>
      <c r="I236" s="61"/>
      <c r="J236" s="52"/>
      <c r="K236" s="61"/>
      <c r="L236" s="52"/>
      <c r="M236" s="61"/>
      <c r="N236" s="52"/>
      <c r="O236" s="61"/>
      <c r="P236" s="52"/>
      <c r="Q236" s="61"/>
    </row>
    <row r="237" spans="1:54" ht="19.5" customHeight="1">
      <c r="A237" s="321" t="s">
        <v>556</v>
      </c>
      <c r="B237" s="256"/>
      <c r="C237" s="1059">
        <v>0.33700000000000002</v>
      </c>
      <c r="D237" s="52"/>
      <c r="E237" s="61"/>
      <c r="F237" s="52"/>
      <c r="G237" s="61"/>
      <c r="H237" s="52"/>
      <c r="I237" s="61"/>
      <c r="J237" s="52"/>
      <c r="K237" s="61"/>
      <c r="L237" s="52"/>
      <c r="M237" s="61"/>
      <c r="N237" s="52"/>
      <c r="O237" s="61"/>
      <c r="P237" s="52"/>
      <c r="Q237" s="61"/>
      <c r="R237" s="2" t="s">
        <v>0</v>
      </c>
    </row>
    <row r="238" spans="1:54" ht="19.5" customHeight="1">
      <c r="A238" s="321" t="s">
        <v>553</v>
      </c>
      <c r="B238" s="256"/>
      <c r="C238" s="1059">
        <v>0.89800000000000002</v>
      </c>
      <c r="D238" s="52"/>
      <c r="E238" s="61"/>
      <c r="F238" s="52"/>
      <c r="G238" s="61"/>
      <c r="H238" s="52"/>
      <c r="I238" s="61"/>
      <c r="J238" s="52"/>
      <c r="K238" s="61"/>
      <c r="L238" s="52"/>
      <c r="M238" s="61"/>
      <c r="N238" s="52"/>
      <c r="O238" s="61"/>
      <c r="P238" s="52"/>
      <c r="Q238" s="61"/>
    </row>
    <row r="239" spans="1:54" ht="19.5" customHeight="1">
      <c r="A239" s="321" t="s">
        <v>557</v>
      </c>
      <c r="B239" s="256"/>
      <c r="C239" s="1059">
        <v>0</v>
      </c>
      <c r="D239" s="52"/>
      <c r="E239" s="61"/>
      <c r="F239" s="52"/>
      <c r="G239" s="61"/>
      <c r="H239" s="52"/>
      <c r="I239" s="61"/>
      <c r="J239" s="52"/>
      <c r="K239" s="61"/>
      <c r="L239" s="52"/>
      <c r="M239" s="61"/>
      <c r="N239" s="52"/>
      <c r="O239" s="61"/>
      <c r="P239" s="52"/>
      <c r="Q239" s="61"/>
    </row>
    <row r="240" spans="1:54" ht="19.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19.5" customHeight="1">
      <c r="A241" s="321" t="s">
        <v>559</v>
      </c>
      <c r="B241" s="256"/>
      <c r="C241" s="1059">
        <v>0.5</v>
      </c>
      <c r="D241" s="52"/>
      <c r="E241" s="61"/>
      <c r="F241" s="52"/>
      <c r="G241" s="61"/>
      <c r="H241" s="52"/>
      <c r="I241" s="61"/>
      <c r="J241" s="52"/>
      <c r="K241" s="61"/>
      <c r="L241" s="52"/>
      <c r="M241" s="61"/>
      <c r="N241" s="52"/>
      <c r="O241" s="61"/>
      <c r="P241" s="52"/>
      <c r="Q241" s="61"/>
    </row>
    <row r="242" spans="1:17" ht="19.5" customHeight="1">
      <c r="A242" s="321" t="s">
        <v>560</v>
      </c>
      <c r="B242" s="256"/>
      <c r="C242" s="1059">
        <v>1.9E-2</v>
      </c>
      <c r="D242" s="52"/>
      <c r="E242" s="61"/>
      <c r="F242" s="52"/>
      <c r="G242" s="61"/>
      <c r="H242" s="52"/>
      <c r="I242" s="61"/>
      <c r="J242" s="52"/>
      <c r="K242" s="61"/>
      <c r="L242" s="52"/>
      <c r="M242" s="61"/>
      <c r="N242" s="52"/>
      <c r="O242" s="61"/>
      <c r="P242" s="52"/>
      <c r="Q242" s="61"/>
    </row>
    <row r="243" spans="1:17" ht="19.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19.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19.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19.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19.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19.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3.2997423852098806E-2</v>
      </c>
      <c r="E252" s="355">
        <v>3484</v>
      </c>
      <c r="F252" s="51"/>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2.6854219948849106E-2</v>
      </c>
      <c r="E253" s="355">
        <v>147</v>
      </c>
      <c r="F253" s="51"/>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2.9790364104450167E-2</v>
      </c>
      <c r="E254" s="1089">
        <v>486</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2.07269450285371E-2</v>
      </c>
      <c r="E255" s="355">
        <v>276</v>
      </c>
      <c r="F255" s="51"/>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1.5749083799944653E-2</v>
      </c>
      <c r="E256" s="518">
        <v>119966</v>
      </c>
      <c r="F256" s="66"/>
      <c r="G256" s="65"/>
      <c r="H256" s="66"/>
      <c r="I256" s="65"/>
      <c r="J256" s="66"/>
      <c r="K256" s="65"/>
      <c r="L256" s="66"/>
      <c r="M256" s="65"/>
      <c r="N256" s="64"/>
      <c r="O256" s="71"/>
      <c r="P256" s="66"/>
      <c r="Q256" s="65"/>
    </row>
    <row r="257" spans="1:17"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17" ht="19.5" customHeight="1">
      <c r="A258" s="327" t="s">
        <v>287</v>
      </c>
      <c r="B258" s="87" t="str">
        <f>IF(CENTRO!B258,CENTRO!B258,"")</f>
        <v/>
      </c>
      <c r="C258" s="839">
        <f>IF(CENTRO!C258,CENTRO!C258,"")</f>
        <v>78375</v>
      </c>
      <c r="D258" s="239">
        <f t="shared" ref="D258:D263" si="22">E258/C258</f>
        <v>3.7716108452950557E-2</v>
      </c>
      <c r="E258" s="329">
        <v>2956</v>
      </c>
      <c r="F258" s="51"/>
      <c r="G258" s="61"/>
      <c r="H258" s="52"/>
      <c r="I258" s="61"/>
      <c r="J258" s="52"/>
      <c r="K258" s="61"/>
      <c r="L258" s="52"/>
      <c r="M258" s="61"/>
      <c r="N258" s="52"/>
      <c r="O258" s="61"/>
      <c r="P258" s="52"/>
      <c r="Q258" s="61"/>
    </row>
    <row r="259" spans="1:17" ht="19.5" customHeight="1">
      <c r="A259" s="336" t="s">
        <v>27</v>
      </c>
      <c r="B259" s="87" t="str">
        <f>IF(CENTRO!B259,CENTRO!B259,"")</f>
        <v/>
      </c>
      <c r="C259" s="1064">
        <f>IF(CENTRO!C259,CENTRO!C259,"")</f>
        <v>19317</v>
      </c>
      <c r="D259" s="565">
        <f t="shared" si="22"/>
        <v>3.2199616917740849E-2</v>
      </c>
      <c r="E259" s="861">
        <v>622</v>
      </c>
      <c r="F259" s="66"/>
      <c r="G259" s="65"/>
      <c r="H259" s="66"/>
      <c r="I259" s="65"/>
      <c r="J259" s="66"/>
      <c r="K259" s="65"/>
      <c r="L259" s="66"/>
      <c r="M259" s="65"/>
      <c r="N259" s="64"/>
      <c r="O259" s="71"/>
      <c r="P259" s="66"/>
      <c r="Q259" s="65"/>
    </row>
    <row r="260" spans="1:17" ht="19.5" customHeight="1">
      <c r="A260" s="336" t="s">
        <v>11</v>
      </c>
      <c r="B260" s="87" t="str">
        <f>IF(CENTRO!B260,CENTRO!B260,"")</f>
        <v/>
      </c>
      <c r="C260" s="1064">
        <f>IF(CENTRO!C260,CENTRO!C260,"")</f>
        <v>59058</v>
      </c>
      <c r="D260" s="565">
        <f t="shared" si="22"/>
        <v>3.9520471400995634E-2</v>
      </c>
      <c r="E260" s="861">
        <v>2334</v>
      </c>
      <c r="F260" s="66"/>
      <c r="G260" s="65"/>
      <c r="H260" s="66"/>
      <c r="I260" s="65"/>
      <c r="J260" s="66"/>
      <c r="K260" s="65"/>
      <c r="L260" s="66"/>
      <c r="M260" s="65"/>
      <c r="N260" s="64"/>
      <c r="O260" s="71"/>
      <c r="P260" s="66"/>
      <c r="Q260" s="65"/>
    </row>
    <row r="261" spans="1:17" ht="19.5" customHeight="1">
      <c r="A261" s="327" t="s">
        <v>292</v>
      </c>
      <c r="B261" s="87" t="str">
        <f>IF(CENTRO!B261,CENTRO!B261,"")</f>
        <v/>
      </c>
      <c r="C261" s="839">
        <f>IF(CENTRO!C261,CENTRO!C261,"")</f>
        <v>333941</v>
      </c>
      <c r="D261" s="239">
        <f t="shared" si="22"/>
        <v>4.7472457709595406E-2</v>
      </c>
      <c r="E261" s="329">
        <v>15853</v>
      </c>
      <c r="F261" s="51"/>
      <c r="G261" s="61"/>
      <c r="H261" s="52"/>
      <c r="I261" s="61"/>
      <c r="J261" s="52"/>
      <c r="K261" s="61"/>
      <c r="L261" s="52"/>
      <c r="M261" s="61"/>
      <c r="N261" s="52"/>
      <c r="O261" s="61"/>
      <c r="P261" s="52"/>
      <c r="Q261" s="61"/>
    </row>
    <row r="262" spans="1:17" ht="19.5" customHeight="1">
      <c r="A262" s="336" t="s">
        <v>27</v>
      </c>
      <c r="B262" s="87" t="str">
        <f>IF(CENTRO!B262,CENTRO!B262,"")</f>
        <v/>
      </c>
      <c r="C262" s="1064">
        <f>IF(CENTRO!C262,CENTRO!C262,"")</f>
        <v>123632</v>
      </c>
      <c r="D262" s="565">
        <f t="shared" si="22"/>
        <v>4.8005370777792156E-2</v>
      </c>
      <c r="E262" s="861">
        <v>5935</v>
      </c>
      <c r="F262" s="66"/>
      <c r="G262" s="65"/>
      <c r="H262" s="66"/>
      <c r="I262" s="65"/>
      <c r="J262" s="66"/>
      <c r="K262" s="65"/>
      <c r="L262" s="66"/>
      <c r="M262" s="65"/>
      <c r="N262" s="64"/>
      <c r="O262" s="71"/>
      <c r="P262" s="66"/>
      <c r="Q262" s="65"/>
    </row>
    <row r="263" spans="1:17" ht="19.5" customHeight="1" thickBot="1">
      <c r="A263" s="336" t="s">
        <v>166</v>
      </c>
      <c r="B263" s="87" t="str">
        <f>IF(CENTRO!B263,CENTRO!B263,"")</f>
        <v/>
      </c>
      <c r="C263" s="1064">
        <f>IF(CENTRO!C263,CENTRO!C263,"")</f>
        <v>210309</v>
      </c>
      <c r="D263" s="565">
        <f t="shared" si="22"/>
        <v>4.7159180063620673E-2</v>
      </c>
      <c r="E263" s="861">
        <v>9918</v>
      </c>
      <c r="F263" s="66"/>
      <c r="G263" s="65"/>
      <c r="H263" s="66"/>
      <c r="I263" s="65"/>
      <c r="J263" s="66"/>
      <c r="K263" s="65"/>
      <c r="L263" s="66"/>
      <c r="M263" s="65"/>
      <c r="N263" s="64"/>
      <c r="O263" s="71"/>
      <c r="P263" s="66"/>
      <c r="Q263" s="65"/>
    </row>
    <row r="264" spans="1:17"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17" ht="19.5" customHeight="1">
      <c r="A265" s="336" t="s">
        <v>288</v>
      </c>
      <c r="B265" s="87" t="str">
        <f>IF(CENTRO!B265,CENTRO!B265,"")</f>
        <v/>
      </c>
      <c r="C265" s="1027">
        <f>IF(CENTRO!C265,CENTRO!C265,"")</f>
        <v>7883</v>
      </c>
      <c r="D265" s="340">
        <f>E265/C265</f>
        <v>2.6639604211594569E-2</v>
      </c>
      <c r="E265" s="861">
        <v>210</v>
      </c>
      <c r="F265" s="66"/>
      <c r="G265" s="65"/>
      <c r="H265" s="66"/>
      <c r="I265" s="65"/>
      <c r="J265" s="66"/>
      <c r="K265" s="65"/>
      <c r="L265" s="66"/>
      <c r="M265" s="65"/>
      <c r="N265" s="64"/>
      <c r="O265" s="71"/>
      <c r="P265" s="66"/>
      <c r="Q265" s="65"/>
    </row>
    <row r="266" spans="1:17" ht="19.5" customHeight="1">
      <c r="A266" s="336" t="s">
        <v>289</v>
      </c>
      <c r="B266" s="859" t="str">
        <f>IF(CENTRO!B266,CENTRO!B266,"")</f>
        <v/>
      </c>
      <c r="C266" s="1027">
        <f>IF(CENTRO!C266,CENTRO!C266,"")</f>
        <v>2285</v>
      </c>
      <c r="D266" s="340">
        <f>E266/C266</f>
        <v>3.1072210065645513E-2</v>
      </c>
      <c r="E266" s="861">
        <v>71</v>
      </c>
      <c r="F266" s="66"/>
      <c r="G266" s="65"/>
      <c r="H266" s="66"/>
      <c r="I266" s="65"/>
      <c r="J266" s="66"/>
      <c r="K266" s="65"/>
      <c r="L266" s="66"/>
      <c r="M266" s="65"/>
      <c r="N266" s="64"/>
      <c r="O266" s="71"/>
      <c r="P266" s="66"/>
      <c r="Q266" s="65"/>
    </row>
    <row r="267" spans="1:17" ht="19.5" customHeight="1" thickBot="1">
      <c r="A267" s="336" t="s">
        <v>290</v>
      </c>
      <c r="B267" s="859" t="str">
        <f>IF(CENTRO!B267,CENTRO!B267,"")</f>
        <v/>
      </c>
      <c r="C267" s="1027">
        <f>IF(CENTRO!C267,CENTRO!C267,"")</f>
        <v>1356</v>
      </c>
      <c r="D267" s="340">
        <f>E267/C267</f>
        <v>2.5073746312684365E-2</v>
      </c>
      <c r="E267" s="861">
        <v>34</v>
      </c>
      <c r="F267" s="66"/>
      <c r="G267" s="65"/>
      <c r="H267" s="66"/>
      <c r="I267" s="65"/>
      <c r="J267" s="66"/>
      <c r="K267" s="65"/>
      <c r="L267" s="66"/>
      <c r="M267" s="65"/>
      <c r="N267" s="64"/>
      <c r="O267" s="71"/>
      <c r="P267" s="66"/>
      <c r="Q267" s="65"/>
    </row>
    <row r="268" spans="1:17"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17"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row>
    <row r="270" spans="1:17" ht="19.5" customHeight="1">
      <c r="A270" s="574" t="str">
        <f>CENTRO!A270</f>
        <v>Número de inmuebles de uso residencial (2019)</v>
      </c>
      <c r="B270" s="256"/>
      <c r="C270" s="1111">
        <f>CENTRO!C270</f>
        <v>1487537</v>
      </c>
      <c r="D270" s="354">
        <f>E270/C270</f>
        <v>2.8159971819188362E-2</v>
      </c>
      <c r="E270" s="571">
        <v>41889</v>
      </c>
      <c r="F270" s="354">
        <f>G270/$E$270</f>
        <v>8.5082002435006798E-2</v>
      </c>
      <c r="G270" s="571">
        <v>3564</v>
      </c>
      <c r="H270" s="354">
        <f>I270/$E$270</f>
        <v>5.7533003891236362E-2</v>
      </c>
      <c r="I270" s="571">
        <v>2410</v>
      </c>
      <c r="J270" s="354">
        <f>K270/$E$270</f>
        <v>0.28343956647329849</v>
      </c>
      <c r="K270" s="571">
        <v>11873</v>
      </c>
      <c r="L270" s="354">
        <f>M270/$E$270</f>
        <v>0.19155386855737783</v>
      </c>
      <c r="M270" s="571">
        <v>8024</v>
      </c>
      <c r="N270" s="354">
        <f>O270/$E$270</f>
        <v>0.18673160018143187</v>
      </c>
      <c r="O270" s="571">
        <v>7822</v>
      </c>
      <c r="P270" s="354">
        <f>Q270/$E$270</f>
        <v>0.19565995846164863</v>
      </c>
      <c r="Q270" s="571">
        <v>8196</v>
      </c>
    </row>
    <row r="271" spans="1:17" ht="19.5" customHeight="1">
      <c r="A271" s="574" t="str">
        <f>CENTRO!A271</f>
        <v>Superficie media construida (m2) inmuebles de uso residencial (2019)</v>
      </c>
      <c r="B271" s="256"/>
      <c r="C271" s="1111">
        <f>CENTRO!C271</f>
        <v>114.93342781557067</v>
      </c>
      <c r="D271" s="357">
        <f t="shared" ref="D271" si="23">E271/C271</f>
        <v>0.87876957922172905</v>
      </c>
      <c r="E271" s="1112">
        <v>101</v>
      </c>
      <c r="F271" s="357">
        <f>G271/$E$271</f>
        <v>1.0495049504950495</v>
      </c>
      <c r="G271" s="1112">
        <v>106</v>
      </c>
      <c r="H271" s="357">
        <f>I271/$E$271</f>
        <v>1.3960396039603959</v>
      </c>
      <c r="I271" s="1112">
        <v>141</v>
      </c>
      <c r="J271" s="357">
        <f>K271/$E$271</f>
        <v>0.98019801980198018</v>
      </c>
      <c r="K271" s="1112">
        <v>99</v>
      </c>
      <c r="L271" s="357">
        <f>M271/$E$271</f>
        <v>0.98019801980198018</v>
      </c>
      <c r="M271" s="1112">
        <v>99</v>
      </c>
      <c r="N271" s="357">
        <f>O271/$E$271</f>
        <v>0.82178217821782173</v>
      </c>
      <c r="O271" s="1112">
        <v>83</v>
      </c>
      <c r="P271" s="357">
        <f>Q271/$E$271</f>
        <v>0.7722772277227723</v>
      </c>
      <c r="Q271" s="1112">
        <v>78</v>
      </c>
    </row>
    <row r="272" spans="1:17" ht="19.5" customHeight="1">
      <c r="A272" s="574" t="str">
        <f>CENTRO!A272</f>
        <v>Año medio de construcción de inmuebles de uso residencial (2019)</v>
      </c>
      <c r="B272" s="256"/>
      <c r="C272" s="1106">
        <f>CENTRO!C272</f>
        <v>1973.5332766439908</v>
      </c>
      <c r="D272" s="298"/>
      <c r="E272" s="269">
        <v>1977</v>
      </c>
      <c r="F272" s="298"/>
      <c r="G272" s="269">
        <v>1979</v>
      </c>
      <c r="H272" s="298"/>
      <c r="I272" s="269">
        <v>1999</v>
      </c>
      <c r="J272" s="298"/>
      <c r="K272" s="269">
        <v>1976</v>
      </c>
      <c r="L272" s="298"/>
      <c r="M272" s="269">
        <v>1975</v>
      </c>
      <c r="N272" s="298"/>
      <c r="O272" s="269">
        <v>1967</v>
      </c>
      <c r="P272" s="298"/>
      <c r="Q272" s="269">
        <v>1966</v>
      </c>
    </row>
    <row r="273" spans="1:17" ht="19.5" customHeight="1">
      <c r="A273" s="1090" t="s">
        <v>524</v>
      </c>
      <c r="B273" s="256" t="str">
        <f>IF(CENTRO!B273,CENTRO!B273,"")</f>
        <v/>
      </c>
      <c r="C273" s="1107">
        <f>IF(CENTRO!C273,CENTRO!C273,"")</f>
        <v>90.67</v>
      </c>
      <c r="D273" s="357">
        <f>E273/C273</f>
        <v>0.90526083599867646</v>
      </c>
      <c r="E273" s="1093">
        <v>82.08</v>
      </c>
      <c r="F273" s="357">
        <f>G273/$E$273</f>
        <v>1.2043965643274854</v>
      </c>
      <c r="G273" s="1093">
        <v>98.856870000000001</v>
      </c>
      <c r="H273" s="357">
        <f>I273/$E$273</f>
        <v>1.1835014619883042</v>
      </c>
      <c r="I273" s="1093">
        <v>97.141800000000003</v>
      </c>
      <c r="J273" s="357">
        <f>K273/$E$273</f>
        <v>1.0066229288499025</v>
      </c>
      <c r="K273" s="1093">
        <v>82.623609999999999</v>
      </c>
      <c r="L273" s="357">
        <f>M273/$E$273</f>
        <v>1.0396415692007799</v>
      </c>
      <c r="M273" s="1093">
        <v>85.333780000000004</v>
      </c>
      <c r="N273" s="357">
        <f>O273/$E$273</f>
        <v>0.87786257309941529</v>
      </c>
      <c r="O273" s="1093">
        <v>72.054960000000008</v>
      </c>
      <c r="P273" s="357">
        <f>Q273/$E$273</f>
        <v>0.90985818713450306</v>
      </c>
      <c r="Q273" s="1093">
        <v>74.681160000000006</v>
      </c>
    </row>
    <row r="274" spans="1:17" ht="19.5" customHeight="1">
      <c r="A274" s="1090" t="s">
        <v>525</v>
      </c>
      <c r="B274" s="256" t="str">
        <f>IF(CENTRO!B274,CENTRO!B274,"")</f>
        <v/>
      </c>
      <c r="C274" s="1107">
        <f>IF(CENTRO!C274,CENTRO!C274,"")</f>
        <v>367.95</v>
      </c>
      <c r="D274" s="357">
        <f>E274/C274</f>
        <v>0.6668297323005844</v>
      </c>
      <c r="E274" s="1093">
        <v>245.36</v>
      </c>
      <c r="F274" s="357">
        <f>G274/$E$274</f>
        <v>1.9282044343006195</v>
      </c>
      <c r="G274" s="1093">
        <v>473.10424</v>
      </c>
      <c r="H274" s="357">
        <f>I274/$E$274</f>
        <v>0.42532478806651453</v>
      </c>
      <c r="I274" s="1093">
        <v>104.35769000000001</v>
      </c>
      <c r="J274" s="357">
        <f>K274/$E$274</f>
        <v>1.0112733126834039</v>
      </c>
      <c r="K274" s="1093">
        <v>248.12601999999998</v>
      </c>
      <c r="L274" s="357">
        <f>M274/$E$274</f>
        <v>1.0793205493968046</v>
      </c>
      <c r="M274" s="1093">
        <v>264.82209</v>
      </c>
      <c r="N274" s="357">
        <f>O274/$E$274</f>
        <v>1.1195999755461361</v>
      </c>
      <c r="O274" s="1093">
        <v>274.70504999999997</v>
      </c>
      <c r="P274" s="357">
        <f>Q274/$E$274</f>
        <v>1.3799708591457449</v>
      </c>
      <c r="Q274" s="1093">
        <v>338.58965000000001</v>
      </c>
    </row>
    <row r="275" spans="1:17" ht="19.5" customHeight="1">
      <c r="A275" s="1090" t="s">
        <v>457</v>
      </c>
      <c r="B275" s="256" t="str">
        <f>IF(CENTRO!B275,CENTRO!B275,"")</f>
        <v/>
      </c>
      <c r="C275" s="1108">
        <f>IF(CENTRO!C275,CENTRO!C275,"")</f>
        <v>83.4</v>
      </c>
      <c r="D275" s="357">
        <f>E275/$C275</f>
        <v>0.89916067146282963</v>
      </c>
      <c r="E275" s="1093">
        <v>74.989999999999995</v>
      </c>
      <c r="F275" s="357"/>
      <c r="G275" s="1093">
        <v>75.39</v>
      </c>
      <c r="H275" s="357"/>
      <c r="I275" s="1093">
        <v>92.6</v>
      </c>
      <c r="J275" s="357"/>
      <c r="K275" s="1093">
        <v>81.78</v>
      </c>
      <c r="L275" s="357"/>
      <c r="M275" s="1093">
        <v>78.2</v>
      </c>
      <c r="N275" s="357"/>
      <c r="O275" s="1093">
        <v>67.260000000000005</v>
      </c>
      <c r="P275" s="357"/>
      <c r="Q275" s="1093">
        <v>71.540000000000006</v>
      </c>
    </row>
    <row r="276" spans="1:17" ht="19.5" customHeight="1" thickBot="1">
      <c r="A276" s="1090" t="s">
        <v>458</v>
      </c>
      <c r="B276" s="256" t="str">
        <f>IF(CENTRO!B276,CENTRO!B276,"")</f>
        <v/>
      </c>
      <c r="C276" s="1106">
        <f>IF(CENTRO!C276,CENTRO!C276,"")</f>
        <v>257</v>
      </c>
      <c r="D276" s="1099">
        <f>E276/$C276</f>
        <v>0.94552529182879375</v>
      </c>
      <c r="E276" s="1100">
        <v>243</v>
      </c>
      <c r="F276" s="1099"/>
      <c r="G276" s="1100">
        <v>327</v>
      </c>
      <c r="H276" s="1099"/>
      <c r="I276" s="1100">
        <v>84</v>
      </c>
      <c r="J276" s="1099"/>
      <c r="K276" s="1100">
        <v>291</v>
      </c>
      <c r="L276" s="1099"/>
      <c r="M276" s="1100">
        <v>300</v>
      </c>
      <c r="N276" s="1099"/>
      <c r="O276" s="1100">
        <v>315</v>
      </c>
      <c r="P276" s="1099"/>
      <c r="Q276" s="1100">
        <v>308</v>
      </c>
    </row>
    <row r="277" spans="1:17"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103"/>
    </row>
    <row r="278" spans="1:17" ht="19.5" customHeight="1">
      <c r="A278" s="843" t="s">
        <v>328</v>
      </c>
      <c r="B278" s="844">
        <f>IF(CENTRO!B278,CENTRO!B278,"")</f>
        <v>1</v>
      </c>
      <c r="C278" s="845">
        <f>IF(CENTRO!C278,CENTRO!C278,"")</f>
        <v>5020</v>
      </c>
      <c r="D278" s="66"/>
      <c r="E278" s="65"/>
      <c r="F278" s="64"/>
      <c r="G278" s="65"/>
      <c r="H278" s="66"/>
      <c r="I278" s="65"/>
      <c r="J278" s="66"/>
      <c r="K278" s="65"/>
      <c r="L278" s="66"/>
      <c r="M278" s="65"/>
      <c r="N278" s="66"/>
      <c r="O278" s="65"/>
      <c r="P278" s="66"/>
      <c r="Q278" s="65"/>
    </row>
    <row r="279" spans="1:17"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17"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17"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61"/>
    </row>
    <row r="282" spans="1:17"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17"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17"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17"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17" ht="19.5" customHeight="1">
      <c r="A286" s="336" t="s">
        <v>574</v>
      </c>
      <c r="B286" s="256" t="str">
        <f>IF(CENTRO!B286,CENTRO!B286,"")</f>
        <v/>
      </c>
      <c r="C286" s="1034">
        <f>IF(CENTRO!C286,CENTRO!C286,"")</f>
        <v>9.25</v>
      </c>
      <c r="D286" s="326"/>
      <c r="E286" s="1056"/>
      <c r="F286" s="52"/>
      <c r="G286" s="61"/>
      <c r="H286" s="52"/>
      <c r="I286" s="61"/>
      <c r="J286" s="52"/>
      <c r="K286" s="61"/>
      <c r="L286" s="52"/>
      <c r="M286" s="61"/>
      <c r="N286" s="52"/>
      <c r="O286" s="61"/>
      <c r="P286" s="52"/>
      <c r="Q286" s="61"/>
    </row>
    <row r="287" spans="1:17"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52"/>
      <c r="O287" s="61"/>
      <c r="P287" s="52"/>
      <c r="Q287" s="61"/>
    </row>
    <row r="288" spans="1:17"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52"/>
      <c r="O288" s="61"/>
      <c r="P288" s="52"/>
      <c r="Q288" s="61"/>
    </row>
    <row r="289" spans="1:17" ht="19.5" customHeight="1">
      <c r="A289" s="574" t="s">
        <v>455</v>
      </c>
      <c r="B289" s="256" t="str">
        <f>IF(CENTRO!B289,CENTRO!B289,"")</f>
        <v/>
      </c>
      <c r="C289" s="1034">
        <f>IF(CENTRO!C289,CENTRO!C289,"")</f>
        <v>0.3</v>
      </c>
      <c r="D289" s="326"/>
      <c r="E289" s="1056"/>
      <c r="F289" s="52"/>
      <c r="G289" s="61"/>
      <c r="H289" s="52"/>
      <c r="I289" s="61"/>
      <c r="J289" s="52"/>
      <c r="K289" s="61"/>
      <c r="L289" s="52"/>
      <c r="M289" s="61"/>
      <c r="N289" s="52"/>
      <c r="O289" s="61"/>
      <c r="P289" s="52"/>
      <c r="Q289" s="61"/>
    </row>
    <row r="290" spans="1:17" ht="19.5" customHeight="1">
      <c r="A290" s="336" t="s">
        <v>337</v>
      </c>
      <c r="B290" s="256" t="str">
        <f>IF(CENTRO!B290,CENTRO!B290,"")</f>
        <v/>
      </c>
      <c r="C290" s="1034">
        <f>IF(CENTRO!C290,CENTRO!C290,"")</f>
        <v>51.9</v>
      </c>
      <c r="D290" s="326"/>
      <c r="E290" s="1056"/>
      <c r="F290" s="52"/>
      <c r="G290" s="61"/>
      <c r="H290" s="52"/>
      <c r="I290" s="61"/>
      <c r="J290" s="52"/>
      <c r="K290" s="61"/>
      <c r="L290" s="52"/>
      <c r="M290" s="61"/>
      <c r="N290" s="52"/>
      <c r="O290" s="61"/>
      <c r="P290" s="52"/>
      <c r="Q290" s="61"/>
    </row>
    <row r="291" spans="1:17" ht="19.5" customHeight="1">
      <c r="A291" s="336" t="s">
        <v>338</v>
      </c>
      <c r="B291" s="256" t="str">
        <f>IF(CENTRO!B291,CENTRO!B291,"")</f>
        <v/>
      </c>
      <c r="C291" s="1034">
        <f>IF(CENTRO!C291,CENTRO!C291,"")</f>
        <v>34.6</v>
      </c>
      <c r="D291" s="326"/>
      <c r="E291" s="1056"/>
      <c r="F291" s="52"/>
      <c r="G291" s="61"/>
      <c r="H291" s="52"/>
      <c r="I291" s="61"/>
      <c r="J291" s="52"/>
      <c r="K291" s="61"/>
      <c r="L291" s="52"/>
      <c r="M291" s="61"/>
      <c r="N291" s="52"/>
      <c r="O291" s="61"/>
      <c r="P291" s="52"/>
      <c r="Q291" s="61"/>
    </row>
    <row r="292" spans="1:17" ht="19.5" customHeight="1">
      <c r="A292" s="336" t="s">
        <v>339</v>
      </c>
      <c r="B292" s="256" t="str">
        <f>IF(CENTRO!B292,CENTRO!B292,"")</f>
        <v/>
      </c>
      <c r="C292" s="1034">
        <f>IF(CENTRO!C292,CENTRO!C292,"")</f>
        <v>21.1</v>
      </c>
      <c r="D292" s="326"/>
      <c r="E292" s="1056"/>
      <c r="F292" s="52"/>
      <c r="G292" s="61"/>
      <c r="H292" s="52"/>
      <c r="I292" s="61"/>
      <c r="J292" s="52"/>
      <c r="K292" s="61"/>
      <c r="L292" s="52"/>
      <c r="M292" s="61"/>
      <c r="N292" s="52"/>
      <c r="O292" s="61"/>
      <c r="P292" s="52"/>
      <c r="Q292" s="61"/>
    </row>
    <row r="293" spans="1:17" ht="19.5" customHeight="1">
      <c r="A293" s="336" t="s">
        <v>577</v>
      </c>
      <c r="B293" s="256" t="str">
        <f>IF(CENTRO!B293,CENTRO!B293,"")</f>
        <v/>
      </c>
      <c r="C293" s="1035">
        <f>IF(CENTRO!C293,CENTRO!C293,"")</f>
        <v>2</v>
      </c>
      <c r="D293" s="326"/>
      <c r="E293" s="1056"/>
      <c r="F293" s="52"/>
      <c r="G293" s="61"/>
      <c r="H293" s="52"/>
      <c r="I293" s="61"/>
      <c r="J293" s="52"/>
      <c r="K293" s="61"/>
      <c r="L293" s="52"/>
      <c r="M293" s="61"/>
      <c r="N293" s="52"/>
      <c r="O293" s="61"/>
      <c r="P293" s="52"/>
      <c r="Q293" s="61"/>
    </row>
    <row r="294" spans="1:17" ht="19.5" customHeight="1" thickBot="1">
      <c r="A294" s="336" t="s">
        <v>578</v>
      </c>
      <c r="B294" s="256" t="str">
        <f>IF(CENTRO!B294,CENTRO!B294,"")</f>
        <v/>
      </c>
      <c r="C294" s="1035">
        <v>2</v>
      </c>
      <c r="D294" s="326"/>
      <c r="E294" s="1056"/>
      <c r="F294" s="52"/>
      <c r="G294" s="61"/>
      <c r="H294" s="52"/>
      <c r="I294" s="61"/>
      <c r="J294" s="52"/>
      <c r="K294" s="61"/>
      <c r="L294" s="52"/>
      <c r="M294" s="61"/>
      <c r="N294" s="52"/>
      <c r="O294" s="61"/>
      <c r="P294" s="52"/>
      <c r="Q294" s="61"/>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17" ht="19.5" customHeight="1">
      <c r="A296" s="1038" t="s">
        <v>276</v>
      </c>
      <c r="B296" s="1039" t="str">
        <f>IF(CENTRO!B296,CENTRO!B296,"")</f>
        <v/>
      </c>
      <c r="C296" s="1032">
        <f>IF(CENTRO!C296,CENTRO!C296,"")</f>
        <v>317</v>
      </c>
      <c r="D296" s="1039"/>
      <c r="E296" s="1048">
        <v>228</v>
      </c>
      <c r="F296" s="69"/>
      <c r="G296" s="101"/>
      <c r="H296" s="95"/>
      <c r="I296" s="70"/>
      <c r="J296" s="95"/>
      <c r="K296" s="70"/>
      <c r="L296" s="69"/>
      <c r="M296" s="101"/>
      <c r="N296" s="95"/>
      <c r="O296" s="70"/>
      <c r="P296" s="95"/>
      <c r="Q296" s="70"/>
    </row>
    <row r="297" spans="1:17" ht="19.5" customHeight="1" thickBot="1">
      <c r="A297" s="336" t="s">
        <v>277</v>
      </c>
      <c r="B297" s="859" t="str">
        <f>IF(CENTRO!B297,CENTRO!B297,"")</f>
        <v/>
      </c>
      <c r="C297" s="1033">
        <f>IF(CENTRO!C297,CENTRO!C297,"")</f>
        <v>0.87</v>
      </c>
      <c r="D297" s="859"/>
      <c r="E297" s="1044">
        <v>0.62</v>
      </c>
      <c r="F297" s="51"/>
      <c r="G297" s="72"/>
      <c r="H297" s="52"/>
      <c r="I297" s="61"/>
      <c r="J297" s="52"/>
      <c r="K297" s="61"/>
      <c r="L297" s="51"/>
      <c r="M297" s="72"/>
      <c r="N297" s="52"/>
      <c r="O297" s="61"/>
      <c r="P297" s="52"/>
      <c r="Q297" s="61"/>
    </row>
    <row r="298" spans="1:17" ht="24.75" customHeight="1" thickBot="1">
      <c r="A298" s="224" t="s">
        <v>282</v>
      </c>
      <c r="B298" s="240"/>
      <c r="C298" s="240"/>
      <c r="D298" s="240"/>
      <c r="E298" s="240"/>
      <c r="F298" s="39"/>
      <c r="G298" s="39"/>
      <c r="H298" s="39"/>
      <c r="I298" s="39"/>
      <c r="J298" s="39"/>
      <c r="K298" s="39"/>
      <c r="L298" s="39"/>
      <c r="M298" s="39"/>
      <c r="N298" s="39"/>
      <c r="O298" s="39"/>
      <c r="P298" s="39"/>
      <c r="Q298" s="40"/>
    </row>
    <row r="299" spans="1:17" ht="19.5" customHeight="1" thickBot="1">
      <c r="A299" s="243" t="s">
        <v>575</v>
      </c>
      <c r="B299" s="244"/>
      <c r="C299" s="244"/>
      <c r="D299" s="244"/>
      <c r="E299" s="244"/>
      <c r="F299" s="42"/>
      <c r="G299" s="42"/>
      <c r="H299" s="42"/>
      <c r="I299" s="42"/>
      <c r="J299" s="42"/>
      <c r="K299" s="42"/>
      <c r="L299" s="42"/>
      <c r="M299" s="42"/>
      <c r="N299" s="42"/>
      <c r="O299" s="42"/>
      <c r="P299" s="42"/>
      <c r="Q299" s="43"/>
    </row>
    <row r="300" spans="1:17" ht="19.5" customHeight="1">
      <c r="A300" s="327" t="s">
        <v>28</v>
      </c>
      <c r="B300" s="859"/>
      <c r="C300" s="1028">
        <v>3618</v>
      </c>
      <c r="D300" s="1031">
        <f>E300/C300</f>
        <v>2.7086788280818133E-2</v>
      </c>
      <c r="E300" s="1028">
        <v>98</v>
      </c>
      <c r="F300" s="51"/>
      <c r="G300" s="61"/>
      <c r="H300" s="52"/>
      <c r="I300" s="61"/>
      <c r="J300" s="52"/>
      <c r="K300" s="61"/>
      <c r="L300" s="52"/>
      <c r="M300" s="61"/>
      <c r="N300" s="52"/>
      <c r="O300" s="61"/>
      <c r="P300" s="52"/>
      <c r="Q300" s="61"/>
    </row>
    <row r="301" spans="1:17" ht="19.5" customHeight="1">
      <c r="A301" s="327" t="s">
        <v>316</v>
      </c>
      <c r="B301" s="859"/>
      <c r="C301" s="1028">
        <v>858</v>
      </c>
      <c r="D301" s="1031">
        <f t="shared" ref="D301:D308" si="24">E301/C301</f>
        <v>5.8275058275058279E-3</v>
      </c>
      <c r="E301" s="1028">
        <v>5</v>
      </c>
      <c r="F301" s="51"/>
      <c r="G301" s="61"/>
      <c r="H301" s="52"/>
      <c r="I301" s="61"/>
      <c r="J301" s="52"/>
      <c r="K301" s="61"/>
      <c r="L301" s="52"/>
      <c r="M301" s="61"/>
      <c r="N301" s="52"/>
      <c r="O301" s="61"/>
      <c r="P301" s="52"/>
      <c r="Q301" s="61"/>
    </row>
    <row r="302" spans="1:17" ht="19.5" customHeight="1">
      <c r="A302" s="327" t="s">
        <v>30</v>
      </c>
      <c r="B302" s="859"/>
      <c r="C302" s="1028">
        <v>5051</v>
      </c>
      <c r="D302" s="1031">
        <f t="shared" si="24"/>
        <v>2.5341516531379924E-2</v>
      </c>
      <c r="E302" s="1028">
        <v>128</v>
      </c>
      <c r="F302" s="51"/>
      <c r="G302" s="61"/>
      <c r="H302" s="52"/>
      <c r="I302" s="61"/>
      <c r="J302" s="52"/>
      <c r="K302" s="61"/>
      <c r="L302" s="52"/>
      <c r="M302" s="61"/>
      <c r="N302" s="52"/>
      <c r="O302" s="61"/>
      <c r="P302" s="52"/>
      <c r="Q302" s="61"/>
    </row>
    <row r="303" spans="1:17" ht="19.5" customHeight="1">
      <c r="A303" s="327" t="s">
        <v>317</v>
      </c>
      <c r="B303" s="859"/>
      <c r="C303" s="1028">
        <v>7787</v>
      </c>
      <c r="D303" s="1031">
        <f t="shared" si="24"/>
        <v>7.1914729677667912E-3</v>
      </c>
      <c r="E303" s="1028">
        <v>56</v>
      </c>
      <c r="F303" s="51"/>
      <c r="G303" s="61"/>
      <c r="H303" s="52"/>
      <c r="I303" s="61"/>
      <c r="J303" s="52"/>
      <c r="K303" s="61"/>
      <c r="L303" s="52"/>
      <c r="M303" s="61"/>
      <c r="N303" s="52"/>
      <c r="O303" s="61"/>
      <c r="P303" s="52"/>
      <c r="Q303" s="61"/>
    </row>
    <row r="304" spans="1:17" ht="19.5" customHeight="1">
      <c r="A304" s="336" t="s">
        <v>523</v>
      </c>
      <c r="B304" s="859"/>
      <c r="C304" s="518">
        <v>24724</v>
      </c>
      <c r="D304" s="1172">
        <f>E304/C304</f>
        <v>2.4753276168904707E-2</v>
      </c>
      <c r="E304" s="518">
        <v>612</v>
      </c>
      <c r="F304" s="52"/>
      <c r="G304" s="61"/>
      <c r="H304" s="52"/>
      <c r="I304" s="61"/>
      <c r="J304" s="52"/>
      <c r="K304" s="61"/>
      <c r="L304" s="52"/>
      <c r="M304" s="61"/>
      <c r="N304" s="51"/>
      <c r="O304" s="72"/>
      <c r="P304" s="52"/>
      <c r="Q304" s="61"/>
    </row>
    <row r="305" spans="1:54" ht="19.5" customHeight="1">
      <c r="A305" s="336" t="s">
        <v>318</v>
      </c>
      <c r="B305" s="859"/>
      <c r="C305" s="518">
        <v>374</v>
      </c>
      <c r="D305" s="1172">
        <f t="shared" si="24"/>
        <v>2.6737967914438502E-2</v>
      </c>
      <c r="E305" s="518">
        <v>10</v>
      </c>
      <c r="F305" s="52"/>
      <c r="G305" s="61"/>
      <c r="H305" s="52"/>
      <c r="I305" s="61"/>
      <c r="J305" s="52"/>
      <c r="K305" s="61"/>
      <c r="L305" s="52"/>
      <c r="M305" s="61"/>
      <c r="N305" s="51"/>
      <c r="O305" s="72"/>
      <c r="P305" s="52"/>
      <c r="Q305" s="61"/>
    </row>
    <row r="306" spans="1:54" ht="19.5" customHeight="1" thickBot="1">
      <c r="A306" s="336" t="s">
        <v>319</v>
      </c>
      <c r="B306" s="859"/>
      <c r="C306" s="518">
        <v>14170</v>
      </c>
      <c r="D306" s="1172">
        <f t="shared" si="24"/>
        <v>3.267466478475653E-2</v>
      </c>
      <c r="E306" s="518">
        <v>463</v>
      </c>
      <c r="F306" s="52"/>
      <c r="G306" s="61"/>
      <c r="H306" s="52"/>
      <c r="I306" s="61"/>
      <c r="J306" s="52"/>
      <c r="K306" s="61"/>
      <c r="L306" s="52"/>
      <c r="M306" s="61"/>
      <c r="N306" s="51"/>
      <c r="O306" s="72"/>
      <c r="P306" s="52"/>
      <c r="Q306" s="61"/>
    </row>
    <row r="307" spans="1:54" ht="19.5" customHeight="1" thickBot="1">
      <c r="A307" s="243" t="s">
        <v>576</v>
      </c>
      <c r="B307" s="244"/>
      <c r="C307" s="244"/>
      <c r="D307" s="244"/>
      <c r="E307" s="244"/>
      <c r="F307" s="42"/>
      <c r="G307" s="42"/>
      <c r="H307" s="42"/>
      <c r="I307" s="42"/>
      <c r="J307" s="42"/>
      <c r="K307" s="42"/>
      <c r="L307" s="42"/>
      <c r="M307" s="42"/>
      <c r="N307" s="42"/>
      <c r="O307" s="42"/>
      <c r="P307" s="42"/>
      <c r="Q307" s="43"/>
    </row>
    <row r="308" spans="1:54" ht="19.5" customHeight="1">
      <c r="A308" s="327" t="s">
        <v>320</v>
      </c>
      <c r="B308" s="1029">
        <v>1</v>
      </c>
      <c r="C308" s="1030">
        <v>7479</v>
      </c>
      <c r="D308" s="1031">
        <f t="shared" si="24"/>
        <v>1.1365155769487899E-2</v>
      </c>
      <c r="E308" s="1028">
        <v>85</v>
      </c>
      <c r="F308" s="51"/>
      <c r="G308" s="61"/>
      <c r="H308" s="52"/>
      <c r="I308" s="61"/>
      <c r="J308" s="52"/>
      <c r="K308" s="61"/>
      <c r="L308" s="52"/>
      <c r="M308" s="61"/>
      <c r="N308" s="52"/>
      <c r="O308" s="61"/>
      <c r="P308" s="52"/>
      <c r="Q308" s="61"/>
    </row>
    <row r="309" spans="1:54" ht="19.5" customHeight="1">
      <c r="A309" s="336" t="s">
        <v>321</v>
      </c>
      <c r="B309" s="251">
        <v>4.3200000000000002E-2</v>
      </c>
      <c r="C309" s="518">
        <v>323</v>
      </c>
      <c r="D309" s="326"/>
      <c r="E309" s="61"/>
      <c r="F309" s="52"/>
      <c r="G309" s="61"/>
      <c r="H309" s="52"/>
      <c r="I309" s="61"/>
      <c r="J309" s="52"/>
      <c r="K309" s="61"/>
      <c r="L309" s="52"/>
      <c r="M309" s="61"/>
      <c r="N309" s="51"/>
      <c r="O309" s="72"/>
      <c r="P309" s="52"/>
      <c r="Q309" s="61"/>
    </row>
    <row r="310" spans="1:54" ht="19.5" customHeight="1">
      <c r="A310" s="336" t="s">
        <v>432</v>
      </c>
      <c r="B310" s="251">
        <v>7.1099999999999997E-2</v>
      </c>
      <c r="C310" s="518">
        <v>532</v>
      </c>
      <c r="D310" s="326"/>
      <c r="E310" s="61"/>
      <c r="F310" s="52"/>
      <c r="G310" s="61"/>
      <c r="H310" s="52"/>
      <c r="I310" s="61"/>
      <c r="J310" s="52"/>
      <c r="K310" s="61"/>
      <c r="L310" s="52"/>
      <c r="M310" s="61"/>
      <c r="N310" s="51"/>
      <c r="O310" s="72"/>
      <c r="P310" s="52"/>
      <c r="Q310" s="61"/>
    </row>
    <row r="311" spans="1:54" ht="19.5" customHeight="1">
      <c r="A311" s="336" t="s">
        <v>29</v>
      </c>
      <c r="B311" s="251">
        <v>5.7000000000000002E-3</v>
      </c>
      <c r="C311" s="518">
        <v>43</v>
      </c>
      <c r="D311" s="326"/>
      <c r="E311" s="61"/>
      <c r="F311" s="52"/>
      <c r="G311" s="61"/>
      <c r="H311" s="52"/>
      <c r="I311" s="61"/>
      <c r="J311" s="52"/>
      <c r="K311" s="61"/>
      <c r="L311" s="52"/>
      <c r="M311" s="61"/>
      <c r="N311" s="51"/>
      <c r="O311" s="72"/>
      <c r="P311" s="52"/>
      <c r="Q311" s="61"/>
    </row>
    <row r="312" spans="1:54" ht="19.5" customHeight="1">
      <c r="A312" s="336" t="s">
        <v>322</v>
      </c>
      <c r="B312" s="251">
        <v>6.0000000000000001E-3</v>
      </c>
      <c r="C312" s="518">
        <v>45</v>
      </c>
      <c r="D312" s="326"/>
      <c r="E312" s="61"/>
      <c r="F312" s="52"/>
      <c r="G312" s="61"/>
      <c r="H312" s="52"/>
      <c r="I312" s="61"/>
      <c r="J312" s="52"/>
      <c r="K312" s="61"/>
      <c r="L312" s="52"/>
      <c r="M312" s="61"/>
      <c r="N312" s="51"/>
      <c r="O312" s="72"/>
      <c r="P312" s="52"/>
      <c r="Q312" s="61"/>
    </row>
    <row r="313" spans="1:54" ht="19.5" customHeight="1">
      <c r="A313" s="336" t="s">
        <v>31</v>
      </c>
      <c r="B313" s="251">
        <v>0.1096</v>
      </c>
      <c r="C313" s="518">
        <v>820</v>
      </c>
      <c r="D313" s="326"/>
      <c r="E313" s="61"/>
      <c r="F313" s="52"/>
      <c r="G313" s="61"/>
      <c r="H313" s="52"/>
      <c r="I313" s="61"/>
      <c r="J313" s="52"/>
      <c r="K313" s="61"/>
      <c r="L313" s="52"/>
      <c r="M313" s="61"/>
      <c r="N313" s="51"/>
      <c r="O313" s="72"/>
      <c r="P313" s="52"/>
      <c r="Q313" s="61"/>
    </row>
    <row r="314" spans="1:54" ht="19.5" customHeight="1">
      <c r="A314" s="336" t="s">
        <v>433</v>
      </c>
      <c r="B314" s="251">
        <v>2.0199999999999999E-2</v>
      </c>
      <c r="C314" s="518">
        <v>151</v>
      </c>
      <c r="D314" s="326"/>
      <c r="E314" s="61"/>
      <c r="F314" s="52"/>
      <c r="G314" s="61"/>
      <c r="H314" s="52"/>
      <c r="I314" s="61"/>
      <c r="J314" s="52"/>
      <c r="K314" s="61"/>
      <c r="L314" s="52"/>
      <c r="M314" s="61"/>
      <c r="N314" s="51"/>
      <c r="O314" s="72"/>
      <c r="P314" s="52"/>
      <c r="Q314" s="61"/>
    </row>
    <row r="315" spans="1:54" ht="19.5" customHeight="1">
      <c r="A315" s="336" t="s">
        <v>323</v>
      </c>
      <c r="B315" s="251">
        <v>4.5999999999999999E-2</v>
      </c>
      <c r="C315" s="518">
        <v>344</v>
      </c>
      <c r="D315" s="326"/>
      <c r="E315" s="61"/>
      <c r="F315" s="52"/>
      <c r="G315" s="61"/>
      <c r="H315" s="52"/>
      <c r="I315" s="61"/>
      <c r="J315" s="52"/>
      <c r="K315" s="61"/>
      <c r="L315" s="52"/>
      <c r="M315" s="61"/>
      <c r="N315" s="51"/>
      <c r="O315" s="72"/>
      <c r="P315" s="52"/>
      <c r="Q315" s="61"/>
    </row>
    <row r="316" spans="1:54"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row>
    <row r="317" spans="1:54"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54" s="3" customFormat="1" ht="19.5" customHeight="1">
      <c r="A318" s="350" t="s">
        <v>32</v>
      </c>
      <c r="B318" s="337">
        <f>IF(CENTRO!B318,CENTRO!B318,"")</f>
        <v>1</v>
      </c>
      <c r="C318" s="351">
        <f>IF(CENTRO!C318,CENTRO!C318,"")</f>
        <v>2397881</v>
      </c>
      <c r="D318" s="542">
        <f t="shared" ref="D318:D321" si="25">E318/E$318</f>
        <v>1</v>
      </c>
      <c r="E318" s="269">
        <v>75149</v>
      </c>
      <c r="F318" s="353">
        <f t="shared" ref="F318:F321" si="26">G318/G$318</f>
        <v>1</v>
      </c>
      <c r="G318" s="269">
        <v>7069</v>
      </c>
      <c r="H318" s="353">
        <f t="shared" ref="H318:H321" si="27">I318/I$318</f>
        <v>1</v>
      </c>
      <c r="I318" s="269">
        <v>4846</v>
      </c>
      <c r="J318" s="353">
        <f t="shared" ref="J318" si="28">K318/K$318</f>
        <v>1</v>
      </c>
      <c r="K318" s="269">
        <v>22729</v>
      </c>
      <c r="L318" s="353">
        <f t="shared" ref="L318:L321" si="29">M318/M$318</f>
        <v>1</v>
      </c>
      <c r="M318" s="269">
        <v>14328</v>
      </c>
      <c r="N318" s="353">
        <f t="shared" ref="N318:N321" si="30">O318/O$318</f>
        <v>1</v>
      </c>
      <c r="O318" s="269">
        <v>12874</v>
      </c>
      <c r="P318" s="354">
        <f t="shared" ref="P318:P321" si="31">Q318/Q$318</f>
        <v>1</v>
      </c>
      <c r="Q318" s="269">
        <v>13303</v>
      </c>
      <c r="R318" s="19"/>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54" s="3" customFormat="1" ht="19.5" customHeight="1">
      <c r="A319" s="350" t="s">
        <v>33</v>
      </c>
      <c r="B319" s="252">
        <f>IF(CENTRO!B319,CENTRO!B319,"")</f>
        <v>0.318</v>
      </c>
      <c r="C319" s="355">
        <f>IF(CENTRO!C319,CENTRO!C319,"")</f>
        <v>761923</v>
      </c>
      <c r="D319" s="357">
        <f t="shared" si="25"/>
        <v>0.30235931283184075</v>
      </c>
      <c r="E319" s="269">
        <v>22722</v>
      </c>
      <c r="F319" s="356">
        <f t="shared" si="26"/>
        <v>0.32465695289291274</v>
      </c>
      <c r="G319" s="269">
        <v>2295</v>
      </c>
      <c r="H319" s="356">
        <f t="shared" si="27"/>
        <v>0.26310359059017746</v>
      </c>
      <c r="I319" s="269">
        <v>1275</v>
      </c>
      <c r="J319" s="356">
        <f>K319/K$318</f>
        <v>0.2528487834924546</v>
      </c>
      <c r="K319" s="269">
        <v>5747</v>
      </c>
      <c r="L319" s="356">
        <f>M319/M$318</f>
        <v>0.3102317141261865</v>
      </c>
      <c r="M319" s="269">
        <v>4445</v>
      </c>
      <c r="N319" s="356">
        <f t="shared" si="30"/>
        <v>0.37665061363989438</v>
      </c>
      <c r="O319" s="269">
        <v>4849</v>
      </c>
      <c r="P319" s="356">
        <f t="shared" si="31"/>
        <v>0.30902803878824325</v>
      </c>
      <c r="Q319" s="269">
        <v>4111</v>
      </c>
      <c r="R319" s="19"/>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54" s="3" customFormat="1" ht="19.5" customHeight="1">
      <c r="A320" s="350" t="s">
        <v>34</v>
      </c>
      <c r="B320" s="252">
        <f>IF(CENTRO!B320,CENTRO!B320,"")</f>
        <v>3.0000000000000001E-3</v>
      </c>
      <c r="C320" s="355">
        <f>IF(CENTRO!C320,CENTRO!C320,"")</f>
        <v>6945</v>
      </c>
      <c r="D320" s="357">
        <f t="shared" si="25"/>
        <v>3.2601897563507166E-3</v>
      </c>
      <c r="E320" s="269">
        <v>245</v>
      </c>
      <c r="F320" s="356">
        <f t="shared" si="26"/>
        <v>2.121940868581129E-3</v>
      </c>
      <c r="G320" s="269">
        <v>15</v>
      </c>
      <c r="H320" s="356">
        <f t="shared" si="27"/>
        <v>4.7461824184894755E-3</v>
      </c>
      <c r="I320" s="269">
        <v>23</v>
      </c>
      <c r="J320" s="356">
        <f>K320/K$318</f>
        <v>3.0357692815346036E-3</v>
      </c>
      <c r="K320" s="269">
        <v>69</v>
      </c>
      <c r="L320" s="356">
        <f>M320/M$318</f>
        <v>4.1876046901172526E-3</v>
      </c>
      <c r="M320" s="269">
        <v>60</v>
      </c>
      <c r="N320" s="356">
        <f t="shared" si="30"/>
        <v>2.4856299518409195E-3</v>
      </c>
      <c r="O320" s="269">
        <v>32</v>
      </c>
      <c r="P320" s="356">
        <f t="shared" si="31"/>
        <v>3.4578666466210631E-3</v>
      </c>
      <c r="Q320" s="269">
        <v>46</v>
      </c>
      <c r="R320" s="19"/>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row>
    <row r="321" spans="1:54" s="3" customFormat="1" ht="19.5" customHeight="1">
      <c r="A321" s="350" t="s">
        <v>206</v>
      </c>
      <c r="B321" s="252">
        <f>IF(CENTRO!B321,CENTRO!B321,"")</f>
        <v>0.68200000000000005</v>
      </c>
      <c r="C321" s="355">
        <f>IF(CENTRO!C321,CENTRO!C321,"")</f>
        <v>1623174</v>
      </c>
      <c r="D321" s="357">
        <f t="shared" si="25"/>
        <v>0.69161266284315159</v>
      </c>
      <c r="E321" s="269">
        <v>51974</v>
      </c>
      <c r="F321" s="357">
        <f t="shared" si="26"/>
        <v>0.67039185174706462</v>
      </c>
      <c r="G321" s="269">
        <v>4739</v>
      </c>
      <c r="H321" s="357">
        <f t="shared" si="27"/>
        <v>0.72926124638877421</v>
      </c>
      <c r="I321" s="269">
        <v>3534</v>
      </c>
      <c r="J321" s="357">
        <f>K321/K$318</f>
        <v>0.74134365788200096</v>
      </c>
      <c r="K321" s="269">
        <v>16850</v>
      </c>
      <c r="L321" s="357">
        <f t="shared" si="29"/>
        <v>0.68348687883863768</v>
      </c>
      <c r="M321" s="269">
        <v>9793</v>
      </c>
      <c r="N321" s="357">
        <f t="shared" si="30"/>
        <v>0.61868883020040388</v>
      </c>
      <c r="O321" s="269">
        <v>7965</v>
      </c>
      <c r="P321" s="357">
        <f t="shared" si="31"/>
        <v>0.68353003082011576</v>
      </c>
      <c r="Q321" s="269">
        <v>9093</v>
      </c>
      <c r="R321" s="19"/>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54" s="3" customFormat="1" ht="19.5" customHeight="1">
      <c r="A322" s="358" t="s">
        <v>453</v>
      </c>
      <c r="B322" s="239">
        <f>IF(CENTRO!B322,CENTRO!B322,"")</f>
        <v>0.31121678883471521</v>
      </c>
      <c r="C322" s="329">
        <f>IF(CENTRO!C322,CENTRO!C322,"")</f>
        <v>505159</v>
      </c>
      <c r="D322" s="359">
        <f>E322/E$321</f>
        <v>0.32966483241620809</v>
      </c>
      <c r="E322" s="268">
        <v>17134</v>
      </c>
      <c r="F322" s="359">
        <f>G322/G$321</f>
        <v>0.37434057818105088</v>
      </c>
      <c r="G322" s="268">
        <v>1774</v>
      </c>
      <c r="H322" s="359">
        <f>I322/I$321</f>
        <v>0.36361063950198075</v>
      </c>
      <c r="I322" s="268">
        <v>1285</v>
      </c>
      <c r="J322" s="359">
        <f>K322/K$321</f>
        <v>0.31655786350148368</v>
      </c>
      <c r="K322" s="268">
        <v>5334</v>
      </c>
      <c r="L322" s="359">
        <f>M322/M$321</f>
        <v>0.31144695190442151</v>
      </c>
      <c r="M322" s="268">
        <v>3050</v>
      </c>
      <c r="N322" s="359">
        <f>O322/O$321</f>
        <v>0.34425612052730697</v>
      </c>
      <c r="O322" s="268">
        <v>2742</v>
      </c>
      <c r="P322" s="359">
        <f>Q322/Q$321</f>
        <v>0.32431540745628507</v>
      </c>
      <c r="Q322" s="268">
        <v>2949</v>
      </c>
      <c r="R322" s="19"/>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row>
    <row r="323" spans="1:54" s="3" customFormat="1" ht="19.5" customHeight="1">
      <c r="A323" s="358" t="s">
        <v>35</v>
      </c>
      <c r="B323" s="239">
        <f>IF(CENTRO!B323,CENTRO!B323,"")</f>
        <v>0.24356230447259505</v>
      </c>
      <c r="C323" s="329">
        <f>IF(CENTRO!C323,CENTRO!C323,"")</f>
        <v>395344</v>
      </c>
      <c r="D323" s="359">
        <f t="shared" ref="D323:F326" si="32">E323/E$321</f>
        <v>0.23076923076923078</v>
      </c>
      <c r="E323" s="268">
        <v>11994</v>
      </c>
      <c r="F323" s="359">
        <f t="shared" si="32"/>
        <v>0.16290356615319687</v>
      </c>
      <c r="G323" s="268">
        <v>772</v>
      </c>
      <c r="H323" s="359">
        <f t="shared" ref="H323" si="33">I323/I$321</f>
        <v>0.14968873797396717</v>
      </c>
      <c r="I323" s="268">
        <v>529</v>
      </c>
      <c r="J323" s="359">
        <f t="shared" ref="J323" si="34">K323/K$321</f>
        <v>0.25572700296735906</v>
      </c>
      <c r="K323" s="268">
        <v>4309</v>
      </c>
      <c r="L323" s="359">
        <f t="shared" ref="L323" si="35">M323/M$321</f>
        <v>0.26651689982640664</v>
      </c>
      <c r="M323" s="268">
        <v>2610</v>
      </c>
      <c r="N323" s="359">
        <f t="shared" ref="N323" si="36">O323/O$321</f>
        <v>0.20426867545511612</v>
      </c>
      <c r="O323" s="268">
        <v>1627</v>
      </c>
      <c r="P323" s="359">
        <f t="shared" ref="P323" si="37">Q323/Q$321</f>
        <v>0.23611569339052019</v>
      </c>
      <c r="Q323" s="268">
        <v>2147</v>
      </c>
      <c r="R323" s="19"/>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row>
    <row r="324" spans="1:54" s="3" customFormat="1" ht="19.5" customHeight="1">
      <c r="A324" s="358" t="s">
        <v>37</v>
      </c>
      <c r="B324" s="239">
        <f>IF(CENTRO!B324,CENTRO!B324,"")</f>
        <v>0.19254620884760351</v>
      </c>
      <c r="C324" s="329">
        <f>IF(CENTRO!C324,CENTRO!C324,"")</f>
        <v>312536</v>
      </c>
      <c r="D324" s="359">
        <f t="shared" si="32"/>
        <v>0.17516450532958788</v>
      </c>
      <c r="E324" s="268">
        <v>9104</v>
      </c>
      <c r="F324" s="359">
        <f t="shared" si="32"/>
        <v>0.16796792572272631</v>
      </c>
      <c r="G324" s="268">
        <v>796</v>
      </c>
      <c r="H324" s="359">
        <f t="shared" ref="H324" si="38">I324/I$321</f>
        <v>0.24617996604414261</v>
      </c>
      <c r="I324" s="268">
        <v>870</v>
      </c>
      <c r="J324" s="359">
        <f t="shared" ref="J324" si="39">K324/K$321</f>
        <v>0.18931750741839762</v>
      </c>
      <c r="K324" s="268">
        <v>3190</v>
      </c>
      <c r="L324" s="359">
        <f t="shared" ref="L324" si="40">M324/M$321</f>
        <v>0.17206167670785255</v>
      </c>
      <c r="M324" s="268">
        <v>1685</v>
      </c>
      <c r="N324" s="359">
        <f t="shared" ref="N324" si="41">O324/O$321</f>
        <v>0.14513496547394852</v>
      </c>
      <c r="O324" s="268">
        <v>1156</v>
      </c>
      <c r="P324" s="359">
        <f t="shared" ref="P324" si="42">Q324/Q$321</f>
        <v>0.15473441108545036</v>
      </c>
      <c r="Q324" s="268">
        <v>1407</v>
      </c>
      <c r="R324" s="19"/>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54" s="3" customFormat="1" ht="19.5" customHeight="1">
      <c r="A325" s="358" t="s">
        <v>36</v>
      </c>
      <c r="B325" s="239">
        <f>IF(CENTRO!B325,CENTRO!B325,"")</f>
        <v>0.13804681445119255</v>
      </c>
      <c r="C325" s="329">
        <f>IF(CENTRO!C325,CENTRO!C325,"")</f>
        <v>224074</v>
      </c>
      <c r="D325" s="359">
        <f t="shared" si="32"/>
        <v>0.15621272174548814</v>
      </c>
      <c r="E325" s="268">
        <v>8119</v>
      </c>
      <c r="F325" s="359">
        <f t="shared" si="32"/>
        <v>0.17535345009495673</v>
      </c>
      <c r="G325" s="268">
        <v>831</v>
      </c>
      <c r="H325" s="359">
        <f t="shared" ref="H325" si="43">I325/I$321</f>
        <v>0.12620260328239954</v>
      </c>
      <c r="I325" s="268">
        <v>446</v>
      </c>
      <c r="J325" s="359">
        <f t="shared" ref="J325" si="44">K325/K$321</f>
        <v>0.1374480712166172</v>
      </c>
      <c r="K325" s="268">
        <v>2316</v>
      </c>
      <c r="L325" s="359">
        <f t="shared" ref="L325" si="45">M325/M$321</f>
        <v>0.14071275400796487</v>
      </c>
      <c r="M325" s="268">
        <v>1378</v>
      </c>
      <c r="N325" s="359">
        <f t="shared" ref="N325" si="46">O325/O$321</f>
        <v>0.19698681732580037</v>
      </c>
      <c r="O325" s="268">
        <v>1569</v>
      </c>
      <c r="P325" s="359">
        <f t="shared" ref="P325" si="47">Q325/Q$321</f>
        <v>0.17365006048608819</v>
      </c>
      <c r="Q325" s="268">
        <v>1579</v>
      </c>
      <c r="R325" s="19"/>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54" s="3" customFormat="1" ht="19.5" customHeight="1" thickBot="1">
      <c r="A326" s="358" t="s">
        <v>454</v>
      </c>
      <c r="B326" s="360">
        <f>IF(CENTRO!B326,CENTRO!B326,"")</f>
        <v>7.6990513647951481E-2</v>
      </c>
      <c r="C326" s="543">
        <f>IF(CENTRO!C326,CENTRO!C326,"")</f>
        <v>124969</v>
      </c>
      <c r="D326" s="359">
        <f t="shared" si="32"/>
        <v>6.3801131334898217E-2</v>
      </c>
      <c r="E326" s="363">
        <v>3316</v>
      </c>
      <c r="F326" s="362">
        <f t="shared" si="32"/>
        <v>6.9634944081029757E-2</v>
      </c>
      <c r="G326" s="363">
        <v>330</v>
      </c>
      <c r="H326" s="362">
        <f t="shared" ref="H326" si="48">I326/I$321</f>
        <v>7.5268817204301078E-2</v>
      </c>
      <c r="I326" s="363">
        <v>266</v>
      </c>
      <c r="J326" s="362">
        <f t="shared" ref="J326" si="49">K326/K$321</f>
        <v>6.2967359050445107E-2</v>
      </c>
      <c r="K326" s="363">
        <v>1061</v>
      </c>
      <c r="L326" s="362">
        <f t="shared" ref="L326" si="50">M326/M$321</f>
        <v>6.7190850607576846E-2</v>
      </c>
      <c r="M326" s="363">
        <v>658</v>
      </c>
      <c r="N326" s="362">
        <f t="shared" ref="N326" si="51">O326/O$321</f>
        <v>6.0765850596359069E-2</v>
      </c>
      <c r="O326" s="363">
        <v>484</v>
      </c>
      <c r="P326" s="362">
        <f>Q326/Q$321</f>
        <v>5.6856922907731221E-2</v>
      </c>
      <c r="Q326" s="363">
        <v>517</v>
      </c>
      <c r="R326" s="19"/>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54"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54"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54" ht="19.5" customHeight="1">
      <c r="A329" s="846" t="s">
        <v>38</v>
      </c>
      <c r="B329" s="641" t="str">
        <f>IF(CENTRO!B329,CENTRO!B329,"")</f>
        <v/>
      </c>
      <c r="C329" s="351">
        <f>IF(CENTRO!C329,CENTRO!C329,"")</f>
        <v>38</v>
      </c>
      <c r="D329" s="847">
        <f>E329/C329</f>
        <v>2.6315789473684209E-2</v>
      </c>
      <c r="E329" s="390">
        <v>1</v>
      </c>
      <c r="F329" s="641"/>
      <c r="G329" s="390">
        <v>1</v>
      </c>
      <c r="H329" s="641"/>
      <c r="I329" s="390">
        <v>0</v>
      </c>
      <c r="J329" s="641"/>
      <c r="K329" s="390">
        <v>0</v>
      </c>
      <c r="L329" s="641"/>
      <c r="M329" s="390">
        <v>0</v>
      </c>
      <c r="N329" s="641"/>
      <c r="O329" s="848">
        <v>0</v>
      </c>
      <c r="P329" s="641"/>
      <c r="Q329" s="390">
        <v>0</v>
      </c>
    </row>
    <row r="330" spans="1:54" ht="19.5" customHeight="1">
      <c r="A330" s="574" t="s">
        <v>39</v>
      </c>
      <c r="B330" s="298" t="str">
        <f>IF(CENTRO!B330,CENTRO!B330,"")</f>
        <v/>
      </c>
      <c r="C330" s="849">
        <f>IF(CENTRO!C330,CENTRO!C330,"")</f>
        <v>90</v>
      </c>
      <c r="D330" s="847">
        <f t="shared" ref="D330:D338" si="52">E330/C330</f>
        <v>3.3333333333333333E-2</v>
      </c>
      <c r="E330" s="518">
        <v>3</v>
      </c>
      <c r="F330" s="298"/>
      <c r="G330" s="518">
        <v>0</v>
      </c>
      <c r="H330" s="298"/>
      <c r="I330" s="518">
        <v>0</v>
      </c>
      <c r="J330" s="298"/>
      <c r="K330" s="518">
        <v>0</v>
      </c>
      <c r="L330" s="298"/>
      <c r="M330" s="518">
        <v>1</v>
      </c>
      <c r="N330" s="298"/>
      <c r="O330" s="840">
        <v>1</v>
      </c>
      <c r="P330" s="298"/>
      <c r="Q330" s="518">
        <v>1</v>
      </c>
    </row>
    <row r="331" spans="1:54" ht="19.5" customHeight="1">
      <c r="A331" s="574" t="s">
        <v>40</v>
      </c>
      <c r="B331" s="298" t="str">
        <f>IF(CENTRO!B331,CENTRO!B331,"")</f>
        <v/>
      </c>
      <c r="C331" s="850">
        <f>IF(CENTRO!C331,CENTRO!C331,"")</f>
        <v>97</v>
      </c>
      <c r="D331" s="847">
        <f t="shared" si="52"/>
        <v>4.1237113402061855E-2</v>
      </c>
      <c r="E331" s="518">
        <v>4</v>
      </c>
      <c r="F331" s="298"/>
      <c r="G331" s="518">
        <v>1</v>
      </c>
      <c r="H331" s="298"/>
      <c r="I331" s="518">
        <v>0</v>
      </c>
      <c r="J331" s="298"/>
      <c r="K331" s="518">
        <v>0</v>
      </c>
      <c r="L331" s="298"/>
      <c r="M331" s="518">
        <v>1</v>
      </c>
      <c r="N331" s="298"/>
      <c r="O331" s="840">
        <v>1</v>
      </c>
      <c r="P331" s="298"/>
      <c r="Q331" s="518">
        <v>1</v>
      </c>
    </row>
    <row r="332" spans="1:54" ht="19.5" customHeight="1">
      <c r="A332" s="574" t="s">
        <v>168</v>
      </c>
      <c r="B332" s="298" t="str">
        <f>IF(CENTRO!B332,CENTRO!B332,"")</f>
        <v/>
      </c>
      <c r="C332" s="849">
        <f>IF(CENTRO!C332,CENTRO!C332,"")</f>
        <v>2</v>
      </c>
      <c r="D332" s="847">
        <f t="shared" si="52"/>
        <v>0</v>
      </c>
      <c r="E332" s="518">
        <v>0</v>
      </c>
      <c r="F332" s="298"/>
      <c r="G332" s="518">
        <v>0</v>
      </c>
      <c r="H332" s="298"/>
      <c r="I332" s="518">
        <v>0</v>
      </c>
      <c r="J332" s="298"/>
      <c r="K332" s="518">
        <v>0</v>
      </c>
      <c r="L332" s="298"/>
      <c r="M332" s="518">
        <v>0</v>
      </c>
      <c r="N332" s="298"/>
      <c r="O332" s="518">
        <v>0</v>
      </c>
      <c r="P332" s="298"/>
      <c r="Q332" s="518">
        <v>0</v>
      </c>
    </row>
    <row r="333" spans="1:54" ht="19.5" customHeight="1">
      <c r="A333" s="574" t="s">
        <v>439</v>
      </c>
      <c r="B333" s="298" t="str">
        <f>IF(CENTRO!B333,CENTRO!B333,"")</f>
        <v/>
      </c>
      <c r="C333" s="849">
        <f>IF(CENTRO!C333,CENTRO!C333,"")</f>
        <v>3</v>
      </c>
      <c r="D333" s="847">
        <f t="shared" si="52"/>
        <v>0</v>
      </c>
      <c r="E333" s="518">
        <v>0</v>
      </c>
      <c r="F333" s="298"/>
      <c r="G333" s="518">
        <v>0</v>
      </c>
      <c r="H333" s="298"/>
      <c r="I333" s="518">
        <v>0</v>
      </c>
      <c r="J333" s="298"/>
      <c r="K333" s="518">
        <v>0</v>
      </c>
      <c r="L333" s="298"/>
      <c r="M333" s="518">
        <v>0</v>
      </c>
      <c r="N333" s="298"/>
      <c r="O333" s="518">
        <v>0</v>
      </c>
      <c r="P333" s="298"/>
      <c r="Q333" s="518">
        <v>0</v>
      </c>
    </row>
    <row r="334" spans="1:54" ht="19.5" customHeight="1">
      <c r="A334" s="574" t="s">
        <v>438</v>
      </c>
      <c r="B334" s="793" t="str">
        <f>IF(CENTRO!B334,CENTRO!B334,"")</f>
        <v/>
      </c>
      <c r="C334" s="849">
        <f>IF(CENTRO!C334,CENTRO!C334,"")</f>
        <v>7</v>
      </c>
      <c r="D334" s="847">
        <f t="shared" si="52"/>
        <v>0.14285714285714285</v>
      </c>
      <c r="E334" s="851">
        <v>1</v>
      </c>
      <c r="F334" s="793"/>
      <c r="G334" s="851">
        <v>1</v>
      </c>
      <c r="H334" s="793"/>
      <c r="I334" s="851">
        <v>0</v>
      </c>
      <c r="J334" s="793"/>
      <c r="K334" s="851">
        <v>0</v>
      </c>
      <c r="L334" s="793"/>
      <c r="M334" s="851">
        <v>0</v>
      </c>
      <c r="N334" s="793"/>
      <c r="O334" s="851">
        <v>0</v>
      </c>
      <c r="P334" s="793"/>
      <c r="Q334" s="851">
        <v>0</v>
      </c>
    </row>
    <row r="335" spans="1:54" ht="19.5" customHeight="1">
      <c r="A335" s="574" t="s">
        <v>41</v>
      </c>
      <c r="B335" s="793" t="str">
        <f>IF(CENTRO!B335,CENTRO!B335,"")</f>
        <v/>
      </c>
      <c r="C335" s="849">
        <f>IF(CENTRO!C335,CENTRO!C335,"")</f>
        <v>13</v>
      </c>
      <c r="D335" s="847">
        <f t="shared" si="52"/>
        <v>0</v>
      </c>
      <c r="E335" s="851">
        <v>0</v>
      </c>
      <c r="F335" s="793"/>
      <c r="G335" s="851">
        <v>0</v>
      </c>
      <c r="H335" s="793"/>
      <c r="I335" s="851">
        <v>0</v>
      </c>
      <c r="J335" s="793"/>
      <c r="K335" s="851">
        <v>0</v>
      </c>
      <c r="L335" s="793"/>
      <c r="M335" s="851">
        <v>0</v>
      </c>
      <c r="N335" s="793"/>
      <c r="O335" s="851">
        <v>0</v>
      </c>
      <c r="P335" s="793"/>
      <c r="Q335" s="851">
        <v>0</v>
      </c>
    </row>
    <row r="336" spans="1:54" ht="19.5" customHeight="1">
      <c r="A336" s="574" t="s">
        <v>441</v>
      </c>
      <c r="B336" s="793" t="str">
        <f>IF(CENTRO!B336,CENTRO!B336,"")</f>
        <v/>
      </c>
      <c r="C336" s="849">
        <f>IF(CENTRO!C336,CENTRO!C336,"")</f>
        <v>29</v>
      </c>
      <c r="D336" s="847">
        <f t="shared" si="52"/>
        <v>6.8965517241379309E-2</v>
      </c>
      <c r="E336" s="851">
        <v>2</v>
      </c>
      <c r="F336" s="793"/>
      <c r="G336" s="851">
        <v>1</v>
      </c>
      <c r="H336" s="793"/>
      <c r="I336" s="851">
        <v>0</v>
      </c>
      <c r="J336" s="793"/>
      <c r="K336" s="851">
        <v>1</v>
      </c>
      <c r="L336" s="793"/>
      <c r="M336" s="851">
        <v>0</v>
      </c>
      <c r="N336" s="793"/>
      <c r="O336" s="851">
        <v>1</v>
      </c>
      <c r="P336" s="793"/>
      <c r="Q336" s="851">
        <v>0</v>
      </c>
    </row>
    <row r="337" spans="1:17" ht="19.5" customHeight="1">
      <c r="A337" s="574" t="s">
        <v>442</v>
      </c>
      <c r="B337" s="793" t="str">
        <f>IF(CENTRO!B337,CENTRO!B337,"")</f>
        <v/>
      </c>
      <c r="C337" s="850">
        <f>IF(CENTRO!C337,CENTRO!C337,"")</f>
        <v>6</v>
      </c>
      <c r="D337" s="847">
        <f t="shared" si="52"/>
        <v>0.16666666666666666</v>
      </c>
      <c r="E337" s="851">
        <v>1</v>
      </c>
      <c r="F337" s="793"/>
      <c r="G337" s="851">
        <v>0</v>
      </c>
      <c r="H337" s="793"/>
      <c r="I337" s="851">
        <v>0</v>
      </c>
      <c r="J337" s="793"/>
      <c r="K337" s="851">
        <v>0</v>
      </c>
      <c r="L337" s="793"/>
      <c r="M337" s="851">
        <v>1</v>
      </c>
      <c r="N337" s="793"/>
      <c r="O337" s="851">
        <v>0</v>
      </c>
      <c r="P337" s="793"/>
      <c r="Q337" s="851">
        <v>0</v>
      </c>
    </row>
    <row r="338" spans="1:17" ht="19.5" customHeight="1">
      <c r="A338" s="574" t="s">
        <v>443</v>
      </c>
      <c r="B338" s="793" t="str">
        <f>IF(CENTRO!B338,CENTRO!B338,"")</f>
        <v/>
      </c>
      <c r="C338" s="853">
        <f>IF(CENTRO!C338,CENTRO!C338,"")</f>
        <v>8</v>
      </c>
      <c r="D338" s="847">
        <f t="shared" si="52"/>
        <v>0</v>
      </c>
      <c r="E338" s="851">
        <v>0</v>
      </c>
      <c r="F338" s="793"/>
      <c r="G338" s="851">
        <v>0</v>
      </c>
      <c r="H338" s="793"/>
      <c r="I338" s="851">
        <v>0</v>
      </c>
      <c r="J338" s="793"/>
      <c r="K338" s="851">
        <v>0</v>
      </c>
      <c r="L338" s="793"/>
      <c r="M338" s="851">
        <v>0</v>
      </c>
      <c r="N338" s="793"/>
      <c r="O338" s="851">
        <v>0</v>
      </c>
      <c r="P338" s="793"/>
      <c r="Q338" s="851">
        <v>0</v>
      </c>
    </row>
    <row r="339" spans="1:17" ht="19.5" customHeight="1" thickBot="1">
      <c r="A339" s="854" t="s">
        <v>448</v>
      </c>
      <c r="B339" s="855" t="str">
        <f>IF(CENTRO!B339,CENTRO!B339,"")</f>
        <v/>
      </c>
      <c r="C339" s="856">
        <f>IF(CENTRO!C339,CENTRO!C339,"")</f>
        <v>11</v>
      </c>
      <c r="D339" s="847">
        <f>E339/C339</f>
        <v>0</v>
      </c>
      <c r="E339" s="747">
        <v>0</v>
      </c>
      <c r="F339" s="793"/>
      <c r="G339" s="851">
        <v>0</v>
      </c>
      <c r="H339" s="793"/>
      <c r="I339" s="851">
        <v>0</v>
      </c>
      <c r="J339" s="793"/>
      <c r="K339" s="851">
        <v>0</v>
      </c>
      <c r="L339" s="793"/>
      <c r="M339" s="851">
        <v>0</v>
      </c>
      <c r="N339" s="793"/>
      <c r="O339" s="842">
        <v>0</v>
      </c>
      <c r="P339" s="793"/>
      <c r="Q339" s="851">
        <v>0</v>
      </c>
    </row>
    <row r="340" spans="1:17"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ht="19.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0</v>
      </c>
      <c r="L341" s="793"/>
      <c r="M341" s="851">
        <v>1</v>
      </c>
      <c r="N341" s="793"/>
      <c r="O341" s="851">
        <v>0</v>
      </c>
      <c r="P341" s="793"/>
      <c r="Q341" s="851">
        <v>0</v>
      </c>
    </row>
    <row r="342" spans="1:17"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ht="19.5" customHeight="1">
      <c r="A343" s="858" t="s">
        <v>446</v>
      </c>
      <c r="B343" s="859" t="str">
        <f>IF(CENTRO!B343,CENTRO!B343,"")</f>
        <v/>
      </c>
      <c r="C343" s="860">
        <f>IF(CENTRO!C343,CENTRO!C343,"")</f>
        <v>16</v>
      </c>
      <c r="D343" s="847">
        <f>E343/C343</f>
        <v>0</v>
      </c>
      <c r="E343" s="861">
        <v>0</v>
      </c>
      <c r="F343" s="664"/>
      <c r="G343" s="518">
        <v>0</v>
      </c>
      <c r="H343" s="664"/>
      <c r="I343" s="861">
        <v>0</v>
      </c>
      <c r="J343" s="664"/>
      <c r="K343" s="861">
        <v>0</v>
      </c>
      <c r="L343" s="664"/>
      <c r="M343" s="861">
        <v>0</v>
      </c>
      <c r="N343" s="664"/>
      <c r="O343" s="862">
        <v>0</v>
      </c>
      <c r="P343" s="664"/>
      <c r="Q343" s="861">
        <v>0</v>
      </c>
    </row>
    <row r="344" spans="1:17" ht="19.5" customHeight="1" thickBot="1">
      <c r="A344" s="863" t="s">
        <v>447</v>
      </c>
      <c r="B344" s="855" t="str">
        <f>IF(CENTRO!B344,CENTRO!B344,"")</f>
        <v/>
      </c>
      <c r="C344" s="864">
        <f>IF(CENTRO!C344,CENTRO!C344,"")</f>
        <v>10</v>
      </c>
      <c r="D344" s="865">
        <f>E344/C344</f>
        <v>0</v>
      </c>
      <c r="E344" s="747">
        <v>0</v>
      </c>
      <c r="F344" s="782"/>
      <c r="G344" s="747">
        <v>0</v>
      </c>
      <c r="H344" s="782"/>
      <c r="I344" s="747">
        <v>0</v>
      </c>
      <c r="J344" s="782"/>
      <c r="K344" s="747">
        <v>0</v>
      </c>
      <c r="L344" s="782"/>
      <c r="M344" s="747">
        <v>0</v>
      </c>
      <c r="N344" s="782"/>
      <c r="O344" s="866">
        <v>0</v>
      </c>
      <c r="P344" s="782"/>
      <c r="Q344" s="747">
        <v>0</v>
      </c>
    </row>
    <row r="345" spans="1:17"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17" ht="19.5" customHeight="1">
      <c r="A346" s="858" t="s">
        <v>42</v>
      </c>
      <c r="B346" s="859" t="str">
        <f>IF(CENTRO!B346,CENTRO!B346,"")</f>
        <v/>
      </c>
      <c r="C346" s="860">
        <f>IF(CENTRO!C346,CENTRO!C346,"")</f>
        <v>34</v>
      </c>
      <c r="D346" s="847">
        <f>E346/C346</f>
        <v>2.9411764705882353E-2</v>
      </c>
      <c r="E346" s="861">
        <v>1</v>
      </c>
      <c r="F346" s="664"/>
      <c r="G346" s="518">
        <v>0</v>
      </c>
      <c r="H346" s="664"/>
      <c r="I346" s="861">
        <v>0</v>
      </c>
      <c r="J346" s="664"/>
      <c r="K346" s="861">
        <v>0</v>
      </c>
      <c r="L346" s="664"/>
      <c r="M346" s="861">
        <v>1</v>
      </c>
      <c r="N346" s="664"/>
      <c r="O346" s="862">
        <v>0</v>
      </c>
      <c r="P346" s="664"/>
      <c r="Q346" s="861">
        <v>0</v>
      </c>
    </row>
    <row r="347" spans="1:17"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0</v>
      </c>
      <c r="N347" s="298"/>
      <c r="O347" s="840">
        <v>1</v>
      </c>
      <c r="P347" s="298"/>
      <c r="Q347" s="518">
        <v>0</v>
      </c>
    </row>
    <row r="348" spans="1:17" ht="19.5" customHeight="1" thickBot="1">
      <c r="A348" s="854" t="s">
        <v>44</v>
      </c>
      <c r="B348" s="859" t="str">
        <f>IF(CENTRO!B348,CENTRO!B348,"")</f>
        <v/>
      </c>
      <c r="C348" s="856">
        <f>IF(CENTRO!C348,CENTRO!C348,"")</f>
        <v>106</v>
      </c>
      <c r="D348" s="847">
        <f>E348/C348</f>
        <v>2.8301886792452831E-2</v>
      </c>
      <c r="E348" s="851">
        <v>3</v>
      </c>
      <c r="F348" s="793"/>
      <c r="G348" s="851">
        <v>1</v>
      </c>
      <c r="H348" s="793"/>
      <c r="I348" s="851">
        <v>0</v>
      </c>
      <c r="J348" s="793"/>
      <c r="K348" s="851">
        <v>0</v>
      </c>
      <c r="L348" s="793"/>
      <c r="M348" s="851">
        <v>1</v>
      </c>
      <c r="N348" s="793"/>
      <c r="O348" s="842">
        <v>0</v>
      </c>
      <c r="P348" s="793"/>
      <c r="Q348" s="851">
        <v>1</v>
      </c>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ht="19.5" customHeight="1">
      <c r="A350" s="358" t="s">
        <v>278</v>
      </c>
      <c r="B350" s="859" t="str">
        <f>IF(CENTRO!B350,CENTRO!B350,"")</f>
        <v/>
      </c>
      <c r="C350" s="268">
        <f>IF(CENTRO!C350,CENTRO!C350,"")</f>
        <v>72</v>
      </c>
      <c r="D350" s="239">
        <f t="shared" ref="D350:D362" si="53">E350/C350</f>
        <v>2.7777777777777776E-2</v>
      </c>
      <c r="E350" s="268">
        <v>2</v>
      </c>
      <c r="F350" s="359">
        <f>G350/$E$350</f>
        <v>0.5</v>
      </c>
      <c r="G350" s="268">
        <v>1</v>
      </c>
      <c r="H350" s="359">
        <f>I350/$E$350</f>
        <v>0</v>
      </c>
      <c r="I350" s="268">
        <v>0</v>
      </c>
      <c r="J350" s="359">
        <f>K350/$E$350</f>
        <v>0</v>
      </c>
      <c r="K350" s="268">
        <v>0</v>
      </c>
      <c r="L350" s="359">
        <f>M350/$E$350</f>
        <v>0.5</v>
      </c>
      <c r="M350" s="268">
        <v>1</v>
      </c>
      <c r="N350" s="359">
        <f>O350/$E$350</f>
        <v>0</v>
      </c>
      <c r="O350" s="268">
        <v>0</v>
      </c>
      <c r="P350" s="359">
        <f>Q350/$E$350</f>
        <v>0</v>
      </c>
      <c r="Q350" s="268">
        <v>0</v>
      </c>
    </row>
    <row r="351" spans="1:17" ht="19.5" customHeight="1">
      <c r="A351" s="869" t="s">
        <v>459</v>
      </c>
      <c r="B351" s="859" t="str">
        <f>IF(CENTRO!B351,CENTRO!B351,"")</f>
        <v/>
      </c>
      <c r="C351" s="870">
        <f>IF(CENTRO!C351,CENTRO!C351,"")</f>
        <v>2074404</v>
      </c>
      <c r="D351" s="252">
        <f t="shared" si="53"/>
        <v>0.13642472729516525</v>
      </c>
      <c r="E351" s="518">
        <v>283000</v>
      </c>
      <c r="F351" s="298"/>
      <c r="G351" s="871"/>
      <c r="H351" s="298"/>
      <c r="I351" s="871"/>
      <c r="J351" s="298"/>
      <c r="K351" s="871"/>
      <c r="L351" s="298"/>
      <c r="M351" s="325"/>
      <c r="N351" s="298"/>
      <c r="O351" s="325"/>
      <c r="P351" s="298"/>
      <c r="Q351" s="325"/>
    </row>
    <row r="352" spans="1:17" ht="19.5" customHeight="1">
      <c r="A352" s="869" t="s">
        <v>444</v>
      </c>
      <c r="B352" s="859" t="str">
        <f>IF(CENTRO!B352,CENTRO!B352,"")</f>
        <v/>
      </c>
      <c r="C352" s="870">
        <f>IF(CENTRO!C352,CENTRO!C352,"")</f>
        <v>481</v>
      </c>
      <c r="D352" s="252">
        <f t="shared" si="53"/>
        <v>4.9896049896049899E-2</v>
      </c>
      <c r="E352" s="518">
        <v>24</v>
      </c>
      <c r="F352" s="298"/>
      <c r="G352" s="871"/>
      <c r="H352" s="298"/>
      <c r="I352" s="871"/>
      <c r="J352" s="298"/>
      <c r="K352" s="871"/>
      <c r="L352" s="298"/>
      <c r="M352" s="325"/>
      <c r="N352" s="298"/>
      <c r="O352" s="325"/>
      <c r="P352" s="298"/>
      <c r="Q352" s="325"/>
    </row>
    <row r="353" spans="1:54" ht="19.5" customHeight="1">
      <c r="A353" s="869" t="s">
        <v>460</v>
      </c>
      <c r="B353" s="859" t="str">
        <f>IF(CENTRO!B353,CENTRO!B353,"")</f>
        <v/>
      </c>
      <c r="C353" s="849">
        <f>IF(CENTRO!C353,CENTRO!C353,"")</f>
        <v>98</v>
      </c>
      <c r="D353" s="252">
        <f t="shared" si="53"/>
        <v>2.0408163265306121E-2</v>
      </c>
      <c r="E353" s="918">
        <v>2</v>
      </c>
      <c r="F353" s="298"/>
      <c r="G353" s="871"/>
      <c r="H353" s="298"/>
      <c r="I353" s="871"/>
      <c r="J353" s="298"/>
      <c r="K353" s="871"/>
      <c r="L353" s="298"/>
      <c r="M353" s="325"/>
      <c r="N353" s="298"/>
      <c r="O353" s="325"/>
      <c r="P353" s="298"/>
      <c r="Q353" s="325"/>
    </row>
    <row r="354" spans="1:54" ht="19.5" customHeight="1">
      <c r="A354" s="873" t="s">
        <v>445</v>
      </c>
      <c r="B354" s="859" t="str">
        <f>IF(CENTRO!B354,CENTRO!B354,"")</f>
        <v/>
      </c>
      <c r="C354" s="849">
        <f>IF(CENTRO!C354,CENTRO!C354,"")</f>
        <v>22</v>
      </c>
      <c r="D354" s="239">
        <f t="shared" si="53"/>
        <v>9.0909090909090912E-2</v>
      </c>
      <c r="E354" s="918">
        <v>2</v>
      </c>
      <c r="F354" s="298"/>
      <c r="G354" s="840">
        <v>1</v>
      </c>
      <c r="H354" s="298"/>
      <c r="I354" s="840">
        <v>0</v>
      </c>
      <c r="J354" s="298"/>
      <c r="K354" s="840">
        <v>0</v>
      </c>
      <c r="L354" s="298"/>
      <c r="M354" s="840">
        <v>1</v>
      </c>
      <c r="N354" s="298"/>
      <c r="O354" s="840">
        <v>0</v>
      </c>
      <c r="P354" s="298"/>
      <c r="Q354" s="518">
        <v>0</v>
      </c>
    </row>
    <row r="355" spans="1:54" ht="19.5" customHeight="1">
      <c r="A355" s="873" t="s">
        <v>45</v>
      </c>
      <c r="B355" s="859" t="str">
        <f>IF(CENTRO!B355,CENTRO!B355,"")</f>
        <v/>
      </c>
      <c r="C355" s="849">
        <f>IF(CENTRO!C355,CENTRO!C355,"")</f>
        <v>7</v>
      </c>
      <c r="D355" s="239">
        <f t="shared" si="53"/>
        <v>0.14285714285714285</v>
      </c>
      <c r="E355" s="918">
        <v>1</v>
      </c>
      <c r="F355" s="298"/>
      <c r="G355" s="840">
        <v>1</v>
      </c>
      <c r="H355" s="298"/>
      <c r="I355" s="840">
        <v>0</v>
      </c>
      <c r="J355" s="298"/>
      <c r="K355" s="840">
        <v>0</v>
      </c>
      <c r="L355" s="298"/>
      <c r="M355" s="840">
        <v>0</v>
      </c>
      <c r="N355" s="298"/>
      <c r="O355" s="840">
        <v>0</v>
      </c>
      <c r="P355" s="298"/>
      <c r="Q355" s="518">
        <v>0</v>
      </c>
    </row>
    <row r="356" spans="1:54" ht="19.5" customHeight="1">
      <c r="A356" s="873" t="s">
        <v>46</v>
      </c>
      <c r="B356" s="859" t="str">
        <f>IF(CENTRO!B356,CENTRO!B356,"")</f>
        <v/>
      </c>
      <c r="C356" s="849">
        <f>IF(CENTRO!C356,CENTRO!C356,"")</f>
        <v>49</v>
      </c>
      <c r="D356" s="239">
        <f t="shared" si="53"/>
        <v>2.0408163265306121E-2</v>
      </c>
      <c r="E356" s="918">
        <v>1</v>
      </c>
      <c r="F356" s="298"/>
      <c r="G356" s="840">
        <v>1</v>
      </c>
      <c r="H356" s="298"/>
      <c r="I356" s="840">
        <v>0</v>
      </c>
      <c r="J356" s="298"/>
      <c r="K356" s="840">
        <v>0</v>
      </c>
      <c r="L356" s="298"/>
      <c r="M356" s="840">
        <v>0</v>
      </c>
      <c r="N356" s="298"/>
      <c r="O356" s="840">
        <v>0</v>
      </c>
      <c r="P356" s="298"/>
      <c r="Q356" s="518">
        <v>0</v>
      </c>
    </row>
    <row r="357" spans="1:54" ht="19.5" customHeight="1" thickBot="1">
      <c r="A357" s="875" t="s">
        <v>47</v>
      </c>
      <c r="B357" s="876" t="str">
        <f>IF(CENTRO!B357,CENTRO!B357,"")</f>
        <v/>
      </c>
      <c r="C357" s="877">
        <f>IF(CENTRO!C357,CENTRO!C357,"")</f>
        <v>22</v>
      </c>
      <c r="D357" s="568">
        <f t="shared" si="53"/>
        <v>9.0909090909090912E-2</v>
      </c>
      <c r="E357" s="919">
        <v>2</v>
      </c>
      <c r="F357" s="793"/>
      <c r="G357" s="851">
        <v>1</v>
      </c>
      <c r="H357" s="793"/>
      <c r="I357" s="851">
        <v>0</v>
      </c>
      <c r="J357" s="793"/>
      <c r="K357" s="851">
        <v>0</v>
      </c>
      <c r="L357" s="793"/>
      <c r="M357" s="851">
        <v>1</v>
      </c>
      <c r="N357" s="793"/>
      <c r="O357" s="842">
        <v>0</v>
      </c>
      <c r="P357" s="793"/>
      <c r="Q357" s="851">
        <v>0</v>
      </c>
    </row>
    <row r="358" spans="1:54"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5"/>
    </row>
    <row r="359" spans="1:54" ht="19.5" customHeight="1">
      <c r="A359" s="879" t="s">
        <v>480</v>
      </c>
      <c r="B359" s="664" t="str">
        <f>IF(CENTRO!B359,CENTRO!B359,"")</f>
        <v/>
      </c>
      <c r="C359" s="880">
        <f>IF(CENTRO!C359,CENTRO!C359,"")</f>
        <v>3407.3218563709897</v>
      </c>
      <c r="D359" s="760">
        <f t="shared" si="53"/>
        <v>3.5592854764585236E-2</v>
      </c>
      <c r="E359" s="923">
        <v>121.2763119700096</v>
      </c>
      <c r="F359" s="882"/>
      <c r="G359" s="319" t="s">
        <v>482</v>
      </c>
      <c r="H359" s="882"/>
      <c r="I359" s="319" t="s">
        <v>482</v>
      </c>
      <c r="J359" s="882"/>
      <c r="K359" s="319" t="s">
        <v>482</v>
      </c>
      <c r="L359" s="882"/>
      <c r="M359" s="319" t="s">
        <v>482</v>
      </c>
      <c r="N359" s="882"/>
      <c r="O359" s="319" t="s">
        <v>482</v>
      </c>
      <c r="P359" s="882"/>
      <c r="Q359" s="319" t="s">
        <v>482</v>
      </c>
    </row>
    <row r="360" spans="1:54" ht="19.5" customHeight="1">
      <c r="A360" s="869" t="s">
        <v>481</v>
      </c>
      <c r="B360" s="886" t="str">
        <f>IF(CENTRO!B360,CENTRO!B360,"")</f>
        <v/>
      </c>
      <c r="C360" s="887">
        <f>IF(CENTRO!C360,CENTRO!C360,"")</f>
        <v>10.176663135498982</v>
      </c>
      <c r="D360" s="252">
        <f t="shared" si="53"/>
        <v>1.2448917738054788</v>
      </c>
      <c r="E360" s="629">
        <v>12.668844222172154</v>
      </c>
      <c r="F360" s="298"/>
      <c r="G360" s="871" t="s">
        <v>482</v>
      </c>
      <c r="H360" s="298"/>
      <c r="I360" s="871" t="s">
        <v>482</v>
      </c>
      <c r="J360" s="298"/>
      <c r="K360" s="871" t="s">
        <v>482</v>
      </c>
      <c r="L360" s="298"/>
      <c r="M360" s="871" t="s">
        <v>482</v>
      </c>
      <c r="N360" s="298"/>
      <c r="O360" s="871" t="s">
        <v>482</v>
      </c>
      <c r="P360" s="298"/>
      <c r="Q360" s="871" t="s">
        <v>482</v>
      </c>
    </row>
    <row r="361" spans="1:54" ht="19.5" customHeight="1">
      <c r="A361" s="873" t="s">
        <v>479</v>
      </c>
      <c r="B361" s="886" t="str">
        <f>IF(CENTRO!B361,CENTRO!B361,"")</f>
        <v/>
      </c>
      <c r="C361" s="890">
        <f>IF(CENTRO!C361,CENTRO!C361,"")</f>
        <v>2624.16370459571</v>
      </c>
      <c r="D361" s="239">
        <f t="shared" si="53"/>
        <v>2.284874972605485E-2</v>
      </c>
      <c r="E361" s="924">
        <v>59.958859726504308</v>
      </c>
      <c r="F361" s="298"/>
      <c r="G361" s="871" t="s">
        <v>482</v>
      </c>
      <c r="H361" s="298"/>
      <c r="I361" s="871" t="s">
        <v>482</v>
      </c>
      <c r="J361" s="298"/>
      <c r="K361" s="871" t="s">
        <v>482</v>
      </c>
      <c r="L361" s="298"/>
      <c r="M361" s="871" t="s">
        <v>482</v>
      </c>
      <c r="N361" s="298"/>
      <c r="O361" s="871" t="s">
        <v>482</v>
      </c>
      <c r="P361" s="298"/>
      <c r="Q361" s="871" t="s">
        <v>482</v>
      </c>
    </row>
    <row r="362" spans="1:54" s="5" customFormat="1" ht="19.5" customHeight="1" thickBot="1">
      <c r="A362" s="869" t="s">
        <v>478</v>
      </c>
      <c r="B362" s="886" t="str">
        <f>IF(CENTRO!B362,CENTRO!B362,"")</f>
        <v/>
      </c>
      <c r="C362" s="887">
        <f>IF(CENTRO!C362,CENTRO!C362,"")</f>
        <v>7.8376012480712163</v>
      </c>
      <c r="D362" s="252">
        <f t="shared" si="53"/>
        <v>0.79915535755248746</v>
      </c>
      <c r="E362" s="629">
        <v>6.2634610277561746</v>
      </c>
      <c r="F362" s="298"/>
      <c r="G362" s="871" t="s">
        <v>482</v>
      </c>
      <c r="H362" s="298"/>
      <c r="I362" s="871" t="s">
        <v>482</v>
      </c>
      <c r="J362" s="298"/>
      <c r="K362" s="871" t="s">
        <v>482</v>
      </c>
      <c r="L362" s="298"/>
      <c r="M362" s="871" t="s">
        <v>482</v>
      </c>
      <c r="N362" s="298"/>
      <c r="O362" s="871" t="s">
        <v>482</v>
      </c>
      <c r="P362" s="298"/>
      <c r="Q362" s="871" t="s">
        <v>482</v>
      </c>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54"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54" ht="19.5" customHeight="1">
      <c r="A364" s="895" t="s">
        <v>522</v>
      </c>
      <c r="B364" s="859" t="str">
        <f>IF(CENTRO!B364,CENTRO!B364,"")</f>
        <v/>
      </c>
      <c r="C364" s="896">
        <f>IF(CENTRO!C364,CENTRO!C364,"")</f>
        <v>60</v>
      </c>
      <c r="D364" s="847">
        <f t="shared" ref="D364:D370" si="54">E364/C364</f>
        <v>1.6666666666666666E-2</v>
      </c>
      <c r="E364" s="861">
        <v>1</v>
      </c>
      <c r="F364" s="664"/>
      <c r="G364" s="861">
        <v>0</v>
      </c>
      <c r="H364" s="664"/>
      <c r="I364" s="861">
        <v>0</v>
      </c>
      <c r="J364" s="664"/>
      <c r="K364" s="861">
        <v>0</v>
      </c>
      <c r="L364" s="664"/>
      <c r="M364" s="861">
        <v>0</v>
      </c>
      <c r="N364" s="664"/>
      <c r="O364" s="861">
        <v>1</v>
      </c>
      <c r="P364" s="664"/>
      <c r="Q364" s="861">
        <v>0</v>
      </c>
    </row>
    <row r="365" spans="1:54" ht="19.5" customHeight="1">
      <c r="A365" s="895" t="s">
        <v>171</v>
      </c>
      <c r="B365" s="859" t="str">
        <f>IF(CENTRO!B365,CENTRO!B365,"")</f>
        <v/>
      </c>
      <c r="C365" s="849">
        <f>IF(CENTRO!C365,CENTRO!C365,"")</f>
        <v>140</v>
      </c>
      <c r="D365" s="847">
        <f t="shared" si="54"/>
        <v>2.8571428571428571E-2</v>
      </c>
      <c r="E365" s="518">
        <v>4</v>
      </c>
      <c r="F365" s="298"/>
      <c r="G365" s="401"/>
      <c r="H365" s="298"/>
      <c r="I365" s="401"/>
      <c r="J365" s="298"/>
      <c r="K365" s="401"/>
      <c r="L365" s="298"/>
      <c r="M365" s="401"/>
      <c r="N365" s="298"/>
      <c r="O365" s="917"/>
      <c r="P365" s="298"/>
      <c r="Q365" s="401"/>
    </row>
    <row r="366" spans="1:54" ht="19.5" customHeight="1">
      <c r="A366" s="895" t="s">
        <v>169</v>
      </c>
      <c r="B366" s="859" t="str">
        <f>IF(CENTRO!B366,CENTRO!B366,"")</f>
        <v/>
      </c>
      <c r="C366" s="355">
        <f>IF(CENTRO!C366,CENTRO!C366,"")</f>
        <v>562</v>
      </c>
      <c r="D366" s="847">
        <f t="shared" si="54"/>
        <v>3.2028469750889681E-2</v>
      </c>
      <c r="E366" s="518">
        <v>18</v>
      </c>
      <c r="F366" s="298"/>
      <c r="G366" s="401"/>
      <c r="H366" s="298"/>
      <c r="I366" s="401"/>
      <c r="J366" s="298"/>
      <c r="K366" s="401"/>
      <c r="L366" s="298"/>
      <c r="M366" s="401"/>
      <c r="N366" s="298"/>
      <c r="O366" s="917"/>
      <c r="P366" s="298"/>
      <c r="Q366" s="401"/>
    </row>
    <row r="367" spans="1:54" ht="19.5" customHeight="1">
      <c r="A367" s="895" t="s">
        <v>176</v>
      </c>
      <c r="B367" s="859" t="str">
        <f>IF(CENTRO!B367,CENTRO!B367,"")</f>
        <v/>
      </c>
      <c r="C367" s="355">
        <f>IF(CENTRO!C367,CENTRO!C367,"")</f>
        <v>248</v>
      </c>
      <c r="D367" s="847">
        <f t="shared" si="54"/>
        <v>4.0322580645161289E-2</v>
      </c>
      <c r="E367" s="518">
        <v>10</v>
      </c>
      <c r="F367" s="298"/>
      <c r="G367" s="401"/>
      <c r="H367" s="298"/>
      <c r="I367" s="401"/>
      <c r="J367" s="298"/>
      <c r="K367" s="401"/>
      <c r="L367" s="298"/>
      <c r="M367" s="401"/>
      <c r="N367" s="298"/>
      <c r="O367" s="401"/>
      <c r="P367" s="298"/>
      <c r="Q367" s="401"/>
    </row>
    <row r="368" spans="1:54" ht="19.5" customHeight="1">
      <c r="A368" s="895" t="s">
        <v>170</v>
      </c>
      <c r="B368" s="859" t="str">
        <f>IF(CENTRO!B368,CENTRO!B368,"")</f>
        <v/>
      </c>
      <c r="C368" s="355">
        <f>IF(CENTRO!C368,CENTRO!C368,"")</f>
        <v>113</v>
      </c>
      <c r="D368" s="847">
        <f t="shared" si="54"/>
        <v>5.3097345132743362E-2</v>
      </c>
      <c r="E368" s="518">
        <v>6</v>
      </c>
      <c r="F368" s="298"/>
      <c r="G368" s="401"/>
      <c r="H368" s="298"/>
      <c r="I368" s="401"/>
      <c r="J368" s="298"/>
      <c r="K368" s="401"/>
      <c r="L368" s="298"/>
      <c r="M368" s="401"/>
      <c r="N368" s="298"/>
      <c r="O368" s="401"/>
      <c r="P368" s="298"/>
      <c r="Q368" s="401"/>
    </row>
    <row r="369" spans="1:17" ht="19.5" customHeight="1">
      <c r="A369" s="895" t="s">
        <v>173</v>
      </c>
      <c r="B369" s="859" t="str">
        <f>IF(CENTRO!B369,CENTRO!B369,"")</f>
        <v/>
      </c>
      <c r="C369" s="355">
        <f>IF(CENTRO!C369,CENTRO!C369,"")</f>
        <v>88</v>
      </c>
      <c r="D369" s="847">
        <f t="shared" si="54"/>
        <v>2.2727272727272728E-2</v>
      </c>
      <c r="E369" s="518">
        <v>2</v>
      </c>
      <c r="F369" s="298"/>
      <c r="G369" s="401"/>
      <c r="H369" s="298"/>
      <c r="I369" s="401"/>
      <c r="J369" s="298"/>
      <c r="K369" s="401"/>
      <c r="L369" s="298"/>
      <c r="M369" s="401"/>
      <c r="N369" s="298"/>
      <c r="O369" s="401"/>
      <c r="P369" s="298"/>
      <c r="Q369" s="401"/>
    </row>
    <row r="370" spans="1:17" ht="19.5" customHeight="1" thickBot="1">
      <c r="A370" s="895" t="s">
        <v>172</v>
      </c>
      <c r="B370" s="859" t="str">
        <f>IF(CENTRO!B370,CENTRO!B370,"")</f>
        <v/>
      </c>
      <c r="C370" s="899">
        <f>IF(CENTRO!C370,CENTRO!C370,"")</f>
        <v>274</v>
      </c>
      <c r="D370" s="915">
        <f t="shared" si="54"/>
        <v>2.9197080291970802E-2</v>
      </c>
      <c r="E370" s="851">
        <v>8</v>
      </c>
      <c r="F370" s="793"/>
      <c r="G370" s="975"/>
      <c r="H370" s="793"/>
      <c r="I370" s="975"/>
      <c r="J370" s="793"/>
      <c r="K370" s="975"/>
      <c r="L370" s="793"/>
      <c r="M370" s="975"/>
      <c r="N370" s="793"/>
      <c r="O370" s="975"/>
      <c r="P370" s="793"/>
      <c r="Q370" s="975"/>
    </row>
    <row r="371" spans="1:17"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17" ht="19.5" customHeight="1" thickBot="1">
      <c r="A372" s="895" t="s">
        <v>207</v>
      </c>
      <c r="B372" s="859" t="str">
        <f>IF(CENTRO!B372,CENTRO!B372,"")</f>
        <v/>
      </c>
      <c r="C372" s="896">
        <f>IF(CENTRO!C372,CENTRO!C372,"")</f>
        <v>45</v>
      </c>
      <c r="D372" s="847">
        <f>E372/C372</f>
        <v>2.2222222222222223E-2</v>
      </c>
      <c r="E372" s="861">
        <v>1</v>
      </c>
      <c r="F372" s="664"/>
      <c r="G372" s="861">
        <v>0</v>
      </c>
      <c r="H372" s="664"/>
      <c r="I372" s="861">
        <v>0</v>
      </c>
      <c r="J372" s="664"/>
      <c r="K372" s="861">
        <v>0</v>
      </c>
      <c r="L372" s="664"/>
      <c r="M372" s="861">
        <v>0</v>
      </c>
      <c r="N372" s="664"/>
      <c r="O372" s="861">
        <v>0</v>
      </c>
      <c r="P372" s="664"/>
      <c r="Q372" s="861">
        <v>1</v>
      </c>
    </row>
    <row r="373" spans="1:17"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17"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ht="19.5" customHeight="1">
      <c r="A375" s="358" t="s">
        <v>434</v>
      </c>
      <c r="B375" s="859" t="str">
        <f>IF(CENTRO!B375,CENTRO!B375,"")</f>
        <v/>
      </c>
      <c r="C375" s="329">
        <f>IF(CENTRO!C375,CENTRO!C375,"")</f>
        <v>2657</v>
      </c>
      <c r="D375" s="239">
        <f>E375/C375</f>
        <v>2.7850959729017688E-2</v>
      </c>
      <c r="E375" s="329">
        <v>74</v>
      </c>
      <c r="F375" s="359">
        <f>G375/$E375</f>
        <v>0.16216216216216217</v>
      </c>
      <c r="G375" s="268">
        <v>12</v>
      </c>
      <c r="H375" s="359">
        <f>I375/$E375</f>
        <v>1.3513513513513514E-2</v>
      </c>
      <c r="I375" s="268">
        <v>1</v>
      </c>
      <c r="J375" s="359">
        <f>K375/$E375</f>
        <v>0.24324324324324326</v>
      </c>
      <c r="K375" s="268">
        <v>18</v>
      </c>
      <c r="L375" s="359">
        <f>M375/$E375</f>
        <v>0.1891891891891892</v>
      </c>
      <c r="M375" s="268">
        <v>14</v>
      </c>
      <c r="N375" s="359">
        <f>O375/$E375</f>
        <v>0.24324324324324326</v>
      </c>
      <c r="O375" s="268">
        <v>18</v>
      </c>
      <c r="P375" s="359">
        <f>Q375/$E375</f>
        <v>0.14864864864864866</v>
      </c>
      <c r="Q375" s="268">
        <v>11</v>
      </c>
    </row>
    <row r="376" spans="1:17" ht="19.5" customHeight="1">
      <c r="A376" s="350" t="s">
        <v>435</v>
      </c>
      <c r="B376" s="859" t="str">
        <f>IF(CENTRO!B376,CENTRO!B376,"")</f>
        <v/>
      </c>
      <c r="C376" s="355">
        <f>IF(CENTRO!C376,CENTRO!C376,"")</f>
        <v>525</v>
      </c>
      <c r="D376" s="252">
        <f>E376/C376</f>
        <v>3.619047619047619E-2</v>
      </c>
      <c r="E376" s="269">
        <v>19</v>
      </c>
      <c r="F376" s="356">
        <f t="shared" ref="F376:H379" si="55">G376/$E376</f>
        <v>0.15789473684210525</v>
      </c>
      <c r="G376" s="269">
        <v>3</v>
      </c>
      <c r="H376" s="356">
        <f t="shared" si="55"/>
        <v>0</v>
      </c>
      <c r="I376" s="269">
        <v>0</v>
      </c>
      <c r="J376" s="356">
        <f t="shared" ref="J376" si="56">K376/$E376</f>
        <v>0.10526315789473684</v>
      </c>
      <c r="K376" s="269">
        <v>2</v>
      </c>
      <c r="L376" s="356">
        <f t="shared" ref="L376" si="57">M376/$E376</f>
        <v>0.26315789473684209</v>
      </c>
      <c r="M376" s="269">
        <v>5</v>
      </c>
      <c r="N376" s="356">
        <f t="shared" ref="N376" si="58">O376/$E376</f>
        <v>0.26315789473684209</v>
      </c>
      <c r="O376" s="269">
        <v>5</v>
      </c>
      <c r="P376" s="356">
        <f t="shared" ref="P376" si="59">Q376/$E376</f>
        <v>0.21052631578947367</v>
      </c>
      <c r="Q376" s="269">
        <v>4</v>
      </c>
    </row>
    <row r="377" spans="1:17" ht="19.5" customHeight="1">
      <c r="A377" s="350" t="s">
        <v>436</v>
      </c>
      <c r="B377" s="859" t="str">
        <f>IF(CENTRO!B377,CENTRO!B377,"")</f>
        <v/>
      </c>
      <c r="C377" s="355">
        <f>IF(CENTRO!C377,CENTRO!C377,"")</f>
        <v>86</v>
      </c>
      <c r="D377" s="252">
        <f>E377/C377</f>
        <v>0</v>
      </c>
      <c r="E377" s="269">
        <v>0</v>
      </c>
      <c r="F377" s="356">
        <v>0</v>
      </c>
      <c r="G377" s="269">
        <v>0</v>
      </c>
      <c r="H377" s="356">
        <v>0</v>
      </c>
      <c r="I377" s="269">
        <v>0</v>
      </c>
      <c r="J377" s="356">
        <v>0</v>
      </c>
      <c r="K377" s="269">
        <v>0</v>
      </c>
      <c r="L377" s="356">
        <v>0</v>
      </c>
      <c r="M377" s="269">
        <v>0</v>
      </c>
      <c r="N377" s="356">
        <v>0</v>
      </c>
      <c r="O377" s="269">
        <v>0</v>
      </c>
      <c r="P377" s="356">
        <v>0</v>
      </c>
      <c r="Q377" s="269">
        <v>0</v>
      </c>
    </row>
    <row r="378" spans="1:17" ht="19.5" customHeight="1">
      <c r="A378" s="350" t="s">
        <v>633</v>
      </c>
      <c r="B378" s="859" t="str">
        <f>IF(CENTRO!B378,CENTRO!B378,"")</f>
        <v/>
      </c>
      <c r="C378" s="355">
        <f>IF(CENTRO!C378,CENTRO!C378,"")</f>
        <v>238</v>
      </c>
      <c r="D378" s="252">
        <f>E378/C378</f>
        <v>4.2016806722689074E-3</v>
      </c>
      <c r="E378" s="269">
        <v>1</v>
      </c>
      <c r="F378" s="356">
        <v>0</v>
      </c>
      <c r="G378" s="269">
        <v>1</v>
      </c>
      <c r="H378" s="356">
        <v>0</v>
      </c>
      <c r="I378" s="269">
        <v>0</v>
      </c>
      <c r="J378" s="356">
        <v>0</v>
      </c>
      <c r="K378" s="269">
        <v>0</v>
      </c>
      <c r="L378" s="356">
        <v>0</v>
      </c>
      <c r="M378" s="269">
        <v>0</v>
      </c>
      <c r="N378" s="356">
        <v>0</v>
      </c>
      <c r="O378" s="269">
        <v>0</v>
      </c>
      <c r="P378" s="356">
        <v>0</v>
      </c>
      <c r="Q378" s="269">
        <v>0</v>
      </c>
    </row>
    <row r="379" spans="1:17" ht="19.5" customHeight="1">
      <c r="A379" s="358" t="s">
        <v>437</v>
      </c>
      <c r="B379" s="859" t="str">
        <f>IF(CENTRO!B379,CENTRO!B379,"")</f>
        <v/>
      </c>
      <c r="C379" s="329">
        <f>IF(CENTRO!C379,CENTRO!C379,"")</f>
        <v>70</v>
      </c>
      <c r="D379" s="239">
        <f>E379/C379</f>
        <v>2.8571428571428571E-2</v>
      </c>
      <c r="E379" s="268">
        <v>2</v>
      </c>
      <c r="F379" s="359">
        <f t="shared" si="55"/>
        <v>0.5</v>
      </c>
      <c r="G379" s="268">
        <v>1</v>
      </c>
      <c r="H379" s="359">
        <f t="shared" si="55"/>
        <v>0</v>
      </c>
      <c r="I379" s="268">
        <v>0</v>
      </c>
      <c r="J379" s="359">
        <f t="shared" ref="J379" si="60">K379/$E379</f>
        <v>0</v>
      </c>
      <c r="K379" s="268">
        <v>0</v>
      </c>
      <c r="L379" s="359">
        <f t="shared" ref="L379" si="61">M379/$E379</f>
        <v>0</v>
      </c>
      <c r="M379" s="268">
        <v>0</v>
      </c>
      <c r="N379" s="359">
        <f t="shared" ref="N379" si="62">O379/$E379</f>
        <v>0.5</v>
      </c>
      <c r="O379" s="268">
        <v>1</v>
      </c>
      <c r="P379" s="359">
        <f t="shared" ref="P379" si="63">Q379/$E379</f>
        <v>0</v>
      </c>
      <c r="Q379" s="268">
        <v>0</v>
      </c>
    </row>
    <row r="380" spans="1:17" ht="19.5" customHeight="1">
      <c r="A380" s="142"/>
      <c r="B380" s="142"/>
      <c r="C380" s="142"/>
      <c r="D380" s="142"/>
      <c r="E380" s="142"/>
      <c r="F380" s="142"/>
      <c r="G380" s="142"/>
      <c r="H380" s="142"/>
      <c r="I380" s="142"/>
      <c r="J380" s="142"/>
      <c r="K380" s="142"/>
      <c r="L380" s="142"/>
      <c r="M380" s="142"/>
      <c r="N380" s="142"/>
      <c r="O380" s="142"/>
      <c r="P380" s="142"/>
      <c r="Q380" s="142"/>
    </row>
    <row r="381" spans="1:17" ht="19.5" customHeight="1" thickBot="1">
      <c r="A381" s="142"/>
      <c r="B381" s="142"/>
      <c r="C381" s="142"/>
      <c r="D381" s="142"/>
      <c r="E381" s="142"/>
      <c r="F381" s="142"/>
      <c r="G381" s="142"/>
      <c r="H381" s="142"/>
      <c r="I381" s="142"/>
      <c r="J381" s="142"/>
      <c r="K381" s="142"/>
      <c r="L381" s="142"/>
      <c r="M381" s="142"/>
      <c r="N381" s="142"/>
      <c r="O381" s="142"/>
      <c r="P381" s="142"/>
      <c r="Q381" s="142"/>
    </row>
    <row r="382" spans="1:17"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19.5" customHeight="1">
      <c r="A385" s="803" t="s">
        <v>375</v>
      </c>
      <c r="B385" s="803" t="s">
        <v>391</v>
      </c>
      <c r="C385" s="1196"/>
      <c r="D385" s="1197"/>
      <c r="E385" s="1188"/>
      <c r="F385" s="1189"/>
      <c r="G385" s="1188"/>
      <c r="H385" s="1189"/>
      <c r="I385" s="1188"/>
      <c r="J385" s="1189"/>
      <c r="K385" s="1188"/>
      <c r="L385" s="1189"/>
      <c r="M385" s="1188">
        <v>166149</v>
      </c>
      <c r="N385" s="1189"/>
      <c r="O385" s="1188"/>
      <c r="P385" s="1189"/>
      <c r="Q385" s="820">
        <f>SUM(C385:P385)</f>
        <v>166149</v>
      </c>
    </row>
    <row r="386" spans="1:17" ht="19.5" customHeight="1">
      <c r="A386" s="802" t="s">
        <v>376</v>
      </c>
      <c r="B386" s="802" t="s">
        <v>392</v>
      </c>
      <c r="C386" s="1194"/>
      <c r="D386" s="1195"/>
      <c r="E386" s="1194">
        <v>387287</v>
      </c>
      <c r="F386" s="1195"/>
      <c r="G386" s="1194"/>
      <c r="H386" s="1195"/>
      <c r="I386" s="1194">
        <v>137714</v>
      </c>
      <c r="J386" s="1195"/>
      <c r="K386" s="1194"/>
      <c r="L386" s="1195"/>
      <c r="M386" s="1194"/>
      <c r="N386" s="1195"/>
      <c r="O386" s="1194"/>
      <c r="P386" s="1195"/>
      <c r="Q386" s="821">
        <f t="shared" ref="Q386:Q403" si="64">SUM(C386:P386)</f>
        <v>525001</v>
      </c>
    </row>
    <row r="387" spans="1:17" ht="19.5" customHeight="1">
      <c r="A387" s="803" t="s">
        <v>377</v>
      </c>
      <c r="B387" s="803" t="s">
        <v>393</v>
      </c>
      <c r="C387" s="1196"/>
      <c r="D387" s="1197"/>
      <c r="E387" s="1188">
        <v>7112926</v>
      </c>
      <c r="F387" s="1189"/>
      <c r="G387" s="1188"/>
      <c r="H387" s="1189"/>
      <c r="I387" s="1188">
        <v>76110</v>
      </c>
      <c r="J387" s="1189"/>
      <c r="K387" s="1188"/>
      <c r="L387" s="1189"/>
      <c r="M387" s="1188"/>
      <c r="N387" s="1189"/>
      <c r="O387" s="1188">
        <v>13000</v>
      </c>
      <c r="P387" s="1189"/>
      <c r="Q387" s="820">
        <f t="shared" si="64"/>
        <v>7202036</v>
      </c>
    </row>
    <row r="388" spans="1:17" ht="19.5" customHeight="1">
      <c r="A388" s="802" t="s">
        <v>378</v>
      </c>
      <c r="B388" s="802" t="s">
        <v>394</v>
      </c>
      <c r="C388" s="1194">
        <v>1610859</v>
      </c>
      <c r="D388" s="1195"/>
      <c r="E388" s="1186">
        <v>255020</v>
      </c>
      <c r="F388" s="1187"/>
      <c r="G388" s="1186"/>
      <c r="H388" s="1187"/>
      <c r="I388" s="1186">
        <v>197392</v>
      </c>
      <c r="J388" s="1187"/>
      <c r="K388" s="1186"/>
      <c r="L388" s="1187"/>
      <c r="M388" s="1186"/>
      <c r="N388" s="1187"/>
      <c r="O388" s="1186">
        <v>6000</v>
      </c>
      <c r="P388" s="1187"/>
      <c r="Q388" s="821">
        <f t="shared" si="64"/>
        <v>2069271</v>
      </c>
    </row>
    <row r="389" spans="1:17" ht="19.5" customHeight="1">
      <c r="A389" s="803" t="s">
        <v>508</v>
      </c>
      <c r="B389" s="803" t="s">
        <v>509</v>
      </c>
      <c r="C389" s="1196"/>
      <c r="D389" s="1197"/>
      <c r="E389" s="1188">
        <v>3000</v>
      </c>
      <c r="F389" s="1189"/>
      <c r="G389" s="1188"/>
      <c r="H389" s="1189"/>
      <c r="I389" s="1188"/>
      <c r="J389" s="1189"/>
      <c r="K389" s="1188"/>
      <c r="L389" s="1189"/>
      <c r="M389" s="1188"/>
      <c r="N389" s="1189"/>
      <c r="O389" s="1188"/>
      <c r="P389" s="1189"/>
      <c r="Q389" s="820"/>
    </row>
    <row r="390" spans="1:17" ht="19.5" customHeight="1">
      <c r="A390" s="802" t="s">
        <v>379</v>
      </c>
      <c r="B390" s="802" t="s">
        <v>395</v>
      </c>
      <c r="C390" s="1223">
        <v>568731</v>
      </c>
      <c r="D390" s="1224"/>
      <c r="E390" s="1221">
        <v>3300</v>
      </c>
      <c r="F390" s="1222"/>
      <c r="G390" s="1221"/>
      <c r="H390" s="1222"/>
      <c r="I390" s="1221"/>
      <c r="J390" s="1222"/>
      <c r="K390" s="1221"/>
      <c r="L390" s="1222"/>
      <c r="M390" s="1221"/>
      <c r="N390" s="1222"/>
      <c r="O390" s="1221"/>
      <c r="P390" s="1222"/>
      <c r="Q390" s="826">
        <f t="shared" si="64"/>
        <v>572031</v>
      </c>
    </row>
    <row r="391" spans="1:17" ht="19.5" customHeight="1">
      <c r="A391" s="803" t="s">
        <v>380</v>
      </c>
      <c r="B391" s="803" t="s">
        <v>396</v>
      </c>
      <c r="C391" s="1196"/>
      <c r="D391" s="1197"/>
      <c r="E391" s="1188">
        <v>2646553</v>
      </c>
      <c r="F391" s="1189"/>
      <c r="G391" s="1188"/>
      <c r="H391" s="1189"/>
      <c r="I391" s="1188"/>
      <c r="J391" s="1189"/>
      <c r="K391" s="1188"/>
      <c r="L391" s="1189"/>
      <c r="M391" s="1188"/>
      <c r="N391" s="1189"/>
      <c r="O391" s="1188"/>
      <c r="P391" s="1189"/>
      <c r="Q391" s="820">
        <f t="shared" si="64"/>
        <v>2646553</v>
      </c>
    </row>
    <row r="392" spans="1:17" ht="19.5" customHeight="1">
      <c r="A392" s="802" t="s">
        <v>382</v>
      </c>
      <c r="B392" s="802" t="s">
        <v>398</v>
      </c>
      <c r="C392" s="1223"/>
      <c r="D392" s="1224"/>
      <c r="E392" s="1221">
        <v>341461</v>
      </c>
      <c r="F392" s="1222"/>
      <c r="G392" s="1221"/>
      <c r="H392" s="1222"/>
      <c r="I392" s="1221"/>
      <c r="J392" s="1222"/>
      <c r="K392" s="1221"/>
      <c r="L392" s="1222"/>
      <c r="M392" s="1221"/>
      <c r="N392" s="1222"/>
      <c r="O392" s="1221"/>
      <c r="P392" s="1222"/>
      <c r="Q392" s="826">
        <f t="shared" si="64"/>
        <v>341461</v>
      </c>
    </row>
    <row r="393" spans="1:17" ht="19.5" customHeight="1">
      <c r="A393" s="803" t="s">
        <v>383</v>
      </c>
      <c r="B393" s="803" t="s">
        <v>399</v>
      </c>
      <c r="C393" s="1196">
        <v>383034</v>
      </c>
      <c r="D393" s="1197"/>
      <c r="E393" s="1188">
        <v>789919</v>
      </c>
      <c r="F393" s="1189"/>
      <c r="G393" s="1188"/>
      <c r="H393" s="1189"/>
      <c r="I393" s="1188">
        <v>6200</v>
      </c>
      <c r="J393" s="1189"/>
      <c r="K393" s="1188"/>
      <c r="L393" s="1189"/>
      <c r="M393" s="1188"/>
      <c r="N393" s="1189"/>
      <c r="O393" s="1188"/>
      <c r="P393" s="1189"/>
      <c r="Q393" s="820">
        <f t="shared" si="64"/>
        <v>1179153</v>
      </c>
    </row>
    <row r="394" spans="1:17" ht="19.5" customHeight="1">
      <c r="A394" s="802" t="s">
        <v>384</v>
      </c>
      <c r="B394" s="802" t="s">
        <v>400</v>
      </c>
      <c r="C394" s="1223"/>
      <c r="D394" s="1224"/>
      <c r="E394" s="1221">
        <v>53327</v>
      </c>
      <c r="F394" s="1222"/>
      <c r="G394" s="1221"/>
      <c r="H394" s="1222"/>
      <c r="I394" s="1221"/>
      <c r="J394" s="1222"/>
      <c r="K394" s="1221"/>
      <c r="L394" s="1222"/>
      <c r="M394" s="1221"/>
      <c r="N394" s="1222"/>
      <c r="O394" s="1221"/>
      <c r="P394" s="1222"/>
      <c r="Q394" s="826">
        <f t="shared" si="64"/>
        <v>53327</v>
      </c>
    </row>
    <row r="395" spans="1:17" ht="19.5" customHeight="1">
      <c r="A395" s="803" t="s">
        <v>385</v>
      </c>
      <c r="B395" s="803" t="s">
        <v>401</v>
      </c>
      <c r="C395" s="1196">
        <v>7177191</v>
      </c>
      <c r="D395" s="1197"/>
      <c r="E395" s="1188">
        <v>854487</v>
      </c>
      <c r="F395" s="1189"/>
      <c r="G395" s="1188"/>
      <c r="H395" s="1189"/>
      <c r="I395" s="1188"/>
      <c r="J395" s="1189"/>
      <c r="K395" s="1188"/>
      <c r="L395" s="1189"/>
      <c r="M395" s="1188"/>
      <c r="N395" s="1189"/>
      <c r="O395" s="1188"/>
      <c r="P395" s="1189"/>
      <c r="Q395" s="820">
        <f t="shared" si="64"/>
        <v>8031678</v>
      </c>
    </row>
    <row r="396" spans="1:17" ht="19.5" customHeight="1">
      <c r="A396" s="802" t="s">
        <v>475</v>
      </c>
      <c r="B396" s="802" t="s">
        <v>476</v>
      </c>
      <c r="C396" s="1223"/>
      <c r="D396" s="1224"/>
      <c r="E396" s="1221">
        <v>28000</v>
      </c>
      <c r="F396" s="1222"/>
      <c r="G396" s="1221"/>
      <c r="H396" s="1222"/>
      <c r="I396" s="1221"/>
      <c r="J396" s="1222"/>
      <c r="K396" s="1221"/>
      <c r="L396" s="1222"/>
      <c r="M396" s="1221"/>
      <c r="N396" s="1222"/>
      <c r="O396" s="1221"/>
      <c r="P396" s="1222"/>
      <c r="Q396" s="826">
        <f>SUM(C396:P396)</f>
        <v>28000</v>
      </c>
    </row>
    <row r="397" spans="1:17" ht="19.5" customHeight="1">
      <c r="A397" s="803" t="s">
        <v>386</v>
      </c>
      <c r="B397" s="803" t="s">
        <v>406</v>
      </c>
      <c r="C397" s="1196">
        <v>178724</v>
      </c>
      <c r="D397" s="1197"/>
      <c r="E397" s="1188"/>
      <c r="F397" s="1189"/>
      <c r="G397" s="1188"/>
      <c r="H397" s="1189"/>
      <c r="I397" s="1188"/>
      <c r="J397" s="1189"/>
      <c r="K397" s="1188"/>
      <c r="L397" s="1189"/>
      <c r="M397" s="1188"/>
      <c r="N397" s="1189"/>
      <c r="O397" s="1188"/>
      <c r="P397" s="1189"/>
      <c r="Q397" s="820">
        <f t="shared" si="64"/>
        <v>178724</v>
      </c>
    </row>
    <row r="398" spans="1:17" ht="19.5" customHeight="1">
      <c r="A398" s="802" t="s">
        <v>387</v>
      </c>
      <c r="B398" s="802" t="s">
        <v>507</v>
      </c>
      <c r="C398" s="1223">
        <v>280993</v>
      </c>
      <c r="D398" s="1224"/>
      <c r="E398" s="1223">
        <v>1500</v>
      </c>
      <c r="F398" s="1224"/>
      <c r="G398" s="1221"/>
      <c r="H398" s="1222"/>
      <c r="I398" s="1221"/>
      <c r="J398" s="1222"/>
      <c r="K398" s="1221"/>
      <c r="L398" s="1222"/>
      <c r="M398" s="1221"/>
      <c r="N398" s="1222"/>
      <c r="O398" s="1221"/>
      <c r="P398" s="1222"/>
      <c r="Q398" s="826">
        <f t="shared" si="64"/>
        <v>282493</v>
      </c>
    </row>
    <row r="399" spans="1:17" ht="19.5" customHeight="1">
      <c r="A399" s="803" t="s">
        <v>388</v>
      </c>
      <c r="B399" s="803" t="s">
        <v>403</v>
      </c>
      <c r="C399" s="1196">
        <v>4435906</v>
      </c>
      <c r="D399" s="1197"/>
      <c r="E399" s="1188">
        <v>288785</v>
      </c>
      <c r="F399" s="1189"/>
      <c r="G399" s="1188"/>
      <c r="H399" s="1189"/>
      <c r="I399" s="1188"/>
      <c r="J399" s="1189"/>
      <c r="K399" s="1188"/>
      <c r="L399" s="1189"/>
      <c r="M399" s="1188"/>
      <c r="N399" s="1189"/>
      <c r="O399" s="1188"/>
      <c r="P399" s="1189"/>
      <c r="Q399" s="820">
        <f t="shared" si="64"/>
        <v>4724691</v>
      </c>
    </row>
    <row r="400" spans="1:17" ht="19.5" customHeight="1">
      <c r="A400" s="802" t="s">
        <v>505</v>
      </c>
      <c r="B400" s="802" t="s">
        <v>404</v>
      </c>
      <c r="C400" s="1223"/>
      <c r="D400" s="1224"/>
      <c r="E400" s="1221">
        <v>344268</v>
      </c>
      <c r="F400" s="1222"/>
      <c r="G400" s="1221"/>
      <c r="H400" s="1222"/>
      <c r="I400" s="1221">
        <v>57200</v>
      </c>
      <c r="J400" s="1222"/>
      <c r="K400" s="1221"/>
      <c r="L400" s="1222"/>
      <c r="M400" s="1221"/>
      <c r="N400" s="1222"/>
      <c r="O400" s="1221">
        <v>8000</v>
      </c>
      <c r="P400" s="1222"/>
      <c r="Q400" s="826">
        <f t="shared" si="64"/>
        <v>409468</v>
      </c>
    </row>
    <row r="401" spans="1:17" ht="19.5" customHeight="1">
      <c r="A401" s="803" t="s">
        <v>390</v>
      </c>
      <c r="B401" s="803" t="s">
        <v>405</v>
      </c>
      <c r="C401" s="1196"/>
      <c r="D401" s="1197"/>
      <c r="E401" s="1188">
        <v>1377965</v>
      </c>
      <c r="F401" s="1189"/>
      <c r="G401" s="1188"/>
      <c r="H401" s="1189"/>
      <c r="I401" s="1188"/>
      <c r="J401" s="1189"/>
      <c r="K401" s="1188"/>
      <c r="L401" s="1189"/>
      <c r="M401" s="1188"/>
      <c r="N401" s="1189"/>
      <c r="O401" s="1188"/>
      <c r="P401" s="1189"/>
      <c r="Q401" s="820">
        <f t="shared" si="64"/>
        <v>1377965</v>
      </c>
    </row>
    <row r="402" spans="1:17" ht="19.5" customHeight="1">
      <c r="A402" s="805" t="s">
        <v>50</v>
      </c>
      <c r="B402" s="824"/>
      <c r="C402" s="1219">
        <f>SUM(C385:D401)</f>
        <v>14635438</v>
      </c>
      <c r="D402" s="1220"/>
      <c r="E402" s="1219">
        <f>SUM(E385:F401)</f>
        <v>14487798</v>
      </c>
      <c r="F402" s="1220"/>
      <c r="G402" s="1219">
        <f>SUM(G385:H401)</f>
        <v>0</v>
      </c>
      <c r="H402" s="1220"/>
      <c r="I402" s="1219">
        <f>SUM(I385:J401)</f>
        <v>474616</v>
      </c>
      <c r="J402" s="1220"/>
      <c r="K402" s="1219">
        <f>SUM(K385:L401)</f>
        <v>0</v>
      </c>
      <c r="L402" s="1220"/>
      <c r="M402" s="1219">
        <f>SUM(M385:N401)</f>
        <v>166149</v>
      </c>
      <c r="N402" s="1220"/>
      <c r="O402" s="1219">
        <f>SUM(O385:P401)</f>
        <v>27000</v>
      </c>
      <c r="P402" s="1220"/>
      <c r="Q402" s="808">
        <f t="shared" si="64"/>
        <v>29791001</v>
      </c>
    </row>
    <row r="403" spans="1:17" ht="19.5" customHeight="1" thickBot="1">
      <c r="A403" s="806" t="s">
        <v>423</v>
      </c>
      <c r="B403" s="825"/>
      <c r="C403" s="1215">
        <f>C402</f>
        <v>14635438</v>
      </c>
      <c r="D403" s="1216"/>
      <c r="E403" s="1215">
        <f>E402</f>
        <v>14487798</v>
      </c>
      <c r="F403" s="1216"/>
      <c r="G403" s="1215">
        <f>G402</f>
        <v>0</v>
      </c>
      <c r="H403" s="1216"/>
      <c r="I403" s="1215">
        <f>I402</f>
        <v>474616</v>
      </c>
      <c r="J403" s="1216"/>
      <c r="K403" s="1215">
        <f>K402</f>
        <v>0</v>
      </c>
      <c r="L403" s="1216"/>
      <c r="M403" s="1215">
        <f>M402</f>
        <v>166149</v>
      </c>
      <c r="N403" s="1216"/>
      <c r="O403" s="1215">
        <f>O402</f>
        <v>27000</v>
      </c>
      <c r="P403" s="1216"/>
      <c r="Q403" s="809">
        <f t="shared" si="64"/>
        <v>29791001</v>
      </c>
    </row>
    <row r="404" spans="1:17" ht="19.5" customHeight="1">
      <c r="B404" s="8"/>
      <c r="C404" s="8"/>
      <c r="D404" s="8"/>
      <c r="E404" s="8"/>
      <c r="F404" s="8"/>
      <c r="G404" s="8"/>
      <c r="H404" s="8"/>
      <c r="I404" s="8"/>
      <c r="J404" s="8"/>
      <c r="K404" s="8"/>
      <c r="L404" s="8"/>
      <c r="M404" s="8"/>
      <c r="N404" s="8"/>
      <c r="O404" s="8"/>
      <c r="P404" s="8"/>
      <c r="Q404" s="8"/>
    </row>
    <row r="405" spans="1:17">
      <c r="B405" s="12"/>
      <c r="C405" s="12"/>
      <c r="D405" s="12"/>
      <c r="E405" s="12"/>
      <c r="F405" s="12"/>
      <c r="G405" s="12"/>
      <c r="H405" s="12"/>
      <c r="I405" s="12"/>
      <c r="J405" s="12"/>
      <c r="K405" s="12"/>
      <c r="L405" s="12"/>
      <c r="M405" s="12"/>
      <c r="N405" s="12"/>
      <c r="O405" s="12"/>
      <c r="P405" s="12"/>
      <c r="Q405" s="12"/>
    </row>
    <row r="406" spans="1:17">
      <c r="B406" s="12"/>
      <c r="C406" s="12"/>
      <c r="D406" s="12"/>
      <c r="E406" s="12"/>
      <c r="F406" s="12"/>
      <c r="G406" s="12"/>
      <c r="H406" s="12"/>
      <c r="I406" s="12"/>
      <c r="J406" s="12"/>
      <c r="K406" s="12"/>
      <c r="L406" s="12"/>
      <c r="M406" s="12"/>
      <c r="N406" s="12"/>
      <c r="O406" s="12"/>
      <c r="P406" s="12"/>
      <c r="Q406" s="12"/>
    </row>
    <row r="407" spans="1:17">
      <c r="B407" s="12"/>
      <c r="C407" s="12"/>
      <c r="D407" s="12"/>
      <c r="E407" s="12"/>
      <c r="F407" s="12"/>
      <c r="G407" s="12"/>
      <c r="H407" s="12"/>
      <c r="I407" s="12"/>
      <c r="J407" s="12"/>
      <c r="K407" s="12"/>
      <c r="L407" s="12"/>
      <c r="M407" s="12"/>
      <c r="N407" s="12"/>
      <c r="O407" s="12"/>
      <c r="P407" s="12"/>
      <c r="Q407" s="12"/>
    </row>
  </sheetData>
  <mergeCells count="166">
    <mergeCell ref="O403:P403"/>
    <mergeCell ref="C403:D403"/>
    <mergeCell ref="E403:F403"/>
    <mergeCell ref="G403:H403"/>
    <mergeCell ref="I403:J403"/>
    <mergeCell ref="K403:L403"/>
    <mergeCell ref="M403:N403"/>
    <mergeCell ref="K399:L399"/>
    <mergeCell ref="O399:P399"/>
    <mergeCell ref="I401:J401"/>
    <mergeCell ref="O402:P402"/>
    <mergeCell ref="C401:D401"/>
    <mergeCell ref="E401:F401"/>
    <mergeCell ref="K401:L401"/>
    <mergeCell ref="M401:N401"/>
    <mergeCell ref="C400:D400"/>
    <mergeCell ref="M399:N399"/>
    <mergeCell ref="O401:P401"/>
    <mergeCell ref="C402:D402"/>
    <mergeCell ref="E402:F402"/>
    <mergeCell ref="G402:H402"/>
    <mergeCell ref="I402:J402"/>
    <mergeCell ref="K402:L402"/>
    <mergeCell ref="M402:N402"/>
    <mergeCell ref="O392:P392"/>
    <mergeCell ref="G401:H401"/>
    <mergeCell ref="O400:P400"/>
    <mergeCell ref="E400:F400"/>
    <mergeCell ref="G400:H400"/>
    <mergeCell ref="C399:D399"/>
    <mergeCell ref="E399:F399"/>
    <mergeCell ref="G399:H399"/>
    <mergeCell ref="I399:J399"/>
    <mergeCell ref="C397:D397"/>
    <mergeCell ref="E397:F397"/>
    <mergeCell ref="K397:L397"/>
    <mergeCell ref="O397:P397"/>
    <mergeCell ref="O398:P398"/>
    <mergeCell ref="M400:N400"/>
    <mergeCell ref="I400:J400"/>
    <mergeCell ref="K400:L400"/>
    <mergeCell ref="I394:J394"/>
    <mergeCell ref="K394:L394"/>
    <mergeCell ref="M394:N394"/>
    <mergeCell ref="M397:N397"/>
    <mergeCell ref="I398:J398"/>
    <mergeCell ref="K398:L398"/>
    <mergeCell ref="M398:N398"/>
    <mergeCell ref="I397:J397"/>
    <mergeCell ref="I395:J395"/>
    <mergeCell ref="K395:L395"/>
    <mergeCell ref="M395:N395"/>
    <mergeCell ref="C394:D394"/>
    <mergeCell ref="E394:F394"/>
    <mergeCell ref="G394:H394"/>
    <mergeCell ref="A383:B384"/>
    <mergeCell ref="C398:D398"/>
    <mergeCell ref="E398:F398"/>
    <mergeCell ref="G398:H398"/>
    <mergeCell ref="G397:H397"/>
    <mergeCell ref="M385:N385"/>
    <mergeCell ref="G387:H387"/>
    <mergeCell ref="I387:J387"/>
    <mergeCell ref="K387:L387"/>
    <mergeCell ref="M387:N387"/>
    <mergeCell ref="I393:J393"/>
    <mergeCell ref="K393:L393"/>
    <mergeCell ref="M393:N393"/>
    <mergeCell ref="C385:D385"/>
    <mergeCell ref="E385:F385"/>
    <mergeCell ref="G385:H385"/>
    <mergeCell ref="I385:J385"/>
    <mergeCell ref="O393:P393"/>
    <mergeCell ref="C392:D392"/>
    <mergeCell ref="E392:F392"/>
    <mergeCell ref="O391:P391"/>
    <mergeCell ref="C393:D393"/>
    <mergeCell ref="E393:F393"/>
    <mergeCell ref="G393:H393"/>
    <mergeCell ref="O396:P396"/>
    <mergeCell ref="O394:P394"/>
    <mergeCell ref="O395:P395"/>
    <mergeCell ref="G392:H392"/>
    <mergeCell ref="I392:J392"/>
    <mergeCell ref="K392:L392"/>
    <mergeCell ref="M392:N392"/>
    <mergeCell ref="G391:H391"/>
    <mergeCell ref="C396:D396"/>
    <mergeCell ref="E396:F396"/>
    <mergeCell ref="G396:H396"/>
    <mergeCell ref="I396:J396"/>
    <mergeCell ref="K396:L396"/>
    <mergeCell ref="M396:N396"/>
    <mergeCell ref="C395:D395"/>
    <mergeCell ref="E395:F395"/>
    <mergeCell ref="G395:H395"/>
    <mergeCell ref="O390:P390"/>
    <mergeCell ref="C391:D391"/>
    <mergeCell ref="E391:F391"/>
    <mergeCell ref="O387:P387"/>
    <mergeCell ref="C388:D388"/>
    <mergeCell ref="C387:D387"/>
    <mergeCell ref="E387:F387"/>
    <mergeCell ref="M384:N384"/>
    <mergeCell ref="O384:P384"/>
    <mergeCell ref="E390:F390"/>
    <mergeCell ref="G390:H390"/>
    <mergeCell ref="I390:J390"/>
    <mergeCell ref="K390:L390"/>
    <mergeCell ref="M390:N390"/>
    <mergeCell ref="I391:J391"/>
    <mergeCell ref="K391:L391"/>
    <mergeCell ref="K388:L388"/>
    <mergeCell ref="G386:H386"/>
    <mergeCell ref="M391:N391"/>
    <mergeCell ref="K386:L386"/>
    <mergeCell ref="O388:P388"/>
    <mergeCell ref="C386:D386"/>
    <mergeCell ref="I386:J386"/>
    <mergeCell ref="C390:D390"/>
    <mergeCell ref="A1:Q1"/>
    <mergeCell ref="B2:C2"/>
    <mergeCell ref="D2:E2"/>
    <mergeCell ref="F2:G2"/>
    <mergeCell ref="H2:I2"/>
    <mergeCell ref="J2:K2"/>
    <mergeCell ref="L2:M2"/>
    <mergeCell ref="N2:O2"/>
    <mergeCell ref="P2:Q2"/>
    <mergeCell ref="N4:O4"/>
    <mergeCell ref="K385:L385"/>
    <mergeCell ref="I384:J384"/>
    <mergeCell ref="K384:L384"/>
    <mergeCell ref="O385:P385"/>
    <mergeCell ref="M386:N386"/>
    <mergeCell ref="O386:P386"/>
    <mergeCell ref="M388:N388"/>
    <mergeCell ref="E386:F386"/>
    <mergeCell ref="C383:Q383"/>
    <mergeCell ref="P4:Q4"/>
    <mergeCell ref="H5:I5"/>
    <mergeCell ref="J5:K5"/>
    <mergeCell ref="L5:M5"/>
    <mergeCell ref="N5:O5"/>
    <mergeCell ref="P5:Q5"/>
    <mergeCell ref="B382:Q382"/>
    <mergeCell ref="D4:E4"/>
    <mergeCell ref="D5:E5"/>
    <mergeCell ref="F4:G4"/>
    <mergeCell ref="F5:G5"/>
    <mergeCell ref="H4:I4"/>
    <mergeCell ref="J4:K4"/>
    <mergeCell ref="L4:M4"/>
    <mergeCell ref="O389:P389"/>
    <mergeCell ref="E388:F388"/>
    <mergeCell ref="G388:H388"/>
    <mergeCell ref="I388:J388"/>
    <mergeCell ref="C384:D384"/>
    <mergeCell ref="E384:F384"/>
    <mergeCell ref="G384:H384"/>
    <mergeCell ref="C389:D389"/>
    <mergeCell ref="E389:F389"/>
    <mergeCell ref="G389:H389"/>
    <mergeCell ref="I389:J389"/>
    <mergeCell ref="K389:L389"/>
    <mergeCell ref="M389:N389"/>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Z403"/>
  <sheetViews>
    <sheetView zoomScaleNormal="100" zoomScaleSheetLayoutView="110" workbookViewId="0">
      <pane xSplit="1" ySplit="2" topLeftCell="B3" activePane="bottomRight" state="frozen"/>
      <selection sqref="A1:U1"/>
      <selection pane="topRight" sqref="A1:U1"/>
      <selection pane="bottomLeft" sqref="A1:U1"/>
      <selection pane="bottomRight" activeCell="D11" sqref="D11"/>
    </sheetView>
  </sheetViews>
  <sheetFormatPr defaultColWidth="3.77734375" defaultRowHeight="13.8"/>
  <cols>
    <col min="1" max="1" width="58.21875" style="8" customWidth="1"/>
    <col min="2" max="2" width="9.5546875" style="2" customWidth="1"/>
    <col min="3" max="3" width="10.44140625" style="2" customWidth="1"/>
    <col min="4" max="4" width="7.21875" style="2" customWidth="1"/>
    <col min="5" max="5" width="11.21875" style="2" customWidth="1"/>
    <col min="6" max="6" width="7" style="2" customWidth="1"/>
    <col min="7" max="7" width="10.21875" style="2" customWidth="1"/>
    <col min="8" max="8" width="7" style="2" customWidth="1"/>
    <col min="9" max="9" width="11.44140625" style="2" customWidth="1"/>
    <col min="10" max="10" width="7.77734375" style="2" customWidth="1"/>
    <col min="11" max="11" width="9.21875" style="2" customWidth="1"/>
    <col min="12" max="12" width="7" style="2" customWidth="1"/>
    <col min="13" max="13" width="8.21875" style="2" customWidth="1"/>
    <col min="14" max="14" width="6.77734375" style="2" customWidth="1"/>
    <col min="15" max="15" width="10" style="2" customWidth="1"/>
    <col min="16" max="16" width="8.44140625" style="2" customWidth="1"/>
    <col min="17" max="17" width="12.21875" style="2" customWidth="1"/>
    <col min="18" max="18" width="7.44140625" style="2" customWidth="1"/>
    <col min="19" max="19" width="9.21875" style="2" bestFit="1" customWidth="1"/>
    <col min="20" max="20" width="11.21875" style="2" customWidth="1"/>
    <col min="21" max="21" width="5" style="2" bestFit="1" customWidth="1"/>
    <col min="22" max="22" width="8.77734375" style="2" bestFit="1" customWidth="1"/>
    <col min="23" max="23" width="5.21875" style="2" customWidth="1"/>
    <col min="24" max="25" width="5" style="2" bestFit="1" customWidth="1"/>
    <col min="26" max="27" width="3.77734375" style="2" bestFit="1" customWidth="1"/>
    <col min="28" max="28" width="5" style="2" bestFit="1" customWidth="1"/>
    <col min="29" max="16384" width="3.77734375" style="2"/>
  </cols>
  <sheetData>
    <row r="1" spans="1:25" ht="25.5" customHeight="1" thickBot="1">
      <c r="A1" s="1207" t="s">
        <v>200</v>
      </c>
      <c r="B1" s="1207"/>
      <c r="C1" s="1207"/>
      <c r="D1" s="1207"/>
      <c r="E1" s="1207"/>
      <c r="F1" s="1207"/>
      <c r="G1" s="1207"/>
      <c r="H1" s="1207"/>
      <c r="I1" s="1207"/>
      <c r="J1" s="1207"/>
      <c r="K1" s="1207"/>
      <c r="L1" s="1207"/>
      <c r="M1" s="1207"/>
      <c r="N1" s="1207"/>
      <c r="O1" s="1207"/>
      <c r="P1" s="1207"/>
      <c r="Q1" s="1207"/>
    </row>
    <row r="2" spans="1:25" ht="26.25" customHeight="1" thickBot="1">
      <c r="A2" s="17" t="s">
        <v>0</v>
      </c>
      <c r="B2" s="1208" t="s">
        <v>237</v>
      </c>
      <c r="C2" s="1208"/>
      <c r="D2" s="1208" t="s">
        <v>159</v>
      </c>
      <c r="E2" s="1208"/>
      <c r="F2" s="1208" t="s">
        <v>160</v>
      </c>
      <c r="G2" s="1208"/>
      <c r="H2" s="1208" t="s">
        <v>161</v>
      </c>
      <c r="I2" s="1208"/>
      <c r="J2" s="1208" t="s">
        <v>162</v>
      </c>
      <c r="K2" s="1208"/>
      <c r="L2" s="1208" t="s">
        <v>163</v>
      </c>
      <c r="M2" s="1208"/>
      <c r="N2" s="1208" t="s">
        <v>164</v>
      </c>
      <c r="O2" s="1208"/>
      <c r="P2" s="1208" t="s">
        <v>165</v>
      </c>
      <c r="Q2" s="1208"/>
    </row>
    <row r="3" spans="1:25" ht="24.75" customHeight="1" thickBot="1">
      <c r="A3" s="224" t="s">
        <v>201</v>
      </c>
      <c r="B3" s="39"/>
      <c r="C3" s="39"/>
      <c r="D3" s="217"/>
      <c r="E3" s="217"/>
      <c r="F3" s="39"/>
      <c r="G3" s="39"/>
      <c r="H3" s="39"/>
      <c r="I3" s="39"/>
      <c r="J3" s="39"/>
      <c r="K3" s="39"/>
      <c r="L3" s="39"/>
      <c r="M3" s="39"/>
      <c r="N3" s="39"/>
      <c r="O3" s="39"/>
      <c r="P3" s="39"/>
      <c r="Q3" s="40"/>
    </row>
    <row r="4" spans="1:25" ht="19.5" customHeight="1">
      <c r="A4" s="219" t="s">
        <v>204</v>
      </c>
      <c r="B4" s="220"/>
      <c r="C4" s="222">
        <v>60445.52</v>
      </c>
      <c r="D4" s="1217">
        <v>522.82000000000005</v>
      </c>
      <c r="E4" s="1218"/>
      <c r="F4" s="1213">
        <v>146.99</v>
      </c>
      <c r="G4" s="1214" t="s">
        <v>482</v>
      </c>
      <c r="H4" s="1213">
        <v>103.37</v>
      </c>
      <c r="I4" s="1214" t="s">
        <v>482</v>
      </c>
      <c r="J4" s="1213">
        <v>59.19</v>
      </c>
      <c r="K4" s="1214" t="s">
        <v>482</v>
      </c>
      <c r="L4" s="1213">
        <v>73.94</v>
      </c>
      <c r="M4" s="1214" t="s">
        <v>482</v>
      </c>
      <c r="N4" s="1213">
        <v>94.8</v>
      </c>
      <c r="O4" s="1214" t="s">
        <v>482</v>
      </c>
      <c r="P4" s="1213">
        <v>44.53</v>
      </c>
      <c r="Q4" s="1214"/>
    </row>
    <row r="5" spans="1:25" ht="19.5" customHeight="1" thickBot="1">
      <c r="A5" s="221" t="s">
        <v>208</v>
      </c>
      <c r="B5" s="220"/>
      <c r="C5" s="223">
        <v>55.17</v>
      </c>
      <c r="D5" s="1209">
        <v>268.68</v>
      </c>
      <c r="E5" s="1210" t="s">
        <v>482</v>
      </c>
      <c r="F5" s="1211">
        <v>160.51</v>
      </c>
      <c r="G5" s="1212" t="s">
        <v>482</v>
      </c>
      <c r="H5" s="1211">
        <v>455.13</v>
      </c>
      <c r="I5" s="1212" t="s">
        <v>482</v>
      </c>
      <c r="J5" s="1211">
        <v>181.98</v>
      </c>
      <c r="K5" s="1212" t="s">
        <v>482</v>
      </c>
      <c r="L5" s="1211">
        <v>243.72</v>
      </c>
      <c r="M5" s="1212" t="s">
        <v>482</v>
      </c>
      <c r="N5" s="1211">
        <v>352.5</v>
      </c>
      <c r="O5" s="1212" t="s">
        <v>482</v>
      </c>
      <c r="P5" s="1211">
        <v>171.17</v>
      </c>
      <c r="Q5" s="1212"/>
    </row>
    <row r="6" spans="1:25" ht="24.75" customHeight="1" thickBot="1">
      <c r="A6" s="224" t="s">
        <v>202</v>
      </c>
      <c r="B6" s="240"/>
      <c r="C6" s="240"/>
      <c r="D6" s="241"/>
      <c r="E6" s="241"/>
      <c r="F6" s="240"/>
      <c r="G6" s="240"/>
      <c r="H6" s="240"/>
      <c r="I6" s="240"/>
      <c r="J6" s="240"/>
      <c r="K6" s="240"/>
      <c r="L6" s="240"/>
      <c r="M6" s="240"/>
      <c r="N6" s="240"/>
      <c r="O6" s="240"/>
      <c r="P6" s="240"/>
      <c r="Q6" s="242"/>
    </row>
    <row r="7" spans="1:25" ht="19.5" customHeight="1" thickBot="1">
      <c r="A7" s="243" t="s">
        <v>483</v>
      </c>
      <c r="B7" s="244"/>
      <c r="C7" s="244"/>
      <c r="D7" s="244"/>
      <c r="E7" s="244"/>
      <c r="F7" s="244"/>
      <c r="G7" s="244"/>
      <c r="H7" s="244"/>
      <c r="I7" s="244"/>
      <c r="J7" s="244"/>
      <c r="K7" s="244"/>
      <c r="L7" s="244"/>
      <c r="M7" s="244"/>
      <c r="N7" s="244"/>
      <c r="O7" s="244"/>
      <c r="P7" s="244"/>
      <c r="Q7" s="245"/>
    </row>
    <row r="8" spans="1:25" s="3" customFormat="1" ht="19.5" customHeight="1">
      <c r="A8" s="246" t="s">
        <v>349</v>
      </c>
      <c r="B8" s="247">
        <f>C8/$C$8</f>
        <v>1</v>
      </c>
      <c r="C8" s="248">
        <v>3326741</v>
      </c>
      <c r="D8" s="247">
        <f>E8/C8</f>
        <v>4.2694336589472998E-2</v>
      </c>
      <c r="E8" s="616">
        <v>142033</v>
      </c>
      <c r="F8" s="239">
        <f>G8/E8</f>
        <v>0.16706680841776206</v>
      </c>
      <c r="G8" s="248">
        <v>23729</v>
      </c>
      <c r="H8" s="247">
        <f>I8/E8</f>
        <v>0.33462646004801699</v>
      </c>
      <c r="I8" s="248">
        <v>47528</v>
      </c>
      <c r="J8" s="247">
        <f>K8/E8</f>
        <v>7.6362535467109763E-2</v>
      </c>
      <c r="K8" s="248">
        <v>10846</v>
      </c>
      <c r="L8" s="247">
        <f>M8/E8</f>
        <v>0.12887145944956455</v>
      </c>
      <c r="M8" s="248">
        <v>18304</v>
      </c>
      <c r="N8" s="247">
        <f>O8/E8</f>
        <v>0.23642392965015172</v>
      </c>
      <c r="O8" s="248">
        <v>33580</v>
      </c>
      <c r="P8" s="247">
        <f>Q8/E8</f>
        <v>5.6648806967394903E-2</v>
      </c>
      <c r="Q8" s="248">
        <v>8046</v>
      </c>
      <c r="R8" s="2"/>
      <c r="S8" s="2"/>
      <c r="T8" s="2"/>
      <c r="U8" s="2"/>
      <c r="V8" s="2"/>
      <c r="W8" s="2"/>
      <c r="X8" s="2"/>
      <c r="Y8" s="2"/>
    </row>
    <row r="9" spans="1:25" ht="19.5" customHeight="1">
      <c r="A9" s="249" t="s">
        <v>27</v>
      </c>
      <c r="B9" s="239">
        <f>C9/$C$8</f>
        <v>0.46657494526925902</v>
      </c>
      <c r="C9" s="250">
        <v>1552174</v>
      </c>
      <c r="D9" s="251">
        <f>E9/E8</f>
        <v>0.50899438862799495</v>
      </c>
      <c r="E9" s="616">
        <v>72294</v>
      </c>
      <c r="F9" s="252">
        <f>G9/G$8</f>
        <v>0.49344683720342197</v>
      </c>
      <c r="G9" s="616">
        <v>11709</v>
      </c>
      <c r="H9" s="251">
        <f>I9/I$8</f>
        <v>0.52444874600235647</v>
      </c>
      <c r="I9" s="616">
        <v>24926</v>
      </c>
      <c r="J9" s="251">
        <f>K9/K$8</f>
        <v>0.49880140143831825</v>
      </c>
      <c r="K9" s="616">
        <v>5410</v>
      </c>
      <c r="L9" s="251">
        <f>M9/M$8</f>
        <v>0.51016171328671334</v>
      </c>
      <c r="M9" s="616">
        <v>9338</v>
      </c>
      <c r="N9" s="251">
        <f>O9/O$8</f>
        <v>0.49928528886241813</v>
      </c>
      <c r="O9" s="616">
        <v>16766</v>
      </c>
      <c r="P9" s="251">
        <f>Q9/Q$8</f>
        <v>0.51516281382053197</v>
      </c>
      <c r="Q9" s="616">
        <v>4145</v>
      </c>
    </row>
    <row r="10" spans="1:25" ht="19.5" customHeight="1">
      <c r="A10" s="255" t="s">
        <v>11</v>
      </c>
      <c r="B10" s="239">
        <f>C10/$C$8</f>
        <v>0.53342505473074098</v>
      </c>
      <c r="C10" s="250">
        <v>1774567</v>
      </c>
      <c r="D10" s="251">
        <f>E10/E8</f>
        <v>0.4910056113720051</v>
      </c>
      <c r="E10" s="616">
        <v>69739</v>
      </c>
      <c r="F10" s="252">
        <f>G10/G$8</f>
        <v>0.50655316279657803</v>
      </c>
      <c r="G10" s="616">
        <v>12020</v>
      </c>
      <c r="H10" s="251">
        <f>I10/I$8</f>
        <v>0.47555125399764347</v>
      </c>
      <c r="I10" s="616">
        <v>22602</v>
      </c>
      <c r="J10" s="251">
        <f>K10/K$8</f>
        <v>0.5011985985616817</v>
      </c>
      <c r="K10" s="616">
        <v>5436</v>
      </c>
      <c r="L10" s="251">
        <f>M10/M$8</f>
        <v>0.48983828671328672</v>
      </c>
      <c r="M10" s="616">
        <v>8966</v>
      </c>
      <c r="N10" s="251">
        <f>O10/O$8</f>
        <v>0.50071471113758192</v>
      </c>
      <c r="O10" s="616">
        <v>16814</v>
      </c>
      <c r="P10" s="251">
        <f>Q10/Q$8</f>
        <v>0.48483718617946808</v>
      </c>
      <c r="Q10" s="616">
        <v>3901</v>
      </c>
    </row>
    <row r="11" spans="1:25" ht="19.5" customHeight="1">
      <c r="A11" s="246" t="s">
        <v>1</v>
      </c>
      <c r="B11" s="256"/>
      <c r="C11" s="257">
        <v>44.05</v>
      </c>
      <c r="D11" s="258"/>
      <c r="E11" s="257">
        <v>43.89</v>
      </c>
      <c r="F11" s="259"/>
      <c r="G11" s="260">
        <v>45.78</v>
      </c>
      <c r="H11" s="259"/>
      <c r="I11" s="260">
        <v>42.69</v>
      </c>
      <c r="J11" s="259"/>
      <c r="K11" s="260">
        <v>44.78</v>
      </c>
      <c r="L11" s="259"/>
      <c r="M11" s="260">
        <v>44.09</v>
      </c>
      <c r="N11" s="259"/>
      <c r="O11" s="260">
        <v>43.68</v>
      </c>
      <c r="P11" s="259"/>
      <c r="Q11" s="261">
        <v>44.63</v>
      </c>
    </row>
    <row r="12" spans="1:25" ht="19.5" customHeight="1">
      <c r="A12" s="249" t="s">
        <v>174</v>
      </c>
      <c r="B12" s="251">
        <f>C12/$C$8</f>
        <v>0.12802198908781898</v>
      </c>
      <c r="C12" s="250">
        <v>425896</v>
      </c>
      <c r="D12" s="251">
        <f>E12/E$8</f>
        <v>7.0406173213267337E-2</v>
      </c>
      <c r="E12" s="616">
        <v>10000</v>
      </c>
      <c r="F12" s="262">
        <f>G12/G$8</f>
        <v>6.9745880568081245E-2</v>
      </c>
      <c r="G12" s="616">
        <v>1655</v>
      </c>
      <c r="H12" s="262">
        <f t="shared" ref="H12:H18" si="0">I12/I$8</f>
        <v>7.6270829826628514E-2</v>
      </c>
      <c r="I12" s="616">
        <v>3625</v>
      </c>
      <c r="J12" s="262">
        <f t="shared" ref="J12:J18" si="1">K12/K$8</f>
        <v>6.2419325096809884E-2</v>
      </c>
      <c r="K12" s="616">
        <v>677</v>
      </c>
      <c r="L12" s="262">
        <f t="shared" ref="L12:L18" si="2">M12/M$8</f>
        <v>7.1186625874125872E-2</v>
      </c>
      <c r="M12" s="616">
        <v>1303</v>
      </c>
      <c r="N12" s="262">
        <f t="shared" ref="N12:N18" si="3">O12/O$8</f>
        <v>6.7599761762954139E-2</v>
      </c>
      <c r="O12" s="616">
        <v>2270</v>
      </c>
      <c r="P12" s="262">
        <f t="shared" ref="P12:P18" si="4">Q12/Q$8</f>
        <v>5.8414118816803383E-2</v>
      </c>
      <c r="Q12" s="616">
        <v>470</v>
      </c>
    </row>
    <row r="13" spans="1:25" ht="19.5" customHeight="1">
      <c r="A13" s="255" t="s">
        <v>175</v>
      </c>
      <c r="B13" s="251">
        <f t="shared" ref="B13:B18" si="5">C13/$C$8</f>
        <v>0.16189538049400298</v>
      </c>
      <c r="C13" s="250">
        <v>538584</v>
      </c>
      <c r="D13" s="251">
        <f t="shared" ref="D13:F18" si="6">E13/E$8</f>
        <v>0.17379763857695044</v>
      </c>
      <c r="E13" s="616">
        <v>24685</v>
      </c>
      <c r="F13" s="262">
        <f t="shared" si="6"/>
        <v>0.1574444772219647</v>
      </c>
      <c r="G13" s="616">
        <v>3736</v>
      </c>
      <c r="H13" s="262">
        <f t="shared" si="0"/>
        <v>0.17328732536609998</v>
      </c>
      <c r="I13" s="616">
        <v>8236</v>
      </c>
      <c r="J13" s="262">
        <f t="shared" si="1"/>
        <v>0.1738889913332104</v>
      </c>
      <c r="K13" s="616">
        <v>1886</v>
      </c>
      <c r="L13" s="262">
        <f t="shared" si="2"/>
        <v>0.17225743006993008</v>
      </c>
      <c r="M13" s="616">
        <v>3153</v>
      </c>
      <c r="N13" s="262">
        <f t="shared" si="3"/>
        <v>0.17778439547349612</v>
      </c>
      <c r="O13" s="616">
        <v>5970</v>
      </c>
      <c r="P13" s="262">
        <f t="shared" si="4"/>
        <v>0.21178225205070841</v>
      </c>
      <c r="Q13" s="616">
        <v>1704</v>
      </c>
    </row>
    <row r="14" spans="1:25" ht="19.5" customHeight="1">
      <c r="A14" s="255" t="s">
        <v>2</v>
      </c>
      <c r="B14" s="251">
        <f t="shared" si="5"/>
        <v>0.22299241209339712</v>
      </c>
      <c r="C14" s="250">
        <v>741838</v>
      </c>
      <c r="D14" s="251">
        <f t="shared" si="6"/>
        <v>0.31584913365203859</v>
      </c>
      <c r="E14" s="616">
        <v>44861</v>
      </c>
      <c r="F14" s="262">
        <f t="shared" si="6"/>
        <v>0.28016351300096926</v>
      </c>
      <c r="G14" s="616">
        <v>6648</v>
      </c>
      <c r="H14" s="262">
        <f t="shared" si="0"/>
        <v>0.33994697862312739</v>
      </c>
      <c r="I14" s="616">
        <v>16157</v>
      </c>
      <c r="J14" s="262">
        <f t="shared" si="1"/>
        <v>0.29660704407154709</v>
      </c>
      <c r="K14" s="616">
        <v>3217</v>
      </c>
      <c r="L14" s="262">
        <f t="shared" si="2"/>
        <v>0.30348557692307693</v>
      </c>
      <c r="M14" s="616">
        <v>5555</v>
      </c>
      <c r="N14" s="262">
        <f t="shared" si="3"/>
        <v>0.32674210839785589</v>
      </c>
      <c r="O14" s="616">
        <v>10972</v>
      </c>
      <c r="P14" s="262">
        <f t="shared" si="4"/>
        <v>0.28734775043499877</v>
      </c>
      <c r="Q14" s="616">
        <v>2312</v>
      </c>
    </row>
    <row r="15" spans="1:25" ht="19.5" customHeight="1">
      <c r="A15" s="255" t="s">
        <v>3</v>
      </c>
      <c r="B15" s="251">
        <f t="shared" si="5"/>
        <v>0.28596815922850621</v>
      </c>
      <c r="C15" s="250">
        <v>951342</v>
      </c>
      <c r="D15" s="251">
        <f t="shared" si="6"/>
        <v>0.28384248730928729</v>
      </c>
      <c r="E15" s="616">
        <v>40315</v>
      </c>
      <c r="F15" s="262">
        <f t="shared" si="6"/>
        <v>0.30397404020396984</v>
      </c>
      <c r="G15" s="616">
        <v>7213</v>
      </c>
      <c r="H15" s="262">
        <f t="shared" si="0"/>
        <v>0.2753745160747349</v>
      </c>
      <c r="I15" s="616">
        <v>13088</v>
      </c>
      <c r="J15" s="262">
        <f t="shared" si="1"/>
        <v>0.29642264429282683</v>
      </c>
      <c r="K15" s="616">
        <v>3215</v>
      </c>
      <c r="L15" s="262">
        <f t="shared" si="2"/>
        <v>0.29763986013986016</v>
      </c>
      <c r="M15" s="616">
        <v>5448</v>
      </c>
      <c r="N15" s="262">
        <f t="shared" si="3"/>
        <v>0.27096486003573556</v>
      </c>
      <c r="O15" s="616">
        <v>9099</v>
      </c>
      <c r="P15" s="262">
        <f t="shared" si="4"/>
        <v>0.27989062888391747</v>
      </c>
      <c r="Q15" s="616">
        <v>2252</v>
      </c>
    </row>
    <row r="16" spans="1:25" ht="19.5" customHeight="1">
      <c r="A16" s="255" t="s">
        <v>155</v>
      </c>
      <c r="B16" s="251">
        <f t="shared" si="5"/>
        <v>0.12945402121776237</v>
      </c>
      <c r="C16" s="250">
        <v>430660</v>
      </c>
      <c r="D16" s="251">
        <f t="shared" si="6"/>
        <v>0.10526426957115601</v>
      </c>
      <c r="E16" s="616">
        <v>14951</v>
      </c>
      <c r="F16" s="262">
        <f t="shared" si="6"/>
        <v>0.12916684226052511</v>
      </c>
      <c r="G16" s="616">
        <v>3065</v>
      </c>
      <c r="H16" s="262">
        <f t="shared" si="0"/>
        <v>8.9484093586938221E-2</v>
      </c>
      <c r="I16" s="616">
        <v>4253</v>
      </c>
      <c r="J16" s="262">
        <f t="shared" si="1"/>
        <v>0.11893785727457128</v>
      </c>
      <c r="K16" s="616">
        <v>1290</v>
      </c>
      <c r="L16" s="262">
        <f t="shared" si="2"/>
        <v>0.10287368881118882</v>
      </c>
      <c r="M16" s="616">
        <v>1883</v>
      </c>
      <c r="N16" s="262">
        <f t="shared" si="3"/>
        <v>0.10515187611673615</v>
      </c>
      <c r="O16" s="616">
        <v>3531</v>
      </c>
      <c r="P16" s="262">
        <f t="shared" si="4"/>
        <v>0.11546109868257519</v>
      </c>
      <c r="Q16" s="616">
        <v>929</v>
      </c>
    </row>
    <row r="17" spans="1:25" ht="19.5" customHeight="1">
      <c r="A17" s="255" t="s">
        <v>167</v>
      </c>
      <c r="B17" s="251">
        <f t="shared" si="5"/>
        <v>7.1668037878512336E-2</v>
      </c>
      <c r="C17" s="250">
        <v>238421</v>
      </c>
      <c r="D17" s="251">
        <f t="shared" si="6"/>
        <v>5.0840297677300347E-2</v>
      </c>
      <c r="E17" s="616">
        <v>7221</v>
      </c>
      <c r="F17" s="262">
        <f t="shared" si="6"/>
        <v>5.9505246744489863E-2</v>
      </c>
      <c r="G17" s="616">
        <v>1412</v>
      </c>
      <c r="H17" s="262">
        <f t="shared" si="0"/>
        <v>4.5636256522470962E-2</v>
      </c>
      <c r="I17" s="616">
        <v>2169</v>
      </c>
      <c r="J17" s="262">
        <f t="shared" si="1"/>
        <v>5.1724137931034482E-2</v>
      </c>
      <c r="K17" s="616">
        <v>561</v>
      </c>
      <c r="L17" s="262">
        <f t="shared" si="2"/>
        <v>5.2556818181818184E-2</v>
      </c>
      <c r="M17" s="616">
        <v>962</v>
      </c>
      <c r="N17" s="262">
        <f t="shared" si="3"/>
        <v>5.1756998213222154E-2</v>
      </c>
      <c r="O17" s="616">
        <v>1738</v>
      </c>
      <c r="P17" s="262">
        <f t="shared" si="4"/>
        <v>4.7104151130996766E-2</v>
      </c>
      <c r="Q17" s="616">
        <v>379</v>
      </c>
    </row>
    <row r="18" spans="1:25" ht="19.5" customHeight="1">
      <c r="A18" s="255" t="s">
        <v>4</v>
      </c>
      <c r="B18" s="251">
        <f t="shared" si="5"/>
        <v>0.2011220590962747</v>
      </c>
      <c r="C18" s="250">
        <v>669081</v>
      </c>
      <c r="D18" s="251">
        <f t="shared" si="6"/>
        <v>0.15610456724845634</v>
      </c>
      <c r="E18" s="616">
        <v>22172</v>
      </c>
      <c r="F18" s="262">
        <f t="shared" si="6"/>
        <v>0.18867208900501495</v>
      </c>
      <c r="G18" s="616">
        <v>4477</v>
      </c>
      <c r="H18" s="262">
        <f t="shared" si="0"/>
        <v>0.1351203501094092</v>
      </c>
      <c r="I18" s="616">
        <v>6422</v>
      </c>
      <c r="J18" s="262">
        <f t="shared" si="1"/>
        <v>0.17066199520560577</v>
      </c>
      <c r="K18" s="616">
        <v>1851</v>
      </c>
      <c r="L18" s="262">
        <f t="shared" si="2"/>
        <v>0.15543050699300701</v>
      </c>
      <c r="M18" s="616">
        <v>2845</v>
      </c>
      <c r="N18" s="262">
        <f t="shared" si="3"/>
        <v>0.15690887432995831</v>
      </c>
      <c r="O18" s="616">
        <v>5269</v>
      </c>
      <c r="P18" s="262">
        <f t="shared" si="4"/>
        <v>0.16256524981357195</v>
      </c>
      <c r="Q18" s="616">
        <v>1308</v>
      </c>
    </row>
    <row r="19" spans="1:25" s="3" customFormat="1" ht="19.5" customHeight="1">
      <c r="A19" s="263" t="s">
        <v>484</v>
      </c>
      <c r="B19" s="239">
        <f>C19/C8</f>
        <v>0.14011941416539489</v>
      </c>
      <c r="C19" s="248">
        <v>466141</v>
      </c>
      <c r="D19" s="239">
        <f>E19/$E$8</f>
        <v>7.6876500531566611E-2</v>
      </c>
      <c r="E19" s="248">
        <v>10919</v>
      </c>
      <c r="F19" s="264">
        <f>G19/G8</f>
        <v>7.6910109991992923E-2</v>
      </c>
      <c r="G19" s="248">
        <v>1825</v>
      </c>
      <c r="H19" s="264">
        <f>I19/I8</f>
        <v>8.235145598384111E-2</v>
      </c>
      <c r="I19" s="248">
        <v>3914</v>
      </c>
      <c r="J19" s="264">
        <f>K19/K8</f>
        <v>7.1178314586022501E-2</v>
      </c>
      <c r="K19" s="248">
        <v>772</v>
      </c>
      <c r="L19" s="264">
        <f>M19/M8</f>
        <v>7.7524038461538464E-2</v>
      </c>
      <c r="M19" s="248">
        <v>1419</v>
      </c>
      <c r="N19" s="264">
        <f>O19/O8</f>
        <v>7.453841572364503E-2</v>
      </c>
      <c r="O19" s="248">
        <v>2503</v>
      </c>
      <c r="P19" s="264">
        <f>Q19/Q8</f>
        <v>6.0402684563758392E-2</v>
      </c>
      <c r="Q19" s="248">
        <v>486</v>
      </c>
      <c r="R19" s="2"/>
      <c r="S19" s="2"/>
      <c r="T19" s="2"/>
      <c r="U19" s="2"/>
      <c r="V19" s="2"/>
      <c r="W19" s="2"/>
      <c r="X19" s="2"/>
      <c r="Y19" s="2"/>
    </row>
    <row r="20" spans="1:25" ht="19.5" customHeight="1">
      <c r="A20" s="263" t="s">
        <v>485</v>
      </c>
      <c r="B20" s="239">
        <v>0.13980000000000001</v>
      </c>
      <c r="C20" s="265"/>
      <c r="D20" s="239">
        <v>7.7699999999999991E-2</v>
      </c>
      <c r="E20" s="265"/>
      <c r="F20" s="239">
        <v>7.7399999999999997E-2</v>
      </c>
      <c r="G20" s="265"/>
      <c r="H20" s="239">
        <v>8.3199999999999996E-2</v>
      </c>
      <c r="I20" s="265"/>
      <c r="J20" s="239">
        <v>7.17E-2</v>
      </c>
      <c r="K20" s="265"/>
      <c r="L20" s="239">
        <v>7.8700000000000006E-2</v>
      </c>
      <c r="M20" s="265"/>
      <c r="N20" s="239">
        <v>7.4900000000000008E-2</v>
      </c>
      <c r="O20" s="265"/>
      <c r="P20" s="239">
        <v>6.3799999999999996E-2</v>
      </c>
      <c r="Q20" s="266"/>
    </row>
    <row r="21" spans="1:25" ht="19.5" customHeight="1">
      <c r="A21" s="263" t="s">
        <v>486</v>
      </c>
      <c r="B21" s="239">
        <v>0.2006</v>
      </c>
      <c r="C21" s="265"/>
      <c r="D21" s="239">
        <v>0.15670000000000001</v>
      </c>
      <c r="E21" s="265"/>
      <c r="F21" s="239">
        <v>0.18760000000000002</v>
      </c>
      <c r="G21" s="265"/>
      <c r="H21" s="239">
        <v>0.1368</v>
      </c>
      <c r="I21" s="265"/>
      <c r="J21" s="239">
        <v>0.16789999999999999</v>
      </c>
      <c r="K21" s="265"/>
      <c r="L21" s="239">
        <v>0.15689999999999998</v>
      </c>
      <c r="M21" s="265"/>
      <c r="N21" s="239">
        <v>0.15609999999999999</v>
      </c>
      <c r="O21" s="265"/>
      <c r="P21" s="239">
        <v>0.1696</v>
      </c>
      <c r="Q21" s="266"/>
    </row>
    <row r="22" spans="1:25" ht="19.5" customHeight="1">
      <c r="A22" s="263" t="s">
        <v>487</v>
      </c>
      <c r="B22" s="239">
        <v>0.35210000000000002</v>
      </c>
      <c r="C22" s="265"/>
      <c r="D22" s="239">
        <v>0.32939999999999997</v>
      </c>
      <c r="E22" s="265"/>
      <c r="F22" s="239">
        <v>0.31879999999999997</v>
      </c>
      <c r="G22" s="265"/>
      <c r="H22" s="239">
        <v>0.34409999999999996</v>
      </c>
      <c r="I22" s="265"/>
      <c r="J22" s="239">
        <v>0.31420000000000003</v>
      </c>
      <c r="K22" s="265"/>
      <c r="L22" s="239">
        <v>0.32929999999999998</v>
      </c>
      <c r="M22" s="265"/>
      <c r="N22" s="239">
        <v>0.33539999999999998</v>
      </c>
      <c r="O22" s="265"/>
      <c r="P22" s="239">
        <v>0.28999999999999998</v>
      </c>
      <c r="Q22" s="266"/>
    </row>
    <row r="23" spans="1:25" s="3" customFormat="1" ht="19.5" customHeight="1">
      <c r="A23" s="364" t="s">
        <v>628</v>
      </c>
      <c r="B23" s="365"/>
      <c r="C23" s="366">
        <v>37</v>
      </c>
      <c r="D23" s="346"/>
      <c r="E23" s="347"/>
      <c r="F23" s="346"/>
      <c r="G23" s="333"/>
      <c r="H23" s="334"/>
      <c r="I23" s="333"/>
      <c r="J23" s="334"/>
      <c r="K23" s="333"/>
      <c r="L23" s="334"/>
      <c r="M23" s="333"/>
      <c r="N23" s="334"/>
      <c r="O23" s="333"/>
      <c r="P23" s="334"/>
      <c r="Q23" s="333"/>
      <c r="R23" s="2"/>
      <c r="S23" s="2"/>
      <c r="T23" s="2"/>
      <c r="U23" s="2"/>
      <c r="V23" s="2"/>
      <c r="W23" s="2"/>
      <c r="X23" s="2"/>
      <c r="Y23" s="2"/>
    </row>
    <row r="24" spans="1:25" s="3" customFormat="1" ht="19.5" customHeight="1">
      <c r="A24" s="367" t="s">
        <v>27</v>
      </c>
      <c r="B24" s="368"/>
      <c r="C24" s="369">
        <v>38.6</v>
      </c>
      <c r="D24" s="346"/>
      <c r="E24" s="347"/>
      <c r="F24" s="346"/>
      <c r="G24" s="333"/>
      <c r="H24" s="334"/>
      <c r="I24" s="333"/>
      <c r="J24" s="334"/>
      <c r="K24" s="333"/>
      <c r="L24" s="334"/>
      <c r="M24" s="333"/>
      <c r="N24" s="334"/>
      <c r="O24" s="333"/>
      <c r="P24" s="334"/>
      <c r="Q24" s="333"/>
      <c r="R24" s="2"/>
      <c r="S24" s="2"/>
      <c r="T24" s="2"/>
      <c r="U24" s="2"/>
      <c r="V24" s="2"/>
      <c r="W24" s="2"/>
      <c r="X24" s="2"/>
      <c r="Y24" s="2"/>
    </row>
    <row r="25" spans="1:25" s="3" customFormat="1" ht="19.5" customHeight="1">
      <c r="A25" s="367" t="s">
        <v>11</v>
      </c>
      <c r="B25" s="368"/>
      <c r="C25" s="369">
        <v>35.799999999999997</v>
      </c>
      <c r="D25" s="346"/>
      <c r="E25" s="347"/>
      <c r="F25" s="346"/>
      <c r="G25" s="333"/>
      <c r="H25" s="334"/>
      <c r="I25" s="333"/>
      <c r="J25" s="334"/>
      <c r="K25" s="333"/>
      <c r="L25" s="334"/>
      <c r="M25" s="333"/>
      <c r="N25" s="334"/>
      <c r="O25" s="333"/>
      <c r="P25" s="334"/>
      <c r="Q25" s="333"/>
      <c r="R25" s="2"/>
      <c r="S25" s="2"/>
      <c r="T25" s="2"/>
      <c r="U25" s="2"/>
      <c r="V25" s="2"/>
      <c r="W25" s="2"/>
      <c r="X25" s="2"/>
      <c r="Y25" s="2"/>
    </row>
    <row r="26" spans="1:25" ht="19.5" customHeight="1">
      <c r="A26" s="263" t="s">
        <v>492</v>
      </c>
      <c r="B26" s="239">
        <v>0.516099231386841</v>
      </c>
      <c r="C26" s="265"/>
      <c r="D26" s="239">
        <v>0.30614237363781799</v>
      </c>
      <c r="E26" s="265"/>
      <c r="F26" s="239">
        <v>0.36045438819052011</v>
      </c>
      <c r="G26" s="265"/>
      <c r="H26" s="239">
        <v>0.28206665394991415</v>
      </c>
      <c r="I26" s="265"/>
      <c r="J26" s="239">
        <v>0.31497985593944572</v>
      </c>
      <c r="K26" s="265"/>
      <c r="L26" s="239">
        <v>0.30823956442831213</v>
      </c>
      <c r="M26" s="265"/>
      <c r="N26" s="239">
        <v>0.30031128404669261</v>
      </c>
      <c r="O26" s="265"/>
      <c r="P26" s="239">
        <v>0.30446688345028239</v>
      </c>
      <c r="Q26" s="266"/>
    </row>
    <row r="27" spans="1:25" ht="19.5" customHeight="1">
      <c r="A27" s="246" t="s">
        <v>493</v>
      </c>
      <c r="B27" s="239">
        <f>C27/C$8</f>
        <v>0.84882562243348669</v>
      </c>
      <c r="C27" s="607">
        <v>2823823</v>
      </c>
      <c r="D27" s="239">
        <f>E27/E$8</f>
        <v>0.74903015496398728</v>
      </c>
      <c r="E27" s="248">
        <v>106387</v>
      </c>
      <c r="F27" s="264">
        <f>G27/G$8</f>
        <v>0.80997935016224876</v>
      </c>
      <c r="G27" s="248">
        <v>19220</v>
      </c>
      <c r="H27" s="264">
        <f>I27/I$8</f>
        <v>0.7121065477192392</v>
      </c>
      <c r="I27" s="248">
        <v>33845</v>
      </c>
      <c r="J27" s="264">
        <f>K27/K$8</f>
        <v>0.75115249861700162</v>
      </c>
      <c r="K27" s="248">
        <v>8147</v>
      </c>
      <c r="L27" s="264">
        <f>M27/M$8</f>
        <v>0.76371284965034969</v>
      </c>
      <c r="M27" s="248">
        <v>13979</v>
      </c>
      <c r="N27" s="264">
        <f>O27/O$8</f>
        <v>0.76846337105419893</v>
      </c>
      <c r="O27" s="248">
        <v>25805</v>
      </c>
      <c r="P27" s="264">
        <f>Q27/Q$8</f>
        <v>0.67002237136465326</v>
      </c>
      <c r="Q27" s="248">
        <v>5391</v>
      </c>
    </row>
    <row r="28" spans="1:25" ht="19.5" customHeight="1">
      <c r="A28" s="255" t="s">
        <v>331</v>
      </c>
      <c r="B28" s="251">
        <f>C28/C$27</f>
        <v>0.46690603483291976</v>
      </c>
      <c r="C28" s="250">
        <v>1318460</v>
      </c>
      <c r="D28" s="251">
        <f>E28/E$27</f>
        <v>0.49696861458636865</v>
      </c>
      <c r="E28" s="248">
        <v>52871</v>
      </c>
      <c r="F28" s="251">
        <f>G28/G$27</f>
        <v>0.49105098855359003</v>
      </c>
      <c r="G28" s="250">
        <v>9438</v>
      </c>
      <c r="H28" s="251">
        <f>I28/I$27</f>
        <v>0.49301226178165164</v>
      </c>
      <c r="I28" s="250">
        <v>16686</v>
      </c>
      <c r="J28" s="251">
        <f>K28/K$27</f>
        <v>0.50055235055848779</v>
      </c>
      <c r="K28" s="250">
        <v>4078</v>
      </c>
      <c r="L28" s="251">
        <f>M28/M$27</f>
        <v>0.50611631733314255</v>
      </c>
      <c r="M28" s="250">
        <v>7075</v>
      </c>
      <c r="N28" s="251">
        <f>O28/O$27</f>
        <v>0.49533036233288125</v>
      </c>
      <c r="O28" s="250">
        <v>12782</v>
      </c>
      <c r="P28" s="251">
        <f>Q28/Q$27</f>
        <v>0.52161009089222776</v>
      </c>
      <c r="Q28" s="270">
        <v>2812</v>
      </c>
    </row>
    <row r="29" spans="1:25" ht="19.5" customHeight="1">
      <c r="A29" s="255" t="s">
        <v>332</v>
      </c>
      <c r="B29" s="251">
        <f>C29/C$27</f>
        <v>0.53309396516708019</v>
      </c>
      <c r="C29" s="250">
        <v>1505363</v>
      </c>
      <c r="D29" s="251">
        <f>E29/E$27</f>
        <v>0.50303138541363135</v>
      </c>
      <c r="E29" s="248">
        <v>53516</v>
      </c>
      <c r="F29" s="251">
        <f>G29/G$27</f>
        <v>0.50894901144641003</v>
      </c>
      <c r="G29" s="250">
        <v>9782</v>
      </c>
      <c r="H29" s="251">
        <f>I29/I$27</f>
        <v>0.5069877382183483</v>
      </c>
      <c r="I29" s="250">
        <v>17159</v>
      </c>
      <c r="J29" s="251">
        <f>K29/K$27</f>
        <v>0.49944764944151221</v>
      </c>
      <c r="K29" s="250">
        <v>4069</v>
      </c>
      <c r="L29" s="251">
        <f>M29/M$27</f>
        <v>0.49388368266685745</v>
      </c>
      <c r="M29" s="250">
        <v>6904</v>
      </c>
      <c r="N29" s="251">
        <f>O29/O$27</f>
        <v>0.50466963766711881</v>
      </c>
      <c r="O29" s="250">
        <v>13023</v>
      </c>
      <c r="P29" s="251">
        <f>Q29/Q$27</f>
        <v>0.47838990910777224</v>
      </c>
      <c r="Q29" s="270">
        <v>2579</v>
      </c>
    </row>
    <row r="30" spans="1:25" ht="19.5" customHeight="1">
      <c r="A30" s="246" t="s">
        <v>494</v>
      </c>
      <c r="B30" s="239">
        <v>0.14099999999999999</v>
      </c>
      <c r="C30" s="607">
        <v>510881</v>
      </c>
      <c r="D30" s="239">
        <f>E30/E8</f>
        <v>0.2399724007801004</v>
      </c>
      <c r="E30" s="248">
        <v>34084</v>
      </c>
      <c r="F30" s="264">
        <f>G30/G$8</f>
        <v>0.18424712377259894</v>
      </c>
      <c r="G30" s="248">
        <v>4372</v>
      </c>
      <c r="H30" s="264">
        <f>I30/I$8</f>
        <v>0.27777310217135165</v>
      </c>
      <c r="I30" s="248">
        <v>13202</v>
      </c>
      <c r="J30" s="264">
        <f>K30/K$8</f>
        <v>0.24193250968098839</v>
      </c>
      <c r="K30" s="578">
        <v>2624</v>
      </c>
      <c r="L30" s="264">
        <f>M30/M$8</f>
        <v>0.22082604895104896</v>
      </c>
      <c r="M30" s="578">
        <v>4042</v>
      </c>
      <c r="N30" s="264">
        <f>O30/O$8</f>
        <v>0.2267123287671233</v>
      </c>
      <c r="O30" s="248">
        <v>7613</v>
      </c>
      <c r="P30" s="264">
        <f>Q30/Q$8</f>
        <v>0.277280636341039</v>
      </c>
      <c r="Q30" s="578">
        <v>2231</v>
      </c>
    </row>
    <row r="31" spans="1:25" ht="19.5" customHeight="1">
      <c r="A31" s="255" t="s">
        <v>333</v>
      </c>
      <c r="B31" s="251">
        <f>C31/C$30</f>
        <v>0.46244820222321831</v>
      </c>
      <c r="C31" s="250">
        <v>236256</v>
      </c>
      <c r="D31" s="251">
        <f>E31/E$30</f>
        <v>0.53558854594531158</v>
      </c>
      <c r="E31" s="248">
        <v>18255</v>
      </c>
      <c r="F31" s="251">
        <f>G31/G$30</f>
        <v>0.50068618481244287</v>
      </c>
      <c r="G31" s="270">
        <v>2189</v>
      </c>
      <c r="H31" s="251">
        <f>I31/I$30</f>
        <v>0.59165277988183607</v>
      </c>
      <c r="I31" s="270">
        <v>7811</v>
      </c>
      <c r="J31" s="251">
        <f>K31/K$30</f>
        <v>0.49047256097560976</v>
      </c>
      <c r="K31" s="270">
        <v>1287</v>
      </c>
      <c r="L31" s="251">
        <f>M31/M$30</f>
        <v>0.51608114794656113</v>
      </c>
      <c r="M31" s="270">
        <v>2086</v>
      </c>
      <c r="N31" s="251">
        <f>O31/O$30</f>
        <v>0.49901484303165639</v>
      </c>
      <c r="O31" s="270">
        <v>3799</v>
      </c>
      <c r="P31" s="251">
        <f>Q31/Q$30</f>
        <v>0.48543254146122816</v>
      </c>
      <c r="Q31" s="270">
        <v>1083</v>
      </c>
    </row>
    <row r="32" spans="1:25" ht="19.5" customHeight="1">
      <c r="A32" s="255" t="s">
        <v>334</v>
      </c>
      <c r="B32" s="251">
        <f>C32/C$30</f>
        <v>0.53755179777678164</v>
      </c>
      <c r="C32" s="250">
        <v>274625</v>
      </c>
      <c r="D32" s="251">
        <f>E32/E$30</f>
        <v>0.46441145405468842</v>
      </c>
      <c r="E32" s="248">
        <v>15829</v>
      </c>
      <c r="F32" s="251">
        <f>G32/G$30</f>
        <v>0.49931381518755719</v>
      </c>
      <c r="G32" s="270">
        <v>2183</v>
      </c>
      <c r="H32" s="251">
        <f>I32/I$30</f>
        <v>0.40834722011816393</v>
      </c>
      <c r="I32" s="270">
        <v>5391</v>
      </c>
      <c r="J32" s="251">
        <f>K32/K$30</f>
        <v>0.50952743902439024</v>
      </c>
      <c r="K32" s="270">
        <v>1337</v>
      </c>
      <c r="L32" s="251">
        <f>M32/M$30</f>
        <v>0.48391885205343887</v>
      </c>
      <c r="M32" s="270">
        <v>1956</v>
      </c>
      <c r="N32" s="251">
        <f>O32/O$30</f>
        <v>0.50098515696834367</v>
      </c>
      <c r="O32" s="270">
        <v>3814</v>
      </c>
      <c r="P32" s="251">
        <f>Q32/Q$30</f>
        <v>0.51456745853877184</v>
      </c>
      <c r="Q32" s="270">
        <v>1148</v>
      </c>
    </row>
    <row r="33" spans="1:25" ht="24" customHeight="1">
      <c r="A33" s="263" t="s">
        <v>607</v>
      </c>
      <c r="B33" s="611">
        <v>0.1086</v>
      </c>
      <c r="C33" s="265"/>
      <c r="D33" s="239">
        <v>0.13423932001167485</v>
      </c>
      <c r="E33" s="265" t="s">
        <v>482</v>
      </c>
      <c r="F33" s="239">
        <v>8.7271648370279314E-2</v>
      </c>
      <c r="G33" s="265" t="s">
        <v>482</v>
      </c>
      <c r="H33" s="239">
        <v>0.181793062404353</v>
      </c>
      <c r="I33" s="265" t="s">
        <v>482</v>
      </c>
      <c r="J33" s="239">
        <v>0.10881069538575806</v>
      </c>
      <c r="K33" s="265" t="s">
        <v>482</v>
      </c>
      <c r="L33" s="239">
        <v>0.10132623050885078</v>
      </c>
      <c r="M33" s="265" t="s">
        <v>482</v>
      </c>
      <c r="N33" s="239">
        <v>0.12194027170985697</v>
      </c>
      <c r="O33" s="265" t="s">
        <v>482</v>
      </c>
      <c r="P33" s="239">
        <v>0.15376541590133821</v>
      </c>
      <c r="Q33" s="266" t="s">
        <v>482</v>
      </c>
    </row>
    <row r="34" spans="1:25" ht="19.5" customHeight="1">
      <c r="A34" s="255" t="s">
        <v>614</v>
      </c>
      <c r="B34" s="251">
        <f>C34/$C$30</f>
        <v>5.0761331895294602E-2</v>
      </c>
      <c r="C34" s="250">
        <v>25933</v>
      </c>
      <c r="D34" s="251">
        <f>E34/$E$30</f>
        <v>0.10424245980518719</v>
      </c>
      <c r="E34" s="616">
        <v>3553</v>
      </c>
      <c r="F34" s="251">
        <f>G34/$G$30</f>
        <v>0.12282708142726441</v>
      </c>
      <c r="G34" s="582">
        <v>537</v>
      </c>
      <c r="H34" s="251">
        <f>I34/$I$30</f>
        <v>9.0062111801242239E-2</v>
      </c>
      <c r="I34" s="250">
        <v>1189</v>
      </c>
      <c r="J34" s="251">
        <f>K34/$K$30</f>
        <v>0.11356707317073171</v>
      </c>
      <c r="K34" s="582">
        <v>298</v>
      </c>
      <c r="L34" s="251">
        <f>M34/$M$30</f>
        <v>0.11528946066303809</v>
      </c>
      <c r="M34" s="582">
        <v>466</v>
      </c>
      <c r="N34" s="251">
        <f>O34/$O$30</f>
        <v>0.10902403783002758</v>
      </c>
      <c r="O34" s="582">
        <v>830</v>
      </c>
      <c r="P34" s="251">
        <f>Q34/$Q$30</f>
        <v>0.10443747198565666</v>
      </c>
      <c r="Q34" s="581">
        <v>233</v>
      </c>
    </row>
    <row r="35" spans="1:25" ht="19.5" customHeight="1" thickBot="1">
      <c r="A35" s="255" t="s">
        <v>615</v>
      </c>
      <c r="B35" s="251">
        <f>C35/$C$30</f>
        <v>1.3055877983326841E-2</v>
      </c>
      <c r="C35" s="250">
        <v>6670</v>
      </c>
      <c r="D35" s="251">
        <f>E35/$E$30</f>
        <v>8.9866212885811522E-2</v>
      </c>
      <c r="E35" s="582">
        <v>3063</v>
      </c>
      <c r="F35" s="251">
        <f>G35/$G$30</f>
        <v>5.0320219579139984E-3</v>
      </c>
      <c r="G35" s="582">
        <v>22</v>
      </c>
      <c r="H35" s="251">
        <f>I35/$I$30</f>
        <v>0.22345099227389789</v>
      </c>
      <c r="I35" s="250">
        <v>2950</v>
      </c>
      <c r="J35" s="251">
        <f>K35/$K$30</f>
        <v>1.7911585365853657E-2</v>
      </c>
      <c r="K35" s="582">
        <v>47</v>
      </c>
      <c r="L35" s="251">
        <f>M35/$M$30</f>
        <v>2.7214250371103412E-3</v>
      </c>
      <c r="M35" s="582">
        <v>11</v>
      </c>
      <c r="N35" s="251">
        <f>O35/$O$30</f>
        <v>2.1016681991330617E-3</v>
      </c>
      <c r="O35" s="582">
        <v>16</v>
      </c>
      <c r="P35" s="251">
        <f>Q35/$Q$30</f>
        <v>7.6199013895114302E-3</v>
      </c>
      <c r="Q35" s="581">
        <v>17</v>
      </c>
    </row>
    <row r="36" spans="1:25" ht="19.5" customHeight="1" thickBot="1">
      <c r="A36" s="243" t="s">
        <v>491</v>
      </c>
      <c r="B36" s="244"/>
      <c r="C36" s="244"/>
      <c r="D36" s="244"/>
      <c r="E36" s="244"/>
      <c r="F36" s="244"/>
      <c r="G36" s="244"/>
      <c r="H36" s="244"/>
      <c r="I36" s="244"/>
      <c r="J36" s="244"/>
      <c r="K36" s="244"/>
      <c r="L36" s="244"/>
      <c r="M36" s="244"/>
      <c r="N36" s="244"/>
      <c r="O36" s="244"/>
      <c r="P36" s="244"/>
      <c r="Q36" s="245"/>
    </row>
    <row r="37" spans="1:25" ht="19.5" customHeight="1">
      <c r="A37" s="580" t="s">
        <v>242</v>
      </c>
      <c r="B37" s="239">
        <f>$C37/$C$37</f>
        <v>1</v>
      </c>
      <c r="C37" s="248">
        <v>1307682</v>
      </c>
      <c r="D37" s="239">
        <f>E37/C37</f>
        <v>5.2908122922851276E-2</v>
      </c>
      <c r="E37" s="248">
        <v>69187</v>
      </c>
      <c r="F37" s="239">
        <f>G37/$E$37</f>
        <v>0.1674158440169396</v>
      </c>
      <c r="G37" s="248">
        <v>11583</v>
      </c>
      <c r="H37" s="264">
        <f>I37/$E$37</f>
        <v>0.3261306314770116</v>
      </c>
      <c r="I37" s="248">
        <v>22564</v>
      </c>
      <c r="J37" s="264">
        <f>K37/$E$37</f>
        <v>7.8757570063740304E-2</v>
      </c>
      <c r="K37" s="578">
        <v>5449</v>
      </c>
      <c r="L37" s="264">
        <f>M37/$E$37</f>
        <v>0.12800092502926849</v>
      </c>
      <c r="M37" s="578">
        <v>8856</v>
      </c>
      <c r="N37" s="264">
        <f>O37/$E$37</f>
        <v>0.24445343778455489</v>
      </c>
      <c r="O37" s="248">
        <v>16913</v>
      </c>
      <c r="P37" s="264">
        <f>Q37/$E$37</f>
        <v>5.5241591628485118E-2</v>
      </c>
      <c r="Q37" s="578">
        <v>3822</v>
      </c>
    </row>
    <row r="38" spans="1:25" ht="19.5" customHeight="1">
      <c r="A38" s="255" t="s">
        <v>241</v>
      </c>
      <c r="B38" s="239"/>
      <c r="C38" s="576">
        <v>2.5499999999999998</v>
      </c>
      <c r="D38" s="348"/>
      <c r="E38" s="579">
        <v>2.0299999999999998</v>
      </c>
      <c r="F38" s="348"/>
      <c r="G38" s="579">
        <v>2.04</v>
      </c>
      <c r="H38" s="348"/>
      <c r="I38" s="579">
        <v>2.09</v>
      </c>
      <c r="J38" s="348"/>
      <c r="K38" s="579">
        <v>1.98</v>
      </c>
      <c r="L38" s="348"/>
      <c r="M38" s="579">
        <v>2.0299999999999998</v>
      </c>
      <c r="N38" s="348"/>
      <c r="O38" s="579">
        <v>1.98</v>
      </c>
      <c r="P38" s="348"/>
      <c r="Q38" s="579">
        <v>1.99</v>
      </c>
    </row>
    <row r="39" spans="1:25" ht="19.5" customHeight="1">
      <c r="A39" s="255" t="s">
        <v>5</v>
      </c>
      <c r="B39" s="239">
        <f>$C39/$C$37</f>
        <v>9.6885175447853536E-2</v>
      </c>
      <c r="C39" s="577">
        <v>126695</v>
      </c>
      <c r="D39" s="251">
        <f>E39/E$37</f>
        <v>7.309176579415208E-2</v>
      </c>
      <c r="E39" s="577">
        <v>5057</v>
      </c>
      <c r="F39" s="251">
        <f>G39/G$37</f>
        <v>8.8060088060088054E-2</v>
      </c>
      <c r="G39" s="577">
        <v>1020</v>
      </c>
      <c r="H39" s="251">
        <f>I39/I$37</f>
        <v>6.918099627725581E-2</v>
      </c>
      <c r="I39" s="577">
        <v>1561</v>
      </c>
      <c r="J39" s="251">
        <f>K39/K$37</f>
        <v>6.881996696641586E-2</v>
      </c>
      <c r="K39" s="577">
        <v>375</v>
      </c>
      <c r="L39" s="251">
        <f>M39/M$37</f>
        <v>7.0234869015356818E-2</v>
      </c>
      <c r="M39" s="577">
        <v>622</v>
      </c>
      <c r="N39" s="251">
        <f>O39/O$37</f>
        <v>7.1719978714598231E-2</v>
      </c>
      <c r="O39" s="577">
        <v>1213</v>
      </c>
      <c r="P39" s="251">
        <f>Q39/Q$37</f>
        <v>6.95970695970696E-2</v>
      </c>
      <c r="Q39" s="577">
        <v>266</v>
      </c>
    </row>
    <row r="40" spans="1:25" ht="19.5" customHeight="1">
      <c r="A40" s="255" t="s">
        <v>6</v>
      </c>
      <c r="B40" s="239">
        <f>$C40/$C$37</f>
        <v>2.8705755680662425E-2</v>
      </c>
      <c r="C40" s="577">
        <v>37538</v>
      </c>
      <c r="D40" s="251">
        <f>E40/E$37</f>
        <v>3.2795178284937922E-2</v>
      </c>
      <c r="E40" s="577">
        <v>2269</v>
      </c>
      <c r="F40" s="251">
        <f>G40/G$37</f>
        <v>3.9022705689372356E-2</v>
      </c>
      <c r="G40" s="577">
        <v>452</v>
      </c>
      <c r="H40" s="251">
        <f>I40/I$37</f>
        <v>2.911717780535366E-2</v>
      </c>
      <c r="I40" s="577">
        <v>657</v>
      </c>
      <c r="J40" s="251">
        <f>K40/K$37</f>
        <v>3.9089741236924207E-2</v>
      </c>
      <c r="K40" s="577">
        <v>213</v>
      </c>
      <c r="L40" s="251">
        <f>M40/M$37</f>
        <v>3.0826558265582657E-2</v>
      </c>
      <c r="M40" s="577">
        <v>273</v>
      </c>
      <c r="N40" s="251">
        <f>O40/O$37</f>
        <v>3.0863832554839474E-2</v>
      </c>
      <c r="O40" s="577">
        <v>522</v>
      </c>
      <c r="P40" s="251">
        <f>Q40/Q$37</f>
        <v>3.9769754055468343E-2</v>
      </c>
      <c r="Q40" s="577">
        <v>152</v>
      </c>
      <c r="S40" s="2" t="s">
        <v>0</v>
      </c>
    </row>
    <row r="41" spans="1:25" ht="19.5" customHeight="1">
      <c r="A41" s="583" t="s">
        <v>606</v>
      </c>
      <c r="B41" s="239">
        <f>$C41/$C$37</f>
        <v>2.0059922825274034E-2</v>
      </c>
      <c r="C41" s="577">
        <v>26232</v>
      </c>
      <c r="D41" s="251">
        <f>E41/E$37</f>
        <v>1.1779669591108157E-2</v>
      </c>
      <c r="E41" s="577">
        <v>815</v>
      </c>
      <c r="F41" s="251">
        <f>G41/G$37</f>
        <v>1.2259345592678926E-2</v>
      </c>
      <c r="G41" s="577">
        <v>142</v>
      </c>
      <c r="H41" s="251">
        <f>I41/I$37</f>
        <v>1.3073923063286651E-2</v>
      </c>
      <c r="I41" s="577">
        <v>295</v>
      </c>
      <c r="J41" s="251">
        <f>K41/K$37</f>
        <v>1.1561754450357864E-2</v>
      </c>
      <c r="K41" s="577">
        <v>63</v>
      </c>
      <c r="L41" s="251">
        <f>M41/M$37</f>
        <v>1.2195121951219513E-2</v>
      </c>
      <c r="M41" s="577">
        <v>108</v>
      </c>
      <c r="N41" s="251">
        <f>O41/O$37</f>
        <v>9.8740613729084142E-3</v>
      </c>
      <c r="O41" s="577">
        <v>167</v>
      </c>
      <c r="P41" s="251">
        <f>Q41/Q$37</f>
        <v>1.0465724751439037E-2</v>
      </c>
      <c r="Q41" s="577">
        <v>40</v>
      </c>
    </row>
    <row r="42" spans="1:25" ht="19.5" customHeight="1" thickBot="1">
      <c r="A42" s="255" t="s">
        <v>7</v>
      </c>
      <c r="B42" s="239">
        <f>$C42/$C$37</f>
        <v>4.0743850569175078E-3</v>
      </c>
      <c r="C42" s="577">
        <v>5328</v>
      </c>
      <c r="D42" s="251">
        <f>E42/E$37</f>
        <v>2.486016159105034E-3</v>
      </c>
      <c r="E42" s="577">
        <v>172</v>
      </c>
      <c r="F42" s="251">
        <f>G42/G$37</f>
        <v>2.7626694293360959E-3</v>
      </c>
      <c r="G42" s="577">
        <v>32</v>
      </c>
      <c r="H42" s="251">
        <f>I42/I$37</f>
        <v>2.4818294628611948E-3</v>
      </c>
      <c r="I42" s="577">
        <v>56</v>
      </c>
      <c r="J42" s="251">
        <f>K42/K$37</f>
        <v>2.5692787667461921E-3</v>
      </c>
      <c r="K42" s="577">
        <v>14</v>
      </c>
      <c r="L42" s="251">
        <f>M42/M$37</f>
        <v>2.5971093044263776E-3</v>
      </c>
      <c r="M42" s="577">
        <v>23</v>
      </c>
      <c r="N42" s="251">
        <f>O42/O$37</f>
        <v>2.1876662922012654E-3</v>
      </c>
      <c r="O42" s="577">
        <v>37</v>
      </c>
      <c r="P42" s="251">
        <f>Q42/Q$37</f>
        <v>2.6164311878597592E-3</v>
      </c>
      <c r="Q42" s="577">
        <v>10</v>
      </c>
    </row>
    <row r="43" spans="1:25" ht="19.5" customHeight="1" thickBot="1">
      <c r="A43" s="243" t="s">
        <v>8</v>
      </c>
      <c r="B43" s="244"/>
      <c r="C43" s="244"/>
      <c r="D43" s="244"/>
      <c r="E43" s="244"/>
      <c r="F43" s="244"/>
      <c r="G43" s="244"/>
      <c r="H43" s="244"/>
      <c r="I43" s="244"/>
      <c r="J43" s="244"/>
      <c r="K43" s="244"/>
      <c r="L43" s="244"/>
      <c r="M43" s="244"/>
      <c r="N43" s="244"/>
      <c r="O43" s="244"/>
      <c r="P43" s="244"/>
      <c r="Q43" s="245"/>
    </row>
    <row r="44" spans="1:25" ht="19.5" customHeight="1">
      <c r="A44" s="255" t="s">
        <v>497</v>
      </c>
      <c r="B44" s="256"/>
      <c r="C44" s="640">
        <v>8.3699999999999992</v>
      </c>
      <c r="D44" s="641"/>
      <c r="E44" s="640">
        <v>6.6</v>
      </c>
      <c r="F44" s="641"/>
      <c r="G44" s="628">
        <v>5.25</v>
      </c>
      <c r="H44" s="641"/>
      <c r="I44" s="628">
        <v>7.32</v>
      </c>
      <c r="J44" s="641"/>
      <c r="K44" s="628">
        <v>5.55</v>
      </c>
      <c r="L44" s="641"/>
      <c r="M44" s="628">
        <v>7.39</v>
      </c>
      <c r="N44" s="641"/>
      <c r="O44" s="628">
        <v>6.91</v>
      </c>
      <c r="P44" s="641"/>
      <c r="Q44" s="628">
        <v>4.55</v>
      </c>
    </row>
    <row r="45" spans="1:25" ht="19.5" customHeight="1">
      <c r="A45" s="255" t="s">
        <v>498</v>
      </c>
      <c r="B45" s="256"/>
      <c r="C45" s="624">
        <v>2.0786394976651512</v>
      </c>
      <c r="D45" s="298"/>
      <c r="E45" s="624">
        <v>4.0616806002455021</v>
      </c>
      <c r="F45" s="298"/>
      <c r="G45" s="629">
        <v>2.8807292114541232</v>
      </c>
      <c r="H45" s="298"/>
      <c r="I45" s="629">
        <v>3.8761957381347028</v>
      </c>
      <c r="J45" s="298"/>
      <c r="K45" s="629">
        <v>2.7005410491649022</v>
      </c>
      <c r="L45" s="298"/>
      <c r="M45" s="629">
        <v>4.9354636947745494</v>
      </c>
      <c r="N45" s="298"/>
      <c r="O45" s="629">
        <v>5.1977956188692565</v>
      </c>
      <c r="P45" s="298"/>
      <c r="Q45" s="629">
        <v>3.8104151347015174</v>
      </c>
    </row>
    <row r="46" spans="1:25" ht="19.5" customHeight="1">
      <c r="A46" s="255" t="s">
        <v>461</v>
      </c>
      <c r="B46" s="274"/>
      <c r="C46" s="624">
        <v>87.5</v>
      </c>
      <c r="D46" s="625"/>
      <c r="E46" s="626">
        <v>86.1</v>
      </c>
      <c r="F46" s="625"/>
      <c r="G46" s="627">
        <v>85.16</v>
      </c>
      <c r="H46" s="625"/>
      <c r="I46" s="627">
        <v>85.83</v>
      </c>
      <c r="J46" s="625"/>
      <c r="K46" s="627">
        <v>84.76</v>
      </c>
      <c r="L46" s="625"/>
      <c r="M46" s="627">
        <v>88.37</v>
      </c>
      <c r="N46" s="625"/>
      <c r="O46" s="627">
        <v>86.42</v>
      </c>
      <c r="P46" s="625"/>
      <c r="Q46" s="628">
        <v>86.34</v>
      </c>
      <c r="R46" s="27"/>
    </row>
    <row r="47" spans="1:25" ht="19.5" customHeight="1">
      <c r="A47" s="255" t="s">
        <v>462</v>
      </c>
      <c r="B47" s="274"/>
      <c r="C47" s="624">
        <v>81.91</v>
      </c>
      <c r="D47" s="625"/>
      <c r="E47" s="626">
        <v>80.7</v>
      </c>
      <c r="F47" s="625"/>
      <c r="G47" s="627">
        <v>80.290000000000006</v>
      </c>
      <c r="H47" s="625"/>
      <c r="I47" s="627">
        <v>80.989999999999995</v>
      </c>
      <c r="J47" s="625"/>
      <c r="K47" s="627">
        <v>79.89</v>
      </c>
      <c r="L47" s="625"/>
      <c r="M47" s="627">
        <v>82.11</v>
      </c>
      <c r="N47" s="625"/>
      <c r="O47" s="627">
        <v>81.040000000000006</v>
      </c>
      <c r="P47" s="625"/>
      <c r="Q47" s="629">
        <v>78.540000000000006</v>
      </c>
    </row>
    <row r="48" spans="1:25" s="3" customFormat="1" ht="19.5" customHeight="1">
      <c r="A48" s="255" t="s">
        <v>629</v>
      </c>
      <c r="B48" s="256"/>
      <c r="C48" s="624">
        <v>87.8</v>
      </c>
      <c r="D48" s="642"/>
      <c r="E48" s="624">
        <v>86.5</v>
      </c>
      <c r="F48" s="324"/>
      <c r="G48" s="333"/>
      <c r="H48" s="334"/>
      <c r="I48" s="333"/>
      <c r="J48" s="334"/>
      <c r="K48" s="333"/>
      <c r="L48" s="334"/>
      <c r="M48" s="333"/>
      <c r="N48" s="334"/>
      <c r="O48" s="333"/>
      <c r="P48" s="334"/>
      <c r="Q48" s="333"/>
      <c r="R48" s="2"/>
      <c r="S48" s="2"/>
      <c r="T48" s="2"/>
      <c r="U48" s="2"/>
      <c r="V48" s="2"/>
      <c r="W48" s="2"/>
      <c r="X48" s="2"/>
      <c r="Y48" s="2"/>
    </row>
    <row r="49" spans="1:25" s="3" customFormat="1" ht="19.5" customHeight="1">
      <c r="A49" s="255" t="s">
        <v>630</v>
      </c>
      <c r="B49" s="256"/>
      <c r="C49" s="624">
        <v>82.8</v>
      </c>
      <c r="D49" s="642"/>
      <c r="E49" s="624">
        <v>82.2</v>
      </c>
      <c r="F49" s="346"/>
      <c r="G49" s="333"/>
      <c r="H49" s="334"/>
      <c r="I49" s="333"/>
      <c r="J49" s="334"/>
      <c r="K49" s="333"/>
      <c r="L49" s="334"/>
      <c r="M49" s="333"/>
      <c r="N49" s="334"/>
      <c r="O49" s="333"/>
      <c r="P49" s="334"/>
      <c r="Q49" s="333"/>
      <c r="R49" s="2"/>
      <c r="S49" s="2"/>
      <c r="T49" s="2"/>
      <c r="U49" s="2"/>
      <c r="V49" s="2"/>
      <c r="W49" s="2"/>
      <c r="X49" s="2"/>
      <c r="Y49" s="2"/>
    </row>
    <row r="50" spans="1:25" s="3" customFormat="1" ht="19.5" customHeight="1">
      <c r="A50" s="255" t="s">
        <v>631</v>
      </c>
      <c r="B50" s="256"/>
      <c r="C50" s="624">
        <v>24.8</v>
      </c>
      <c r="D50" s="642"/>
      <c r="E50" s="624">
        <v>24.3</v>
      </c>
      <c r="F50" s="324"/>
      <c r="G50" s="333"/>
      <c r="H50" s="334"/>
      <c r="I50" s="333"/>
      <c r="J50" s="334"/>
      <c r="K50" s="333"/>
      <c r="L50" s="334"/>
      <c r="M50" s="333"/>
      <c r="N50" s="334"/>
      <c r="O50" s="333"/>
      <c r="P50" s="334"/>
      <c r="Q50" s="333"/>
      <c r="R50" s="2"/>
      <c r="S50" s="2"/>
      <c r="T50" s="2"/>
      <c r="U50" s="2"/>
      <c r="V50" s="2"/>
      <c r="W50" s="2"/>
      <c r="X50" s="2"/>
      <c r="Y50" s="2"/>
    </row>
    <row r="51" spans="1:25" s="3" customFormat="1" ht="19.5" customHeight="1" thickBot="1">
      <c r="A51" s="255" t="s">
        <v>632</v>
      </c>
      <c r="B51" s="643"/>
      <c r="C51" s="644">
        <v>20.9</v>
      </c>
      <c r="D51" s="645"/>
      <c r="E51" s="644">
        <v>20.6</v>
      </c>
      <c r="F51" s="346"/>
      <c r="G51" s="333"/>
      <c r="H51" s="334"/>
      <c r="I51" s="333"/>
      <c r="J51" s="334"/>
      <c r="K51" s="333"/>
      <c r="L51" s="334"/>
      <c r="M51" s="333"/>
      <c r="N51" s="334"/>
      <c r="O51" s="333"/>
      <c r="P51" s="334"/>
      <c r="Q51" s="333"/>
      <c r="R51" s="2"/>
      <c r="S51" s="2"/>
      <c r="T51" s="2"/>
      <c r="U51" s="2"/>
      <c r="V51" s="2"/>
      <c r="W51" s="2"/>
      <c r="X51" s="2"/>
      <c r="Y51" s="2"/>
    </row>
    <row r="52" spans="1:25" ht="19.5" customHeight="1" thickBot="1">
      <c r="A52" s="243" t="s">
        <v>371</v>
      </c>
      <c r="B52" s="244"/>
      <c r="C52" s="244"/>
      <c r="D52" s="244"/>
      <c r="E52" s="244"/>
      <c r="F52" s="244"/>
      <c r="G52" s="244"/>
      <c r="H52" s="244"/>
      <c r="I52" s="244"/>
      <c r="J52" s="244"/>
      <c r="K52" s="244"/>
      <c r="L52" s="244"/>
      <c r="M52" s="244"/>
      <c r="N52" s="244"/>
      <c r="O52" s="244"/>
      <c r="P52" s="244"/>
      <c r="Q52" s="245"/>
    </row>
    <row r="53" spans="1:25" ht="19.5" customHeight="1">
      <c r="A53" s="255" t="s">
        <v>495</v>
      </c>
      <c r="B53" s="256"/>
      <c r="C53" s="630">
        <v>0.84183608043027458</v>
      </c>
      <c r="D53" s="326"/>
      <c r="E53" s="333"/>
      <c r="F53" s="324"/>
      <c r="G53" s="333"/>
      <c r="H53" s="334"/>
      <c r="I53" s="333"/>
      <c r="J53" s="334"/>
      <c r="K53" s="333"/>
      <c r="L53" s="334"/>
      <c r="M53" s="333"/>
      <c r="N53" s="334"/>
      <c r="O53" s="333"/>
      <c r="P53" s="334"/>
      <c r="Q53" s="333"/>
    </row>
    <row r="54" spans="1:25"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row>
    <row r="55" spans="1:25" ht="24.75" customHeight="1" thickBot="1">
      <c r="A55" s="224" t="s">
        <v>9</v>
      </c>
      <c r="B55" s="240"/>
      <c r="C55" s="240"/>
      <c r="D55" s="240"/>
      <c r="E55" s="240"/>
      <c r="F55" s="240"/>
      <c r="G55" s="240"/>
      <c r="H55" s="240"/>
      <c r="I55" s="240"/>
      <c r="J55" s="240"/>
      <c r="K55" s="240"/>
      <c r="L55" s="240"/>
      <c r="M55" s="240"/>
      <c r="N55" s="240"/>
      <c r="O55" s="240"/>
      <c r="P55" s="240"/>
      <c r="Q55" s="242"/>
    </row>
    <row r="56" spans="1:25" ht="19.5" customHeight="1">
      <c r="A56" s="1084" t="s">
        <v>499</v>
      </c>
      <c r="B56" s="646"/>
      <c r="C56" s="647">
        <v>40195</v>
      </c>
      <c r="D56" s="648">
        <f>E56/C56</f>
        <v>0.83276526931210348</v>
      </c>
      <c r="E56" s="647">
        <v>33473</v>
      </c>
      <c r="F56" s="649">
        <f>G56/$E$56</f>
        <v>1.0861548726013068</v>
      </c>
      <c r="G56" s="650">
        <v>36356.862050583542</v>
      </c>
      <c r="H56" s="649">
        <f>I56/$E$56</f>
        <v>0.82619342878164348</v>
      </c>
      <c r="I56" s="651">
        <v>27655.172641607951</v>
      </c>
      <c r="J56" s="649">
        <f>K56/$E$56</f>
        <v>1.1270372070148602</v>
      </c>
      <c r="K56" s="651">
        <v>37725.316430408413</v>
      </c>
      <c r="L56" s="649">
        <f>M56/$E$56</f>
        <v>1.2859545883586692</v>
      </c>
      <c r="M56" s="651">
        <v>43044.757936129732</v>
      </c>
      <c r="N56" s="649">
        <f>O56/$E$56</f>
        <v>0.99210646789659374</v>
      </c>
      <c r="O56" s="651">
        <v>33208.779799902681</v>
      </c>
      <c r="P56" s="649">
        <f>Q56/$E$56</f>
        <v>0.97389962728571955</v>
      </c>
      <c r="Q56" s="652">
        <v>32599.342224134889</v>
      </c>
    </row>
    <row r="57" spans="1:25" ht="19.5" customHeight="1">
      <c r="A57" s="1084" t="s">
        <v>501</v>
      </c>
      <c r="B57" s="348"/>
      <c r="C57" s="634">
        <v>22393.13198628926</v>
      </c>
      <c r="D57" s="653"/>
      <c r="E57" s="634">
        <v>26084.438065834835</v>
      </c>
      <c r="F57" s="334"/>
      <c r="G57" s="333" t="s">
        <v>482</v>
      </c>
      <c r="H57" s="334"/>
      <c r="I57" s="333" t="s">
        <v>482</v>
      </c>
      <c r="J57" s="654"/>
      <c r="K57" s="381" t="s">
        <v>482</v>
      </c>
      <c r="L57" s="334"/>
      <c r="M57" s="333" t="s">
        <v>482</v>
      </c>
      <c r="N57" s="334"/>
      <c r="O57" s="333" t="s">
        <v>482</v>
      </c>
      <c r="P57" s="334"/>
      <c r="Q57" s="333" t="s">
        <v>482</v>
      </c>
    </row>
    <row r="58" spans="1:25" ht="19.5" customHeight="1">
      <c r="A58" s="1084" t="s">
        <v>500</v>
      </c>
      <c r="B58" s="251">
        <v>5.8677572622585175E-2</v>
      </c>
      <c r="C58" s="634">
        <v>1241.1471276543707</v>
      </c>
      <c r="D58" s="655">
        <v>0.15971899039084045</v>
      </c>
      <c r="E58" s="634">
        <v>3592.4048388510819</v>
      </c>
      <c r="F58" s="334" t="s">
        <v>0</v>
      </c>
      <c r="G58" s="333"/>
      <c r="H58" s="334" t="s">
        <v>0</v>
      </c>
      <c r="I58" s="333"/>
      <c r="J58" s="654" t="s">
        <v>0</v>
      </c>
      <c r="K58" s="381"/>
      <c r="L58" s="334" t="s">
        <v>0</v>
      </c>
      <c r="M58" s="333"/>
      <c r="N58" s="334" t="s">
        <v>0</v>
      </c>
      <c r="O58" s="333" t="s">
        <v>0</v>
      </c>
      <c r="P58" s="334"/>
      <c r="Q58" s="333"/>
    </row>
    <row r="59" spans="1:25" ht="19.5" customHeight="1">
      <c r="A59" s="1085" t="s">
        <v>571</v>
      </c>
      <c r="B59" s="348"/>
      <c r="C59" s="632">
        <v>1477.1736824803877</v>
      </c>
      <c r="D59" s="633"/>
      <c r="E59" s="634">
        <v>1344.2779508771921</v>
      </c>
      <c r="F59" s="656"/>
      <c r="G59" s="657" t="s">
        <v>482</v>
      </c>
      <c r="H59" s="656"/>
      <c r="I59" s="657" t="s">
        <v>482</v>
      </c>
      <c r="J59" s="658"/>
      <c r="K59" s="659" t="s">
        <v>482</v>
      </c>
      <c r="L59" s="656"/>
      <c r="M59" s="657" t="s">
        <v>482</v>
      </c>
      <c r="N59" s="656"/>
      <c r="O59" s="657" t="s">
        <v>482</v>
      </c>
      <c r="P59" s="656"/>
      <c r="Q59" s="657" t="s">
        <v>482</v>
      </c>
    </row>
    <row r="60" spans="1:25" ht="19.5" customHeight="1" thickBot="1">
      <c r="A60" s="1086" t="s">
        <v>572</v>
      </c>
      <c r="B60" s="636"/>
      <c r="C60" s="637">
        <v>988.17230301070811</v>
      </c>
      <c r="D60" s="638"/>
      <c r="E60" s="639">
        <v>994.02946441281551</v>
      </c>
      <c r="F60" s="660"/>
      <c r="G60" s="661" t="s">
        <v>482</v>
      </c>
      <c r="H60" s="660"/>
      <c r="I60" s="661" t="s">
        <v>482</v>
      </c>
      <c r="J60" s="662"/>
      <c r="K60" s="663" t="s">
        <v>482</v>
      </c>
      <c r="L60" s="660"/>
      <c r="M60" s="661" t="s">
        <v>482</v>
      </c>
      <c r="N60" s="660"/>
      <c r="O60" s="661" t="s">
        <v>482</v>
      </c>
      <c r="P60" s="660"/>
      <c r="Q60" s="661" t="s">
        <v>482</v>
      </c>
    </row>
    <row r="61" spans="1:25" ht="24.75" customHeight="1" thickBot="1">
      <c r="A61" s="224" t="s">
        <v>203</v>
      </c>
      <c r="B61" s="39"/>
      <c r="C61" s="56"/>
      <c r="D61" s="39"/>
      <c r="E61" s="39"/>
      <c r="F61" s="39"/>
      <c r="G61" s="39"/>
      <c r="H61" s="39"/>
      <c r="I61" s="39"/>
      <c r="J61" s="39"/>
      <c r="K61" s="39"/>
      <c r="L61" s="39"/>
      <c r="M61" s="39"/>
      <c r="N61" s="39"/>
      <c r="O61" s="39"/>
      <c r="P61" s="39"/>
      <c r="Q61" s="40"/>
    </row>
    <row r="62" spans="1:25" s="3" customFormat="1" ht="19.5" customHeight="1">
      <c r="A62" s="263" t="s">
        <v>504</v>
      </c>
      <c r="B62" s="729">
        <v>62.03</v>
      </c>
      <c r="C62" s="265"/>
      <c r="D62" s="57"/>
      <c r="E62" s="58"/>
      <c r="F62" s="57"/>
      <c r="G62" s="55"/>
      <c r="H62" s="54"/>
      <c r="I62" s="55"/>
      <c r="J62" s="54"/>
      <c r="K62" s="55"/>
      <c r="L62" s="54"/>
      <c r="M62" s="55"/>
      <c r="N62" s="54"/>
      <c r="O62" s="55"/>
      <c r="P62" s="54"/>
      <c r="Q62" s="55"/>
      <c r="R62" s="2"/>
      <c r="S62" s="2"/>
      <c r="T62" s="2"/>
      <c r="U62" s="2"/>
      <c r="V62" s="2"/>
      <c r="W62" s="2"/>
      <c r="X62" s="2"/>
      <c r="Y62" s="2"/>
    </row>
    <row r="63" spans="1:25" s="3" customFormat="1" ht="19.5" customHeight="1">
      <c r="A63" s="724" t="s">
        <v>10</v>
      </c>
      <c r="B63" s="730">
        <v>66.760000000000005</v>
      </c>
      <c r="C63" s="265"/>
      <c r="D63" s="45"/>
      <c r="E63" s="46"/>
      <c r="F63" s="45"/>
      <c r="G63" s="47"/>
      <c r="H63" s="48"/>
      <c r="I63" s="47"/>
      <c r="J63" s="48"/>
      <c r="K63" s="47"/>
      <c r="L63" s="48"/>
      <c r="M63" s="47"/>
      <c r="N63" s="48"/>
      <c r="O63" s="47"/>
      <c r="P63" s="48"/>
      <c r="Q63" s="47"/>
      <c r="R63" s="2"/>
      <c r="S63" s="34"/>
      <c r="T63" s="2"/>
      <c r="U63" s="2"/>
      <c r="V63" s="2"/>
      <c r="W63" s="2"/>
      <c r="X63" s="2"/>
      <c r="Y63" s="2"/>
    </row>
    <row r="64" spans="1:25" s="3" customFormat="1" ht="19.5" customHeight="1">
      <c r="A64" s="724" t="s">
        <v>11</v>
      </c>
      <c r="B64" s="730">
        <v>57.93</v>
      </c>
      <c r="C64" s="265"/>
      <c r="D64" s="45"/>
      <c r="E64" s="46"/>
      <c r="F64" s="45"/>
      <c r="G64" s="47"/>
      <c r="H64" s="48"/>
      <c r="I64" s="47"/>
      <c r="J64" s="48"/>
      <c r="K64" s="47"/>
      <c r="L64" s="48"/>
      <c r="M64" s="47"/>
      <c r="N64" s="48"/>
      <c r="O64" s="47"/>
      <c r="P64" s="48"/>
      <c r="Q64" s="47"/>
      <c r="R64" s="1077"/>
      <c r="S64" s="34"/>
      <c r="T64" s="2"/>
      <c r="U64" s="2"/>
      <c r="V64" s="2"/>
      <c r="W64" s="2"/>
      <c r="X64" s="2"/>
      <c r="Y64" s="2"/>
    </row>
    <row r="65" spans="1:25" s="3" customFormat="1" ht="19.5" customHeight="1">
      <c r="A65" s="263" t="s">
        <v>608</v>
      </c>
      <c r="B65" s="256"/>
      <c r="C65" s="345">
        <v>241.5</v>
      </c>
      <c r="D65" s="45"/>
      <c r="E65" s="46"/>
      <c r="F65" s="45"/>
      <c r="G65" s="47"/>
      <c r="H65" s="48"/>
      <c r="I65" s="47"/>
      <c r="J65" s="48"/>
      <c r="K65" s="47"/>
      <c r="L65" s="48"/>
      <c r="M65" s="47"/>
      <c r="N65" s="48"/>
      <c r="O65" s="47"/>
      <c r="P65" s="48"/>
      <c r="Q65" s="47"/>
      <c r="R65" s="1077"/>
      <c r="S65" s="34"/>
      <c r="T65" s="2"/>
      <c r="U65" s="2"/>
      <c r="V65" s="2"/>
      <c r="W65" s="2"/>
      <c r="X65" s="2"/>
      <c r="Y65" s="2"/>
    </row>
    <row r="66" spans="1:25" s="3" customFormat="1" ht="19.5" customHeight="1">
      <c r="A66" s="724" t="s">
        <v>359</v>
      </c>
      <c r="B66" s="731"/>
      <c r="C66" s="732">
        <v>113.2</v>
      </c>
      <c r="D66" s="45"/>
      <c r="E66" s="46"/>
      <c r="F66" s="45"/>
      <c r="G66" s="47"/>
      <c r="H66" s="48"/>
      <c r="I66" s="47"/>
      <c r="J66" s="48"/>
      <c r="K66" s="47"/>
      <c r="L66" s="48"/>
      <c r="M66" s="47"/>
      <c r="N66" s="48"/>
      <c r="O66" s="47"/>
      <c r="P66" s="48"/>
      <c r="Q66" s="47"/>
      <c r="R66" s="1077"/>
      <c r="S66" s="34"/>
      <c r="T66" s="2"/>
      <c r="U66" s="2"/>
      <c r="V66" s="2"/>
      <c r="W66" s="2"/>
      <c r="X66" s="2"/>
      <c r="Y66" s="2"/>
    </row>
    <row r="67" spans="1:25" s="3" customFormat="1" ht="19.5" customHeight="1">
      <c r="A67" s="724" t="s">
        <v>360</v>
      </c>
      <c r="B67" s="643"/>
      <c r="C67" s="732">
        <v>128.30000000000001</v>
      </c>
      <c r="D67" s="45"/>
      <c r="E67" s="46"/>
      <c r="F67" s="45"/>
      <c r="G67" s="47"/>
      <c r="H67" s="48"/>
      <c r="I67" s="47"/>
      <c r="J67" s="48"/>
      <c r="K67" s="47"/>
      <c r="L67" s="48"/>
      <c r="M67" s="47"/>
      <c r="N67" s="48"/>
      <c r="O67" s="47"/>
      <c r="P67" s="48"/>
      <c r="Q67" s="47"/>
      <c r="R67" s="1077"/>
      <c r="S67" s="34"/>
      <c r="T67" s="2"/>
      <c r="U67" s="2"/>
      <c r="V67" s="2"/>
      <c r="W67" s="2"/>
      <c r="X67" s="2"/>
      <c r="Y67" s="2"/>
    </row>
    <row r="68" spans="1:25" ht="19.5" customHeight="1">
      <c r="A68" s="725" t="s">
        <v>502</v>
      </c>
      <c r="B68" s="256"/>
      <c r="C68" s="607">
        <v>217294</v>
      </c>
      <c r="D68" s="239">
        <f>E68/C68</f>
        <v>4.8606956473717634E-2</v>
      </c>
      <c r="E68" s="248">
        <v>10562</v>
      </c>
      <c r="F68" s="264">
        <f>G68/$E$68</f>
        <v>0.16123840181783752</v>
      </c>
      <c r="G68" s="248">
        <v>1703</v>
      </c>
      <c r="H68" s="264">
        <f>I68/$E$68</f>
        <v>0.36271539481158871</v>
      </c>
      <c r="I68" s="248">
        <v>3831</v>
      </c>
      <c r="J68" s="264">
        <f>K68/$E$68</f>
        <v>6.0310547244839995E-2</v>
      </c>
      <c r="K68" s="248">
        <v>637</v>
      </c>
      <c r="L68" s="264">
        <f>M68/$E$68</f>
        <v>0.10092785457299754</v>
      </c>
      <c r="M68" s="248">
        <v>1066</v>
      </c>
      <c r="N68" s="264">
        <f>O68/$E$68</f>
        <v>0.21369058890361675</v>
      </c>
      <c r="O68" s="248">
        <v>2257</v>
      </c>
      <c r="P68" s="264">
        <f>Q68/$E$68</f>
        <v>5.1505396705169473E-2</v>
      </c>
      <c r="Q68" s="268">
        <v>544</v>
      </c>
      <c r="R68" s="1077"/>
      <c r="S68" s="34"/>
    </row>
    <row r="69" spans="1:25" ht="19.5" customHeight="1">
      <c r="A69" s="726" t="s">
        <v>503</v>
      </c>
      <c r="B69" s="733">
        <v>9.8699999999999992</v>
      </c>
      <c r="C69" s="265"/>
      <c r="D69" s="733">
        <v>9.66</v>
      </c>
      <c r="E69" s="265"/>
      <c r="F69" s="733">
        <v>10.25</v>
      </c>
      <c r="G69" s="265"/>
      <c r="H69" s="733">
        <v>10.79</v>
      </c>
      <c r="I69" s="265"/>
      <c r="J69" s="733">
        <v>8.11</v>
      </c>
      <c r="K69" s="265"/>
      <c r="L69" s="733">
        <v>7.95</v>
      </c>
      <c r="M69" s="265"/>
      <c r="N69" s="733">
        <v>9.18</v>
      </c>
      <c r="O69" s="265"/>
      <c r="P69" s="733">
        <v>9.16</v>
      </c>
      <c r="Q69" s="266"/>
      <c r="R69" s="1077"/>
      <c r="S69" s="34"/>
    </row>
    <row r="70" spans="1:25" ht="19.5" customHeight="1">
      <c r="A70" s="263" t="s">
        <v>243</v>
      </c>
      <c r="B70" s="733">
        <v>10.55</v>
      </c>
      <c r="C70" s="265"/>
      <c r="D70" s="733">
        <v>9.75</v>
      </c>
      <c r="E70" s="265"/>
      <c r="F70" s="733">
        <v>10.09</v>
      </c>
      <c r="G70" s="271"/>
      <c r="H70" s="733">
        <v>11.47</v>
      </c>
      <c r="I70" s="271"/>
      <c r="J70" s="733">
        <v>7.9</v>
      </c>
      <c r="K70" s="271"/>
      <c r="L70" s="733">
        <v>7.1</v>
      </c>
      <c r="M70" s="271"/>
      <c r="N70" s="733">
        <v>9.42</v>
      </c>
      <c r="O70" s="271"/>
      <c r="P70" s="733">
        <v>8.65</v>
      </c>
      <c r="Q70" s="272"/>
      <c r="R70" s="1077"/>
      <c r="S70" s="34"/>
    </row>
    <row r="71" spans="1:25" s="3" customFormat="1" ht="19.5" customHeight="1">
      <c r="A71" s="724" t="s">
        <v>12</v>
      </c>
      <c r="B71" s="734">
        <v>6.31</v>
      </c>
      <c r="C71" s="265"/>
      <c r="D71" s="734">
        <v>4.83</v>
      </c>
      <c r="E71" s="265"/>
      <c r="F71" s="734">
        <v>4.26</v>
      </c>
      <c r="G71" s="271"/>
      <c r="H71" s="734">
        <v>7.44</v>
      </c>
      <c r="I71" s="271"/>
      <c r="J71" s="734">
        <v>3.68</v>
      </c>
      <c r="K71" s="271"/>
      <c r="L71" s="734">
        <v>1.81</v>
      </c>
      <c r="M71" s="271"/>
      <c r="N71" s="734">
        <v>4.6900000000000004</v>
      </c>
      <c r="O71" s="271"/>
      <c r="P71" s="734">
        <v>2.19</v>
      </c>
      <c r="Q71" s="272"/>
      <c r="R71" s="1077"/>
      <c r="S71" s="34"/>
      <c r="T71" s="2"/>
      <c r="U71" s="2"/>
      <c r="V71" s="2"/>
      <c r="W71" s="2"/>
      <c r="X71" s="2"/>
      <c r="Y71" s="2"/>
    </row>
    <row r="72" spans="1:25" s="3" customFormat="1" ht="19.5" customHeight="1">
      <c r="A72" s="724" t="s">
        <v>13</v>
      </c>
      <c r="B72" s="734">
        <v>10.5</v>
      </c>
      <c r="C72" s="265"/>
      <c r="D72" s="734">
        <v>8.89</v>
      </c>
      <c r="E72" s="265"/>
      <c r="F72" s="734">
        <v>10.039999999999999</v>
      </c>
      <c r="G72" s="271"/>
      <c r="H72" s="734">
        <v>10.45</v>
      </c>
      <c r="I72" s="271"/>
      <c r="J72" s="734">
        <v>6.5</v>
      </c>
      <c r="K72" s="271"/>
      <c r="L72" s="734">
        <v>6.08</v>
      </c>
      <c r="M72" s="271"/>
      <c r="N72" s="734">
        <v>8.44</v>
      </c>
      <c r="O72" s="271"/>
      <c r="P72" s="734">
        <v>7.72</v>
      </c>
      <c r="Q72" s="272"/>
      <c r="R72" s="1077"/>
      <c r="S72" s="34"/>
      <c r="T72" s="2"/>
      <c r="U72" s="2"/>
      <c r="V72" s="2"/>
      <c r="W72" s="2"/>
      <c r="X72" s="2"/>
      <c r="Y72" s="2"/>
    </row>
    <row r="73" spans="1:25" s="3" customFormat="1" ht="19.5" customHeight="1">
      <c r="A73" s="724" t="s">
        <v>14</v>
      </c>
      <c r="B73" s="734">
        <v>11.82</v>
      </c>
      <c r="C73" s="265"/>
      <c r="D73" s="734">
        <v>12.3</v>
      </c>
      <c r="E73" s="265"/>
      <c r="F73" s="734">
        <v>11.66</v>
      </c>
      <c r="G73" s="271"/>
      <c r="H73" s="734">
        <v>14.2</v>
      </c>
      <c r="I73" s="271"/>
      <c r="J73" s="734">
        <v>10.7</v>
      </c>
      <c r="K73" s="271"/>
      <c r="L73" s="734">
        <v>9.77</v>
      </c>
      <c r="M73" s="271"/>
      <c r="N73" s="734">
        <v>12.25</v>
      </c>
      <c r="O73" s="271"/>
      <c r="P73" s="734">
        <v>12.09</v>
      </c>
      <c r="Q73" s="272"/>
      <c r="R73" s="1077"/>
      <c r="S73" s="34"/>
      <c r="T73" s="2"/>
      <c r="U73" s="2"/>
      <c r="V73" s="2"/>
      <c r="W73" s="2"/>
      <c r="X73" s="2"/>
      <c r="Y73" s="2"/>
    </row>
    <row r="74" spans="1:25" ht="19.5" customHeight="1">
      <c r="A74" s="263" t="s">
        <v>244</v>
      </c>
      <c r="B74" s="733">
        <v>9.14</v>
      </c>
      <c r="C74" s="265"/>
      <c r="D74" s="733">
        <v>9.59</v>
      </c>
      <c r="E74" s="265"/>
      <c r="F74" s="733">
        <v>10.4</v>
      </c>
      <c r="G74" s="271"/>
      <c r="H74" s="733">
        <v>10.24</v>
      </c>
      <c r="I74" s="271"/>
      <c r="J74" s="733">
        <v>8.3000000000000007</v>
      </c>
      <c r="K74" s="271"/>
      <c r="L74" s="733">
        <v>8.69</v>
      </c>
      <c r="M74" s="271"/>
      <c r="N74" s="733">
        <v>8.9600000000000009</v>
      </c>
      <c r="O74" s="271"/>
      <c r="P74" s="733">
        <v>9.6</v>
      </c>
      <c r="Q74" s="272"/>
      <c r="R74" s="1077"/>
      <c r="S74" s="34"/>
    </row>
    <row r="75" spans="1:25" s="3" customFormat="1" ht="19.5" customHeight="1">
      <c r="A75" s="724" t="s">
        <v>12</v>
      </c>
      <c r="B75" s="734">
        <v>6.48</v>
      </c>
      <c r="C75" s="265"/>
      <c r="D75" s="734">
        <v>5.23</v>
      </c>
      <c r="E75" s="265"/>
      <c r="F75" s="734">
        <v>4.28</v>
      </c>
      <c r="G75" s="271"/>
      <c r="H75" s="734">
        <v>6.59</v>
      </c>
      <c r="I75" s="271"/>
      <c r="J75" s="734">
        <v>3.45</v>
      </c>
      <c r="K75" s="271"/>
      <c r="L75" s="734">
        <v>4.3</v>
      </c>
      <c r="M75" s="271"/>
      <c r="N75" s="734">
        <v>5.62</v>
      </c>
      <c r="O75" s="271"/>
      <c r="P75" s="734">
        <v>3.28</v>
      </c>
      <c r="Q75" s="272"/>
      <c r="R75" s="1077"/>
      <c r="S75" s="34"/>
      <c r="T75" s="2"/>
      <c r="U75" s="2"/>
      <c r="V75" s="2"/>
      <c r="W75" s="2"/>
      <c r="X75" s="2"/>
      <c r="Y75" s="2"/>
    </row>
    <row r="76" spans="1:25" s="3" customFormat="1" ht="19.5" customHeight="1">
      <c r="A76" s="727" t="s">
        <v>13</v>
      </c>
      <c r="B76" s="734">
        <v>8.44</v>
      </c>
      <c r="C76" s="265"/>
      <c r="D76" s="734">
        <v>7.9</v>
      </c>
      <c r="E76" s="265"/>
      <c r="F76" s="734">
        <v>8.25</v>
      </c>
      <c r="G76" s="271"/>
      <c r="H76" s="734">
        <v>8.56</v>
      </c>
      <c r="I76" s="271"/>
      <c r="J76" s="734">
        <v>7.16</v>
      </c>
      <c r="K76" s="271"/>
      <c r="L76" s="734">
        <v>7.07</v>
      </c>
      <c r="M76" s="271"/>
      <c r="N76" s="734">
        <v>7.23</v>
      </c>
      <c r="O76" s="271"/>
      <c r="P76" s="734">
        <v>8.27</v>
      </c>
      <c r="Q76" s="272"/>
      <c r="R76" s="1077"/>
      <c r="S76" s="34"/>
      <c r="T76" s="2"/>
      <c r="U76" s="2"/>
      <c r="V76" s="2"/>
      <c r="W76" s="2"/>
      <c r="X76" s="2"/>
      <c r="Y76" s="2"/>
    </row>
    <row r="77" spans="1:25" s="3" customFormat="1" ht="19.5" customHeight="1">
      <c r="A77" s="727" t="s">
        <v>14</v>
      </c>
      <c r="B77" s="734">
        <v>10.72</v>
      </c>
      <c r="C77" s="265"/>
      <c r="D77" s="734">
        <v>13.05</v>
      </c>
      <c r="E77" s="265"/>
      <c r="F77" s="734">
        <v>14.03</v>
      </c>
      <c r="G77" s="271"/>
      <c r="H77" s="734">
        <v>13.88</v>
      </c>
      <c r="I77" s="271"/>
      <c r="J77" s="734">
        <v>10.85</v>
      </c>
      <c r="K77" s="271"/>
      <c r="L77" s="734">
        <v>11.74</v>
      </c>
      <c r="M77" s="271"/>
      <c r="N77" s="734">
        <v>12.53</v>
      </c>
      <c r="O77" s="271"/>
      <c r="P77" s="734">
        <v>13.44</v>
      </c>
      <c r="Q77" s="272"/>
      <c r="R77" s="1077"/>
      <c r="S77" s="34"/>
      <c r="T77" s="2"/>
      <c r="U77" s="2"/>
      <c r="V77" s="2"/>
      <c r="W77" s="2"/>
      <c r="X77" s="2"/>
      <c r="Y77" s="2"/>
    </row>
    <row r="78" spans="1:25" s="3" customFormat="1" ht="19.5" customHeight="1">
      <c r="A78" s="728" t="s">
        <v>609</v>
      </c>
      <c r="B78" s="239">
        <f>C78/C68</f>
        <v>0.50811803363185359</v>
      </c>
      <c r="C78" s="329">
        <v>110411</v>
      </c>
      <c r="D78" s="737">
        <f>E78/E68</f>
        <v>0.44366597235372091</v>
      </c>
      <c r="E78" s="329">
        <v>4686</v>
      </c>
      <c r="F78" s="59"/>
      <c r="G78" s="60"/>
      <c r="H78" s="59"/>
      <c r="I78" s="60"/>
      <c r="J78" s="59"/>
      <c r="K78" s="60"/>
      <c r="L78" s="59"/>
      <c r="M78" s="60"/>
      <c r="N78" s="59"/>
      <c r="O78" s="60"/>
      <c r="P78" s="59"/>
      <c r="Q78" s="60"/>
      <c r="R78" s="1077"/>
      <c r="S78" s="34"/>
      <c r="T78" s="2"/>
      <c r="U78" s="2"/>
      <c r="V78" s="2"/>
      <c r="W78" s="2"/>
      <c r="X78" s="2"/>
      <c r="Y78" s="2"/>
    </row>
    <row r="79" spans="1:25" s="3" customFormat="1" ht="19.5" customHeight="1">
      <c r="A79" s="727" t="s">
        <v>27</v>
      </c>
      <c r="B79" s="330">
        <f>C79/C78</f>
        <v>0.41179773754426641</v>
      </c>
      <c r="C79" s="323">
        <v>45467</v>
      </c>
      <c r="D79" s="738">
        <f>E79/E78</f>
        <v>0.51131028595817329</v>
      </c>
      <c r="E79" s="323">
        <v>2396</v>
      </c>
      <c r="F79" s="59"/>
      <c r="G79" s="60"/>
      <c r="H79" s="59"/>
      <c r="I79" s="60"/>
      <c r="J79" s="59"/>
      <c r="K79" s="60"/>
      <c r="L79" s="59"/>
      <c r="M79" s="60"/>
      <c r="N79" s="59"/>
      <c r="O79" s="60"/>
      <c r="P79" s="59"/>
      <c r="Q79" s="60"/>
      <c r="R79" s="2"/>
      <c r="S79" s="34"/>
      <c r="T79" s="2"/>
      <c r="U79" s="2"/>
      <c r="V79" s="2"/>
      <c r="W79" s="2"/>
      <c r="X79" s="2"/>
      <c r="Y79" s="2"/>
    </row>
    <row r="80" spans="1:25" s="3" customFormat="1" ht="19.5" customHeight="1">
      <c r="A80" s="727" t="s">
        <v>166</v>
      </c>
      <c r="B80" s="330">
        <f>C80/C78</f>
        <v>0.58820226245573359</v>
      </c>
      <c r="C80" s="735">
        <v>64944</v>
      </c>
      <c r="D80" s="738">
        <f>E80/E78</f>
        <v>0.48868971404182671</v>
      </c>
      <c r="E80" s="735">
        <v>2290</v>
      </c>
      <c r="F80" s="59"/>
      <c r="G80" s="60"/>
      <c r="H80" s="59"/>
      <c r="I80" s="60"/>
      <c r="J80" s="59"/>
      <c r="K80" s="60"/>
      <c r="L80" s="59"/>
      <c r="M80" s="60"/>
      <c r="N80" s="59"/>
      <c r="O80" s="60"/>
      <c r="P80" s="59"/>
      <c r="Q80" s="60"/>
      <c r="R80" s="2"/>
      <c r="S80" s="34"/>
      <c r="T80" s="2"/>
      <c r="U80" s="2"/>
      <c r="V80" s="2"/>
      <c r="W80" s="2"/>
      <c r="X80" s="2"/>
      <c r="Y80" s="2"/>
    </row>
    <row r="81" spans="1:25" s="3" customFormat="1" ht="19.5" customHeight="1">
      <c r="A81" s="310" t="s">
        <v>611</v>
      </c>
      <c r="B81" s="239">
        <f>C81/C68</f>
        <v>0.36246283836645282</v>
      </c>
      <c r="C81" s="329">
        <v>78761</v>
      </c>
      <c r="D81" s="239">
        <f>E81/E68</f>
        <v>0.63889414883544782</v>
      </c>
      <c r="E81" s="329">
        <v>6748</v>
      </c>
      <c r="F81" s="59"/>
      <c r="G81" s="60"/>
      <c r="H81" s="59"/>
      <c r="I81" s="60"/>
      <c r="J81" s="59"/>
      <c r="K81" s="60"/>
      <c r="L81" s="59"/>
      <c r="M81" s="60"/>
      <c r="N81" s="59"/>
      <c r="O81" s="60"/>
      <c r="P81" s="59"/>
      <c r="Q81" s="60"/>
      <c r="R81" s="2"/>
      <c r="S81" s="34"/>
      <c r="T81" s="2"/>
      <c r="U81" s="2"/>
      <c r="V81" s="2"/>
      <c r="W81" s="2"/>
      <c r="X81" s="2"/>
      <c r="Y81" s="2"/>
    </row>
    <row r="82" spans="1:25" s="3" customFormat="1" ht="19.5" customHeight="1">
      <c r="A82" s="727" t="s">
        <v>27</v>
      </c>
      <c r="B82" s="330">
        <f>C82/C81</f>
        <v>0.48497352750726885</v>
      </c>
      <c r="C82" s="323">
        <v>38197</v>
      </c>
      <c r="D82" s="330">
        <f>E82/E81</f>
        <v>0.52178423236514526</v>
      </c>
      <c r="E82" s="323">
        <v>3521</v>
      </c>
      <c r="F82" s="59"/>
      <c r="G82" s="60"/>
      <c r="H82" s="59"/>
      <c r="I82" s="60"/>
      <c r="J82" s="59"/>
      <c r="K82" s="60"/>
      <c r="L82" s="59"/>
      <c r="M82" s="60"/>
      <c r="N82" s="59"/>
      <c r="O82" s="60"/>
      <c r="P82" s="59"/>
      <c r="Q82" s="60"/>
      <c r="R82" s="2"/>
      <c r="S82" s="34"/>
      <c r="T82" s="2"/>
      <c r="U82" s="2"/>
      <c r="V82" s="2"/>
      <c r="W82" s="2"/>
      <c r="X82" s="2"/>
      <c r="Y82" s="2"/>
    </row>
    <row r="83" spans="1:25" s="3" customFormat="1" ht="19.5" customHeight="1">
      <c r="A83" s="727" t="s">
        <v>166</v>
      </c>
      <c r="B83" s="736">
        <f>C83/C81</f>
        <v>0.51502647249273115</v>
      </c>
      <c r="C83" s="323">
        <v>40564</v>
      </c>
      <c r="D83" s="330">
        <f>E83/E81</f>
        <v>0.47821576763485479</v>
      </c>
      <c r="E83" s="323">
        <v>3227</v>
      </c>
      <c r="F83" s="52"/>
      <c r="G83" s="61"/>
      <c r="H83" s="52"/>
      <c r="I83" s="61"/>
      <c r="J83" s="52"/>
      <c r="K83" s="61"/>
      <c r="L83" s="52"/>
      <c r="M83" s="61"/>
      <c r="N83" s="52"/>
      <c r="O83" s="61"/>
      <c r="P83" s="52"/>
      <c r="Q83" s="61"/>
      <c r="R83" s="2"/>
      <c r="S83" s="34"/>
      <c r="T83" s="2"/>
      <c r="U83" s="2"/>
      <c r="V83" s="2"/>
      <c r="W83" s="2"/>
      <c r="X83" s="2"/>
      <c r="Y83" s="2"/>
    </row>
    <row r="84" spans="1:25" s="3" customFormat="1" ht="19.5" customHeight="1">
      <c r="A84" s="310" t="s">
        <v>610</v>
      </c>
      <c r="B84" s="239">
        <f>C84/C68</f>
        <v>0.63753716163354712</v>
      </c>
      <c r="C84" s="329">
        <v>138533</v>
      </c>
      <c r="D84" s="239">
        <f>E84/E68</f>
        <v>0.36110585116455218</v>
      </c>
      <c r="E84" s="329">
        <v>3814</v>
      </c>
      <c r="F84" s="59"/>
      <c r="G84" s="60"/>
      <c r="H84" s="52"/>
      <c r="I84" s="61"/>
      <c r="J84" s="52"/>
      <c r="K84" s="61"/>
      <c r="L84" s="52"/>
      <c r="M84" s="61"/>
      <c r="N84" s="52"/>
      <c r="O84" s="61"/>
      <c r="P84" s="52"/>
      <c r="Q84" s="61"/>
      <c r="R84" s="2"/>
      <c r="S84" s="34"/>
      <c r="T84" s="2"/>
      <c r="U84" s="2"/>
      <c r="V84" s="2"/>
      <c r="W84" s="2"/>
      <c r="X84" s="2"/>
      <c r="Y84" s="2"/>
    </row>
    <row r="85" spans="1:25" s="3" customFormat="1" ht="19.5" customHeight="1">
      <c r="A85" s="727" t="s">
        <v>27</v>
      </c>
      <c r="B85" s="330">
        <f>C85/C84</f>
        <v>0.42192834920199518</v>
      </c>
      <c r="C85" s="323">
        <v>58451</v>
      </c>
      <c r="D85" s="330">
        <f>E85/E84</f>
        <v>0.5374934452018878</v>
      </c>
      <c r="E85" s="323">
        <v>2050</v>
      </c>
      <c r="F85" s="59"/>
      <c r="G85" s="60"/>
      <c r="H85" s="52"/>
      <c r="I85" s="61"/>
      <c r="J85" s="52"/>
      <c r="K85" s="61"/>
      <c r="L85" s="52"/>
      <c r="M85" s="61"/>
      <c r="N85" s="52"/>
      <c r="O85" s="61"/>
      <c r="P85" s="52"/>
      <c r="Q85" s="61"/>
      <c r="R85" s="2"/>
      <c r="S85" s="34"/>
      <c r="T85" s="2"/>
      <c r="U85" s="2"/>
      <c r="V85" s="2"/>
      <c r="W85" s="2"/>
      <c r="X85" s="2"/>
      <c r="Y85" s="2"/>
    </row>
    <row r="86" spans="1:25" s="3" customFormat="1" ht="19.5" customHeight="1" thickBot="1">
      <c r="A86" s="727" t="s">
        <v>166</v>
      </c>
      <c r="B86" s="330">
        <f>C86/C84</f>
        <v>0.57807165079800482</v>
      </c>
      <c r="C86" s="323">
        <v>80082</v>
      </c>
      <c r="D86" s="739">
        <f>E86/E84</f>
        <v>0.4625065547981122</v>
      </c>
      <c r="E86" s="323">
        <v>1764</v>
      </c>
      <c r="F86" s="52"/>
      <c r="G86" s="61"/>
      <c r="H86" s="62"/>
      <c r="I86" s="63"/>
      <c r="J86" s="62"/>
      <c r="K86" s="63"/>
      <c r="L86" s="62"/>
      <c r="M86" s="63"/>
      <c r="N86" s="62"/>
      <c r="O86" s="63"/>
      <c r="P86" s="62"/>
      <c r="Q86" s="63"/>
      <c r="R86" s="2"/>
      <c r="S86" s="34"/>
      <c r="T86" s="2"/>
      <c r="U86" s="2"/>
      <c r="V86" s="2"/>
      <c r="W86" s="2"/>
      <c r="X86" s="2"/>
      <c r="Y86" s="2"/>
    </row>
    <row r="87" spans="1:25" ht="24.75" customHeight="1" thickBot="1">
      <c r="A87" s="224" t="s">
        <v>15</v>
      </c>
      <c r="B87" s="240"/>
      <c r="C87" s="240"/>
      <c r="D87" s="240"/>
      <c r="E87" s="240"/>
      <c r="F87" s="240"/>
      <c r="G87" s="240"/>
      <c r="H87" s="240"/>
      <c r="I87" s="240"/>
      <c r="J87" s="240"/>
      <c r="K87" s="240"/>
      <c r="L87" s="240"/>
      <c r="M87" s="240"/>
      <c r="N87" s="240"/>
      <c r="O87" s="240"/>
      <c r="P87" s="240"/>
      <c r="Q87" s="242"/>
      <c r="S87" s="34"/>
    </row>
    <row r="88" spans="1:25" ht="19.5" customHeight="1" thickBot="1">
      <c r="A88" s="299" t="s">
        <v>489</v>
      </c>
      <c r="B88" s="300">
        <f t="shared" ref="B88:B93" si="7">C88/$C$88</f>
        <v>1</v>
      </c>
      <c r="C88" s="301">
        <v>466141</v>
      </c>
      <c r="D88" s="300">
        <f t="shared" ref="D88:D93" si="8">E88/$E$88</f>
        <v>1</v>
      </c>
      <c r="E88" s="301">
        <v>10919</v>
      </c>
      <c r="F88" s="300">
        <f t="shared" ref="F88:F93" si="9">G88/$G$88</f>
        <v>1</v>
      </c>
      <c r="G88" s="301">
        <v>1825</v>
      </c>
      <c r="H88" s="300">
        <f t="shared" ref="H88:H93" si="10">I88/$I$88</f>
        <v>1</v>
      </c>
      <c r="I88" s="301">
        <v>3914</v>
      </c>
      <c r="J88" s="300">
        <f t="shared" ref="J88:J93" si="11">K88/$K$88</f>
        <v>1</v>
      </c>
      <c r="K88" s="302">
        <v>772</v>
      </c>
      <c r="L88" s="300">
        <f>M88/$M$88</f>
        <v>1</v>
      </c>
      <c r="M88" s="301">
        <v>1419</v>
      </c>
      <c r="N88" s="300">
        <f>O88/$O$88</f>
        <v>1</v>
      </c>
      <c r="O88" s="301">
        <v>2503</v>
      </c>
      <c r="P88" s="300">
        <f>Q88/$Q$88</f>
        <v>1</v>
      </c>
      <c r="Q88" s="302">
        <v>486</v>
      </c>
    </row>
    <row r="89" spans="1:25" ht="19.5" customHeight="1">
      <c r="A89" s="303" t="s">
        <v>16</v>
      </c>
      <c r="B89" s="304">
        <f t="shared" si="7"/>
        <v>0.17775951911546078</v>
      </c>
      <c r="C89" s="305">
        <v>82861</v>
      </c>
      <c r="D89" s="304">
        <f t="shared" si="8"/>
        <v>0.22099093323564428</v>
      </c>
      <c r="E89" s="305">
        <v>2413</v>
      </c>
      <c r="F89" s="304">
        <f t="shared" si="9"/>
        <v>0.20164383561643837</v>
      </c>
      <c r="G89" s="306">
        <v>368</v>
      </c>
      <c r="H89" s="304">
        <f t="shared" si="10"/>
        <v>0.22278998467041389</v>
      </c>
      <c r="I89" s="306">
        <v>872</v>
      </c>
      <c r="J89" s="304">
        <f t="shared" si="11"/>
        <v>0.23834196891191708</v>
      </c>
      <c r="K89" s="306">
        <v>184</v>
      </c>
      <c r="L89" s="304">
        <f t="shared" ref="L89:L98" si="12">M89/$M$88</f>
        <v>0.22057787174066243</v>
      </c>
      <c r="M89" s="306">
        <v>313</v>
      </c>
      <c r="N89" s="304">
        <f t="shared" ref="N89:N98" si="13">O89/$O$88</f>
        <v>0.23411905713144227</v>
      </c>
      <c r="O89" s="306">
        <v>586</v>
      </c>
      <c r="P89" s="304">
        <f t="shared" ref="P89:P98" si="14">Q89/$Q$88</f>
        <v>0.18518518518518517</v>
      </c>
      <c r="Q89" s="306">
        <v>90</v>
      </c>
    </row>
    <row r="90" spans="1:25" ht="19.5" customHeight="1">
      <c r="A90" s="303" t="s">
        <v>17</v>
      </c>
      <c r="B90" s="262">
        <f t="shared" si="7"/>
        <v>0.18726093606870026</v>
      </c>
      <c r="C90" s="305">
        <v>87290</v>
      </c>
      <c r="D90" s="262">
        <f t="shared" si="8"/>
        <v>0.18628079494459199</v>
      </c>
      <c r="E90" s="305">
        <v>2034</v>
      </c>
      <c r="F90" s="262">
        <f t="shared" si="9"/>
        <v>0.18082191780821918</v>
      </c>
      <c r="G90" s="306">
        <v>330</v>
      </c>
      <c r="H90" s="262">
        <f t="shared" si="10"/>
        <v>0.1941747572815534</v>
      </c>
      <c r="I90" s="306">
        <v>760</v>
      </c>
      <c r="J90" s="262">
        <f t="shared" si="11"/>
        <v>0.20466321243523317</v>
      </c>
      <c r="K90" s="306">
        <v>158</v>
      </c>
      <c r="L90" s="262">
        <f t="shared" si="12"/>
        <v>0.17758985200845667</v>
      </c>
      <c r="M90" s="306">
        <v>252</v>
      </c>
      <c r="N90" s="262">
        <f t="shared" si="13"/>
        <v>0.17459049141030764</v>
      </c>
      <c r="O90" s="306">
        <v>437</v>
      </c>
      <c r="P90" s="262">
        <f t="shared" si="14"/>
        <v>0.19958847736625515</v>
      </c>
      <c r="Q90" s="306">
        <v>97</v>
      </c>
    </row>
    <row r="91" spans="1:25" ht="19.5" customHeight="1">
      <c r="A91" s="303" t="s">
        <v>18</v>
      </c>
      <c r="B91" s="262">
        <f t="shared" si="7"/>
        <v>0.38443518162959278</v>
      </c>
      <c r="C91" s="305">
        <v>179201</v>
      </c>
      <c r="D91" s="262">
        <f t="shared" si="8"/>
        <v>0.36670024727539152</v>
      </c>
      <c r="E91" s="305">
        <v>4004</v>
      </c>
      <c r="F91" s="262">
        <f t="shared" si="9"/>
        <v>0.37643835616438354</v>
      </c>
      <c r="G91" s="306">
        <v>687</v>
      </c>
      <c r="H91" s="262">
        <f t="shared" si="10"/>
        <v>0.37608584568216658</v>
      </c>
      <c r="I91" s="305">
        <v>1472</v>
      </c>
      <c r="J91" s="262">
        <f t="shared" si="11"/>
        <v>0.31217616580310881</v>
      </c>
      <c r="K91" s="306">
        <v>241</v>
      </c>
      <c r="L91" s="262">
        <f t="shared" si="12"/>
        <v>0.36152219873150104</v>
      </c>
      <c r="M91" s="306">
        <v>513</v>
      </c>
      <c r="N91" s="262">
        <f t="shared" si="13"/>
        <v>0.36356372353176186</v>
      </c>
      <c r="O91" s="306">
        <v>910</v>
      </c>
      <c r="P91" s="262">
        <f t="shared" si="14"/>
        <v>0.37242798353909468</v>
      </c>
      <c r="Q91" s="306">
        <v>181</v>
      </c>
    </row>
    <row r="92" spans="1:25" ht="19.5" customHeight="1">
      <c r="A92" s="303" t="s">
        <v>19</v>
      </c>
      <c r="B92" s="307">
        <f t="shared" si="7"/>
        <v>0.25054436318624623</v>
      </c>
      <c r="C92" s="308">
        <v>116789</v>
      </c>
      <c r="D92" s="307">
        <f t="shared" si="8"/>
        <v>0.22602802454437221</v>
      </c>
      <c r="E92" s="308">
        <v>2468</v>
      </c>
      <c r="F92" s="307">
        <f t="shared" si="9"/>
        <v>0.24109589041095891</v>
      </c>
      <c r="G92" s="309">
        <v>440</v>
      </c>
      <c r="H92" s="307">
        <f t="shared" si="10"/>
        <v>0.20694941236586611</v>
      </c>
      <c r="I92" s="309">
        <v>810</v>
      </c>
      <c r="J92" s="307">
        <f t="shared" si="11"/>
        <v>0.24481865284974094</v>
      </c>
      <c r="K92" s="309">
        <v>189</v>
      </c>
      <c r="L92" s="307">
        <f t="shared" si="12"/>
        <v>0.24031007751937986</v>
      </c>
      <c r="M92" s="309">
        <v>341</v>
      </c>
      <c r="N92" s="307">
        <f t="shared" si="13"/>
        <v>0.22772672792648821</v>
      </c>
      <c r="O92" s="309">
        <v>570</v>
      </c>
      <c r="P92" s="307">
        <f t="shared" si="14"/>
        <v>0.24279835390946503</v>
      </c>
      <c r="Q92" s="309">
        <v>118</v>
      </c>
    </row>
    <row r="93" spans="1:25" ht="19.5" customHeight="1">
      <c r="A93" s="310" t="s">
        <v>179</v>
      </c>
      <c r="B93" s="239">
        <f t="shared" si="7"/>
        <v>0.51144181696096247</v>
      </c>
      <c r="C93" s="312">
        <v>238404</v>
      </c>
      <c r="D93" s="239">
        <f t="shared" si="8"/>
        <v>0.51011997435662604</v>
      </c>
      <c r="E93" s="312">
        <v>5570</v>
      </c>
      <c r="F93" s="239">
        <f t="shared" si="9"/>
        <v>0.49643835616438359</v>
      </c>
      <c r="G93" s="311">
        <v>906</v>
      </c>
      <c r="H93" s="239">
        <f t="shared" si="10"/>
        <v>0.51430761369443023</v>
      </c>
      <c r="I93" s="312">
        <v>2013</v>
      </c>
      <c r="J93" s="239">
        <f t="shared" si="11"/>
        <v>0.51554404145077726</v>
      </c>
      <c r="K93" s="311">
        <v>398</v>
      </c>
      <c r="L93" s="239">
        <f t="shared" si="12"/>
        <v>0.49400986610288938</v>
      </c>
      <c r="M93" s="311">
        <v>701</v>
      </c>
      <c r="N93" s="239">
        <f t="shared" si="13"/>
        <v>0.52497003595685177</v>
      </c>
      <c r="O93" s="312">
        <v>1314</v>
      </c>
      <c r="P93" s="239">
        <f t="shared" si="14"/>
        <v>0.48971193415637859</v>
      </c>
      <c r="Q93" s="311">
        <v>238</v>
      </c>
    </row>
    <row r="94" spans="1:25" ht="19.5" customHeight="1">
      <c r="A94" s="303" t="s">
        <v>16</v>
      </c>
      <c r="B94" s="304">
        <f>C94/$C$93</f>
        <v>0.1777906410966259</v>
      </c>
      <c r="C94" s="308">
        <v>42386</v>
      </c>
      <c r="D94" s="304">
        <f>E94/$E$93</f>
        <v>0.22531418312387791</v>
      </c>
      <c r="E94" s="308">
        <v>1255</v>
      </c>
      <c r="F94" s="304">
        <f>G94/$G$93</f>
        <v>0.21412803532008831</v>
      </c>
      <c r="G94" s="309">
        <v>194</v>
      </c>
      <c r="H94" s="304">
        <f>I94/$I$93</f>
        <v>0.22006954793840039</v>
      </c>
      <c r="I94" s="309">
        <v>443</v>
      </c>
      <c r="J94" s="304">
        <f>K94/$K$93</f>
        <v>0.23366834170854273</v>
      </c>
      <c r="K94" s="309">
        <v>93</v>
      </c>
      <c r="L94" s="304">
        <f>M94/$M$93</f>
        <v>0.22681883024251071</v>
      </c>
      <c r="M94" s="309">
        <v>159</v>
      </c>
      <c r="N94" s="304">
        <f>O94/$O$93</f>
        <v>0.24353120243531201</v>
      </c>
      <c r="O94" s="309">
        <v>320</v>
      </c>
      <c r="P94" s="304">
        <f>Q94/$Q$93</f>
        <v>0.19327731092436976</v>
      </c>
      <c r="Q94" s="309">
        <v>46</v>
      </c>
    </row>
    <row r="95" spans="1:25" ht="19.5" customHeight="1">
      <c r="A95" s="303" t="s">
        <v>17</v>
      </c>
      <c r="B95" s="304">
        <f>C95/$C$93</f>
        <v>0.18682152984010336</v>
      </c>
      <c r="C95" s="313">
        <v>44539</v>
      </c>
      <c r="D95" s="304">
        <f>E95/$E$93</f>
        <v>0.18276481149012566</v>
      </c>
      <c r="E95" s="313">
        <v>1018</v>
      </c>
      <c r="F95" s="304">
        <f>G95/$G$93</f>
        <v>0.18874172185430463</v>
      </c>
      <c r="G95" s="314">
        <v>171</v>
      </c>
      <c r="H95" s="304">
        <f>I95/$I$93</f>
        <v>0.19026328862394437</v>
      </c>
      <c r="I95" s="314">
        <v>383</v>
      </c>
      <c r="J95" s="304">
        <f>K95/$K$93</f>
        <v>0.19346733668341709</v>
      </c>
      <c r="K95" s="314">
        <v>77</v>
      </c>
      <c r="L95" s="304">
        <f>M95/$M$93</f>
        <v>0.16975748930099857</v>
      </c>
      <c r="M95" s="314">
        <v>119</v>
      </c>
      <c r="N95" s="304">
        <f>O95/$O$93</f>
        <v>0.17199391171993911</v>
      </c>
      <c r="O95" s="314">
        <v>226</v>
      </c>
      <c r="P95" s="304">
        <f>Q95/$Q$93</f>
        <v>0.17647058823529413</v>
      </c>
      <c r="Q95" s="314">
        <v>42</v>
      </c>
    </row>
    <row r="96" spans="1:25" ht="19.5" customHeight="1">
      <c r="A96" s="303" t="s">
        <v>18</v>
      </c>
      <c r="B96" s="304">
        <f>C96/$C$93</f>
        <v>0.38463700273485346</v>
      </c>
      <c r="C96" s="305">
        <v>91699</v>
      </c>
      <c r="D96" s="304">
        <f>E96/$E$93</f>
        <v>0.36714542190305205</v>
      </c>
      <c r="E96" s="305">
        <v>2045</v>
      </c>
      <c r="F96" s="304">
        <f>G96/$G$93</f>
        <v>0.36313465783664461</v>
      </c>
      <c r="G96" s="306">
        <v>329</v>
      </c>
      <c r="H96" s="304">
        <f>I96/$I$93</f>
        <v>0.38847491306507698</v>
      </c>
      <c r="I96" s="306">
        <v>782</v>
      </c>
      <c r="J96" s="304">
        <f>K96/$K$93</f>
        <v>0.32412060301507539</v>
      </c>
      <c r="K96" s="306">
        <v>129</v>
      </c>
      <c r="L96" s="304">
        <f>M96/$M$93</f>
        <v>0.35520684736091296</v>
      </c>
      <c r="M96" s="306">
        <v>249</v>
      </c>
      <c r="N96" s="304">
        <f>O96/$O$93</f>
        <v>0.35920852359208522</v>
      </c>
      <c r="O96" s="306">
        <v>472</v>
      </c>
      <c r="P96" s="304">
        <f>Q96/$Q$93</f>
        <v>0.35294117647058826</v>
      </c>
      <c r="Q96" s="306">
        <v>84</v>
      </c>
    </row>
    <row r="97" spans="1:17" ht="19.5" customHeight="1">
      <c r="A97" s="303" t="s">
        <v>19</v>
      </c>
      <c r="B97" s="304">
        <f>C97/$C$93</f>
        <v>0.25075082632841733</v>
      </c>
      <c r="C97" s="308">
        <v>59780</v>
      </c>
      <c r="D97" s="304">
        <f>E97/$E$93</f>
        <v>0.22477558348294435</v>
      </c>
      <c r="E97" s="308">
        <v>1252</v>
      </c>
      <c r="F97" s="304">
        <f>G97/$G$93</f>
        <v>0.23399558498896247</v>
      </c>
      <c r="G97" s="309">
        <v>212</v>
      </c>
      <c r="H97" s="304">
        <f>I97/$I$93</f>
        <v>0.20119225037257824</v>
      </c>
      <c r="I97" s="309">
        <v>405</v>
      </c>
      <c r="J97" s="304">
        <f>K97/$K$93</f>
        <v>0.24874371859296482</v>
      </c>
      <c r="K97" s="309">
        <v>99</v>
      </c>
      <c r="L97" s="304">
        <f>M97/$M$93</f>
        <v>0.24821683309557774</v>
      </c>
      <c r="M97" s="309">
        <v>174</v>
      </c>
      <c r="N97" s="304">
        <f>O97/$O$93</f>
        <v>0.22526636225266361</v>
      </c>
      <c r="O97" s="309">
        <v>296</v>
      </c>
      <c r="P97" s="304">
        <f>Q97/$Q$93</f>
        <v>0.27731092436974791</v>
      </c>
      <c r="Q97" s="309">
        <v>66</v>
      </c>
    </row>
    <row r="98" spans="1:17" ht="19.5" customHeight="1">
      <c r="A98" s="315" t="s">
        <v>178</v>
      </c>
      <c r="B98" s="239">
        <f>C98/$C$88</f>
        <v>0.48855818303903753</v>
      </c>
      <c r="C98" s="312">
        <v>227737</v>
      </c>
      <c r="D98" s="239">
        <f>E98/$E$88</f>
        <v>0.48988002564337396</v>
      </c>
      <c r="E98" s="312">
        <v>5349</v>
      </c>
      <c r="F98" s="239">
        <f>G98/$G$88</f>
        <v>0.50356164383561641</v>
      </c>
      <c r="G98" s="312">
        <v>919</v>
      </c>
      <c r="H98" s="239">
        <f>I98/$I$88</f>
        <v>0.48569238630556977</v>
      </c>
      <c r="I98" s="312">
        <v>1901</v>
      </c>
      <c r="J98" s="239">
        <f>K98/$K$88</f>
        <v>0.4844559585492228</v>
      </c>
      <c r="K98" s="311">
        <v>374</v>
      </c>
      <c r="L98" s="239">
        <f t="shared" si="12"/>
        <v>0.50599013389711067</v>
      </c>
      <c r="M98" s="311">
        <v>718</v>
      </c>
      <c r="N98" s="239">
        <f t="shared" si="13"/>
        <v>0.47502996404314823</v>
      </c>
      <c r="O98" s="312">
        <v>1189</v>
      </c>
      <c r="P98" s="239">
        <f t="shared" si="14"/>
        <v>0.51028806584362141</v>
      </c>
      <c r="Q98" s="311">
        <v>248</v>
      </c>
    </row>
    <row r="99" spans="1:17" ht="19.5" customHeight="1">
      <c r="A99" s="303" t="s">
        <v>16</v>
      </c>
      <c r="B99" s="304">
        <f>C99/C$98</f>
        <v>0.17772693940817696</v>
      </c>
      <c r="C99" s="305">
        <v>40475</v>
      </c>
      <c r="D99" s="304">
        <f>E99/E$98</f>
        <v>0.21648906337633203</v>
      </c>
      <c r="E99" s="305">
        <v>1158</v>
      </c>
      <c r="F99" s="304">
        <f>G99/G$98</f>
        <v>0.18933623503808489</v>
      </c>
      <c r="G99" s="306">
        <v>174</v>
      </c>
      <c r="H99" s="304">
        <f>I99/I$98</f>
        <v>0.22567069963177275</v>
      </c>
      <c r="I99" s="306">
        <v>429</v>
      </c>
      <c r="J99" s="304">
        <f>K99/K$98</f>
        <v>0.24331550802139038</v>
      </c>
      <c r="K99" s="306">
        <v>91</v>
      </c>
      <c r="L99" s="304">
        <f>M99/M$98</f>
        <v>0.21448467966573817</v>
      </c>
      <c r="M99" s="306">
        <v>154</v>
      </c>
      <c r="N99" s="304">
        <f>O99/O$98</f>
        <v>0.22371740958788899</v>
      </c>
      <c r="O99" s="306">
        <v>266</v>
      </c>
      <c r="P99" s="304">
        <f>Q99/Q$98</f>
        <v>0.17741935483870969</v>
      </c>
      <c r="Q99" s="306">
        <v>44</v>
      </c>
    </row>
    <row r="100" spans="1:17" ht="19.5" customHeight="1">
      <c r="A100" s="303" t="s">
        <v>17</v>
      </c>
      <c r="B100" s="304">
        <f>C100/C$98</f>
        <v>0.18772092369707163</v>
      </c>
      <c r="C100" s="305">
        <v>42751</v>
      </c>
      <c r="D100" s="304">
        <f>E100/E$98</f>
        <v>0.18994204524210132</v>
      </c>
      <c r="E100" s="305">
        <v>1016</v>
      </c>
      <c r="F100" s="304">
        <f>G100/G$98</f>
        <v>0.17301414581066377</v>
      </c>
      <c r="G100" s="306">
        <v>159</v>
      </c>
      <c r="H100" s="304">
        <f>I100/I$98</f>
        <v>0.19831667543398213</v>
      </c>
      <c r="I100" s="306">
        <v>377</v>
      </c>
      <c r="J100" s="304">
        <f>K100/K$98</f>
        <v>0.21657754010695188</v>
      </c>
      <c r="K100" s="306">
        <v>81</v>
      </c>
      <c r="L100" s="304">
        <f>M100/M$98</f>
        <v>0.18523676880222842</v>
      </c>
      <c r="M100" s="306">
        <v>133</v>
      </c>
      <c r="N100" s="304">
        <f>O100/O$98</f>
        <v>0.1774600504625736</v>
      </c>
      <c r="O100" s="306">
        <v>211</v>
      </c>
      <c r="P100" s="304">
        <f>Q100/Q$98</f>
        <v>0.22177419354838709</v>
      </c>
      <c r="Q100" s="306">
        <v>55</v>
      </c>
    </row>
    <row r="101" spans="1:17" ht="19.5" customHeight="1">
      <c r="A101" s="303" t="s">
        <v>18</v>
      </c>
      <c r="B101" s="304">
        <f>C101/C$98</f>
        <v>0.38422390740195927</v>
      </c>
      <c r="C101" s="305">
        <v>87502</v>
      </c>
      <c r="D101" s="304">
        <f>E101/E$98</f>
        <v>0.36623667975322488</v>
      </c>
      <c r="E101" s="305">
        <v>1959</v>
      </c>
      <c r="F101" s="304">
        <f>G101/G$98</f>
        <v>0.38955386289445049</v>
      </c>
      <c r="G101" s="306">
        <v>358</v>
      </c>
      <c r="H101" s="304">
        <f>I101/I$98</f>
        <v>0.36296685954760655</v>
      </c>
      <c r="I101" s="306">
        <v>690</v>
      </c>
      <c r="J101" s="304">
        <f>K101/K$98</f>
        <v>0.29946524064171121</v>
      </c>
      <c r="K101" s="306">
        <v>112</v>
      </c>
      <c r="L101" s="304">
        <f>M101/M$98</f>
        <v>0.36768802228412256</v>
      </c>
      <c r="M101" s="306">
        <v>264</v>
      </c>
      <c r="N101" s="304">
        <f>O101/O$98</f>
        <v>0.36837678721614803</v>
      </c>
      <c r="O101" s="306">
        <v>438</v>
      </c>
      <c r="P101" s="304">
        <f>Q101/Q$98</f>
        <v>0.3911290322580645</v>
      </c>
      <c r="Q101" s="306">
        <v>97</v>
      </c>
    </row>
    <row r="102" spans="1:17" ht="19.5" customHeight="1" thickBot="1">
      <c r="A102" s="303" t="s">
        <v>19</v>
      </c>
      <c r="B102" s="304">
        <f>C102/C$98</f>
        <v>0.2503282294927921</v>
      </c>
      <c r="C102" s="308">
        <v>57009</v>
      </c>
      <c r="D102" s="304">
        <f>E102/E$98</f>
        <v>0.22733221162834175</v>
      </c>
      <c r="E102" s="308">
        <v>1216</v>
      </c>
      <c r="F102" s="304">
        <f>G102/G$98</f>
        <v>0.24809575625680086</v>
      </c>
      <c r="G102" s="309">
        <v>228</v>
      </c>
      <c r="H102" s="304">
        <f>I102/I$98</f>
        <v>0.21304576538663861</v>
      </c>
      <c r="I102" s="309">
        <v>405</v>
      </c>
      <c r="J102" s="304">
        <f>K102/K$98</f>
        <v>0.24064171122994651</v>
      </c>
      <c r="K102" s="309">
        <v>90</v>
      </c>
      <c r="L102" s="304">
        <f>M102/M$98</f>
        <v>0.23259052924791088</v>
      </c>
      <c r="M102" s="309">
        <v>167</v>
      </c>
      <c r="N102" s="304">
        <f>O102/O$98</f>
        <v>0.23044575273338941</v>
      </c>
      <c r="O102" s="309">
        <v>274</v>
      </c>
      <c r="P102" s="304">
        <f>Q102/Q$98</f>
        <v>0.20967741935483872</v>
      </c>
      <c r="Q102" s="309">
        <v>52</v>
      </c>
    </row>
    <row r="103" spans="1:17" ht="22.5" customHeight="1" thickBot="1">
      <c r="A103" s="344" t="s">
        <v>634</v>
      </c>
      <c r="B103" s="300">
        <f>C103/$C$103</f>
        <v>1</v>
      </c>
      <c r="C103" s="301">
        <v>531839</v>
      </c>
      <c r="D103" s="300">
        <f>E103/$E$103</f>
        <v>1</v>
      </c>
      <c r="E103" s="301">
        <v>15934</v>
      </c>
      <c r="F103" s="300"/>
      <c r="G103" s="301" t="s">
        <v>482</v>
      </c>
      <c r="H103" s="300"/>
      <c r="I103" s="301" t="s">
        <v>482</v>
      </c>
      <c r="J103" s="300"/>
      <c r="K103" s="302" t="s">
        <v>482</v>
      </c>
      <c r="L103" s="300"/>
      <c r="M103" s="301" t="s">
        <v>482</v>
      </c>
      <c r="N103" s="300"/>
      <c r="O103" s="301" t="s">
        <v>482</v>
      </c>
      <c r="P103" s="300"/>
      <c r="Q103" s="302" t="s">
        <v>482</v>
      </c>
    </row>
    <row r="104" spans="1:17" ht="19.5" customHeight="1">
      <c r="A104" s="303" t="s">
        <v>20</v>
      </c>
      <c r="B104" s="304">
        <f>C104/$C$103</f>
        <v>0.42403058068325189</v>
      </c>
      <c r="C104" s="316">
        <v>225516</v>
      </c>
      <c r="D104" s="304">
        <f>E104/$E$103</f>
        <v>0.35270490774444585</v>
      </c>
      <c r="E104" s="317">
        <v>5620</v>
      </c>
      <c r="F104" s="318"/>
      <c r="G104" s="319" t="s">
        <v>482</v>
      </c>
      <c r="H104" s="320"/>
      <c r="I104" s="319" t="s">
        <v>482</v>
      </c>
      <c r="J104" s="320"/>
      <c r="K104" s="319" t="s">
        <v>482</v>
      </c>
      <c r="L104" s="320"/>
      <c r="M104" s="319" t="s">
        <v>482</v>
      </c>
      <c r="N104" s="320"/>
      <c r="O104" s="319" t="s">
        <v>482</v>
      </c>
      <c r="P104" s="320"/>
      <c r="Q104" s="319" t="s">
        <v>482</v>
      </c>
    </row>
    <row r="105" spans="1:17" ht="19.5" customHeight="1">
      <c r="A105" s="321" t="s">
        <v>21</v>
      </c>
      <c r="B105" s="262">
        <f>C105/$C$103</f>
        <v>0.18375485814315987</v>
      </c>
      <c r="C105" s="322">
        <v>97728</v>
      </c>
      <c r="D105" s="262">
        <f>E105/$E$103</f>
        <v>0.11635496422743818</v>
      </c>
      <c r="E105" s="323">
        <v>1854</v>
      </c>
      <c r="F105" s="324"/>
      <c r="G105" s="325" t="s">
        <v>482</v>
      </c>
      <c r="H105" s="326"/>
      <c r="I105" s="325" t="s">
        <v>482</v>
      </c>
      <c r="J105" s="326"/>
      <c r="K105" s="325" t="s">
        <v>482</v>
      </c>
      <c r="L105" s="326"/>
      <c r="M105" s="325" t="s">
        <v>482</v>
      </c>
      <c r="N105" s="326"/>
      <c r="O105" s="325" t="s">
        <v>482</v>
      </c>
      <c r="P105" s="326"/>
      <c r="Q105" s="325" t="s">
        <v>482</v>
      </c>
    </row>
    <row r="106" spans="1:17" ht="19.5" customHeight="1">
      <c r="A106" s="321" t="s">
        <v>22</v>
      </c>
      <c r="B106" s="262">
        <f>C106/$C$103</f>
        <v>0.39221456117358827</v>
      </c>
      <c r="C106" s="322">
        <v>208595</v>
      </c>
      <c r="D106" s="262">
        <f>E106/$E$103</f>
        <v>0.53094012802811597</v>
      </c>
      <c r="E106" s="323">
        <v>8460</v>
      </c>
      <c r="F106" s="324"/>
      <c r="G106" s="325" t="s">
        <v>482</v>
      </c>
      <c r="H106" s="326"/>
      <c r="I106" s="325" t="s">
        <v>482</v>
      </c>
      <c r="J106" s="326"/>
      <c r="K106" s="325" t="s">
        <v>482</v>
      </c>
      <c r="L106" s="326"/>
      <c r="M106" s="325" t="s">
        <v>482</v>
      </c>
      <c r="N106" s="326"/>
      <c r="O106" s="325" t="s">
        <v>482</v>
      </c>
      <c r="P106" s="326"/>
      <c r="Q106" s="325" t="s">
        <v>482</v>
      </c>
    </row>
    <row r="107" spans="1:17" ht="19.5" customHeight="1">
      <c r="A107" s="327" t="s">
        <v>23</v>
      </c>
      <c r="B107" s="415">
        <f>C107/$C$103</f>
        <v>0.11678722320100632</v>
      </c>
      <c r="C107" s="328">
        <v>62112</v>
      </c>
      <c r="D107" s="239">
        <f>E107/$E$103</f>
        <v>0.16875862934605246</v>
      </c>
      <c r="E107" s="329">
        <v>2689</v>
      </c>
      <c r="F107" s="324"/>
      <c r="G107" s="325" t="s">
        <v>482</v>
      </c>
      <c r="H107" s="326"/>
      <c r="I107" s="325" t="s">
        <v>482</v>
      </c>
      <c r="J107" s="326"/>
      <c r="K107" s="325" t="s">
        <v>482</v>
      </c>
      <c r="L107" s="326"/>
      <c r="M107" s="325" t="s">
        <v>482</v>
      </c>
      <c r="N107" s="326"/>
      <c r="O107" s="325" t="s">
        <v>482</v>
      </c>
      <c r="P107" s="326"/>
      <c r="Q107" s="325" t="s">
        <v>482</v>
      </c>
    </row>
    <row r="108" spans="1:17" ht="19.5" customHeight="1">
      <c r="A108" s="321" t="s">
        <v>20</v>
      </c>
      <c r="B108" s="330">
        <f>C108/C$107</f>
        <v>0.34038511076764555</v>
      </c>
      <c r="C108" s="322">
        <v>21142</v>
      </c>
      <c r="D108" s="330">
        <f>E108/E$107</f>
        <v>0.4871699516548903</v>
      </c>
      <c r="E108" s="323">
        <v>1310</v>
      </c>
      <c r="F108" s="324"/>
      <c r="G108" s="325" t="s">
        <v>482</v>
      </c>
      <c r="H108" s="326"/>
      <c r="I108" s="325" t="s">
        <v>482</v>
      </c>
      <c r="J108" s="326"/>
      <c r="K108" s="325" t="s">
        <v>482</v>
      </c>
      <c r="L108" s="326"/>
      <c r="M108" s="325" t="s">
        <v>482</v>
      </c>
      <c r="N108" s="326"/>
      <c r="O108" s="325" t="s">
        <v>482</v>
      </c>
      <c r="P108" s="326"/>
      <c r="Q108" s="325" t="s">
        <v>482</v>
      </c>
    </row>
    <row r="109" spans="1:17" ht="19.5" customHeight="1">
      <c r="A109" s="321" t="s">
        <v>21</v>
      </c>
      <c r="B109" s="330">
        <f>C109/C$107</f>
        <v>9.9288382277176707E-2</v>
      </c>
      <c r="C109" s="322">
        <v>6167</v>
      </c>
      <c r="D109" s="330">
        <f>E109/E$107</f>
        <v>9.4458906656749719E-2</v>
      </c>
      <c r="E109" s="331">
        <v>254</v>
      </c>
      <c r="F109" s="324"/>
      <c r="G109" s="325" t="s">
        <v>482</v>
      </c>
      <c r="H109" s="326"/>
      <c r="I109" s="325" t="s">
        <v>482</v>
      </c>
      <c r="J109" s="326"/>
      <c r="K109" s="325" t="s">
        <v>482</v>
      </c>
      <c r="L109" s="326"/>
      <c r="M109" s="325" t="s">
        <v>482</v>
      </c>
      <c r="N109" s="326"/>
      <c r="O109" s="325" t="s">
        <v>482</v>
      </c>
      <c r="P109" s="326"/>
      <c r="Q109" s="325" t="s">
        <v>482</v>
      </c>
    </row>
    <row r="110" spans="1:17" ht="19.5" customHeight="1">
      <c r="A110" s="321" t="s">
        <v>22</v>
      </c>
      <c r="B110" s="330">
        <f>C110/C$107</f>
        <v>0.56032650695517772</v>
      </c>
      <c r="C110" s="322">
        <v>34803</v>
      </c>
      <c r="D110" s="330">
        <f>E110/E$107</f>
        <v>0.41837114168835998</v>
      </c>
      <c r="E110" s="323">
        <v>1125</v>
      </c>
      <c r="F110" s="324"/>
      <c r="G110" s="325" t="s">
        <v>482</v>
      </c>
      <c r="H110" s="326"/>
      <c r="I110" s="325" t="s">
        <v>482</v>
      </c>
      <c r="J110" s="326"/>
      <c r="K110" s="325" t="s">
        <v>482</v>
      </c>
      <c r="L110" s="326"/>
      <c r="M110" s="325" t="s">
        <v>482</v>
      </c>
      <c r="N110" s="326"/>
      <c r="O110" s="325" t="s">
        <v>482</v>
      </c>
      <c r="P110" s="326"/>
      <c r="Q110" s="325" t="s">
        <v>482</v>
      </c>
    </row>
    <row r="111" spans="1:17" ht="19.5" customHeight="1">
      <c r="A111" s="327" t="s">
        <v>24</v>
      </c>
      <c r="B111" s="415">
        <f>C111/$C$103</f>
        <v>4.7307549841211341E-2</v>
      </c>
      <c r="C111" s="328">
        <v>25160</v>
      </c>
      <c r="D111" s="239">
        <f>E111/$E$103</f>
        <v>4.405673402786494E-2</v>
      </c>
      <c r="E111" s="332">
        <v>702</v>
      </c>
      <c r="F111" s="324"/>
      <c r="G111" s="325" t="s">
        <v>482</v>
      </c>
      <c r="H111" s="326"/>
      <c r="I111" s="325" t="s">
        <v>482</v>
      </c>
      <c r="J111" s="326"/>
      <c r="K111" s="325" t="s">
        <v>482</v>
      </c>
      <c r="L111" s="326"/>
      <c r="M111" s="325" t="s">
        <v>482</v>
      </c>
      <c r="N111" s="326"/>
      <c r="O111" s="325" t="s">
        <v>482</v>
      </c>
      <c r="P111" s="326"/>
      <c r="Q111" s="325" t="s">
        <v>482</v>
      </c>
    </row>
    <row r="112" spans="1:17" ht="19.5" customHeight="1">
      <c r="A112" s="321" t="s">
        <v>20</v>
      </c>
      <c r="B112" s="262">
        <f>C112/C$111</f>
        <v>0.44360095389507154</v>
      </c>
      <c r="C112" s="322">
        <v>11161</v>
      </c>
      <c r="D112" s="262">
        <f>E112/E$111</f>
        <v>0.54985754985754987</v>
      </c>
      <c r="E112" s="331">
        <v>386</v>
      </c>
      <c r="F112" s="324"/>
      <c r="G112" s="333" t="s">
        <v>482</v>
      </c>
      <c r="H112" s="334"/>
      <c r="I112" s="333" t="s">
        <v>482</v>
      </c>
      <c r="J112" s="334"/>
      <c r="K112" s="333" t="s">
        <v>482</v>
      </c>
      <c r="L112" s="334"/>
      <c r="M112" s="333" t="s">
        <v>482</v>
      </c>
      <c r="N112" s="334"/>
      <c r="O112" s="333" t="s">
        <v>482</v>
      </c>
      <c r="P112" s="334"/>
      <c r="Q112" s="333" t="s">
        <v>482</v>
      </c>
    </row>
    <row r="113" spans="1:17" ht="19.5" customHeight="1">
      <c r="A113" s="321" t="s">
        <v>21</v>
      </c>
      <c r="B113" s="262">
        <f>C113/C$111</f>
        <v>4.300476947535771E-2</v>
      </c>
      <c r="C113" s="322">
        <v>1082</v>
      </c>
      <c r="D113" s="262">
        <f>E113/E$111</f>
        <v>1.7094017094017096E-2</v>
      </c>
      <c r="E113" s="331">
        <v>12</v>
      </c>
      <c r="F113" s="324"/>
      <c r="G113" s="333" t="s">
        <v>482</v>
      </c>
      <c r="H113" s="334"/>
      <c r="I113" s="333" t="s">
        <v>482</v>
      </c>
      <c r="J113" s="334"/>
      <c r="K113" s="333" t="s">
        <v>482</v>
      </c>
      <c r="L113" s="334"/>
      <c r="M113" s="333" t="s">
        <v>482</v>
      </c>
      <c r="N113" s="334"/>
      <c r="O113" s="333" t="s">
        <v>482</v>
      </c>
      <c r="P113" s="334"/>
      <c r="Q113" s="333" t="s">
        <v>482</v>
      </c>
    </row>
    <row r="114" spans="1:17" ht="19.5" customHeight="1" thickBot="1">
      <c r="A114" s="321" t="s">
        <v>22</v>
      </c>
      <c r="B114" s="262">
        <f>C114/C$111</f>
        <v>0.51339427662957071</v>
      </c>
      <c r="C114" s="322">
        <v>12917</v>
      </c>
      <c r="D114" s="262">
        <f>E114/E$111</f>
        <v>0.43304843304843305</v>
      </c>
      <c r="E114" s="331">
        <v>304</v>
      </c>
      <c r="F114" s="324"/>
      <c r="G114" s="325" t="s">
        <v>482</v>
      </c>
      <c r="H114" s="326"/>
      <c r="I114" s="325" t="s">
        <v>482</v>
      </c>
      <c r="J114" s="326"/>
      <c r="K114" s="325" t="s">
        <v>482</v>
      </c>
      <c r="L114" s="326"/>
      <c r="M114" s="325" t="s">
        <v>482</v>
      </c>
      <c r="N114" s="326"/>
      <c r="O114" s="325" t="s">
        <v>482</v>
      </c>
      <c r="P114" s="326"/>
      <c r="Q114" s="325" t="s">
        <v>482</v>
      </c>
    </row>
    <row r="115" spans="1:17" ht="19.5" customHeight="1" thickBot="1">
      <c r="A115" s="243" t="s">
        <v>635</v>
      </c>
      <c r="B115" s="225"/>
      <c r="C115" s="225"/>
      <c r="D115" s="225"/>
      <c r="E115" s="225"/>
      <c r="F115" s="225"/>
      <c r="G115" s="225"/>
      <c r="H115" s="225"/>
      <c r="I115" s="225"/>
      <c r="J115" s="225"/>
      <c r="K115" s="225"/>
      <c r="L115" s="225"/>
      <c r="M115" s="225"/>
      <c r="N115" s="225"/>
      <c r="O115" s="225"/>
      <c r="P115" s="225"/>
      <c r="Q115" s="226"/>
    </row>
    <row r="116" spans="1:17" ht="19.5" customHeight="1">
      <c r="A116" s="336" t="s">
        <v>329</v>
      </c>
      <c r="B116" s="330">
        <f>C116/$C$123</f>
        <v>4.5368987216383251E-2</v>
      </c>
      <c r="C116" s="338">
        <v>117021</v>
      </c>
      <c r="D116" s="330">
        <f>E116/E$123</f>
        <v>2.7378348483462378E-2</v>
      </c>
      <c r="E116" s="338">
        <v>3292</v>
      </c>
      <c r="F116" s="330">
        <f>G116/G$123</f>
        <v>2.6595481734144052E-2</v>
      </c>
      <c r="G116" s="338">
        <v>538</v>
      </c>
      <c r="H116" s="330">
        <f>I116/I$123</f>
        <v>4.0910112640175827E-2</v>
      </c>
      <c r="I116" s="338">
        <v>1638</v>
      </c>
      <c r="J116" s="330">
        <f>K116/K$123</f>
        <v>1.8735867341445032E-2</v>
      </c>
      <c r="K116" s="338">
        <v>174</v>
      </c>
      <c r="L116" s="330">
        <f>M116/M$123</f>
        <v>1.5152500487741432E-2</v>
      </c>
      <c r="M116" s="338">
        <v>233</v>
      </c>
      <c r="N116" s="330">
        <f>O116/O$123</f>
        <v>2.0144035069408203E-2</v>
      </c>
      <c r="O116" s="338">
        <v>579</v>
      </c>
      <c r="P116" s="330">
        <f>Q116/Q$123</f>
        <v>1.9798964361864149E-2</v>
      </c>
      <c r="Q116" s="338">
        <v>130</v>
      </c>
    </row>
    <row r="117" spans="1:17" ht="19.5" customHeight="1">
      <c r="A117" s="336" t="s">
        <v>330</v>
      </c>
      <c r="B117" s="330">
        <f t="shared" ref="B117:B122" si="15">C117/$C$123</f>
        <v>0.1099310398838142</v>
      </c>
      <c r="C117" s="339">
        <v>283547</v>
      </c>
      <c r="D117" s="330">
        <f t="shared" ref="D117:D122" si="16">E117/E$123</f>
        <v>7.1772523515273495E-2</v>
      </c>
      <c r="E117" s="339">
        <v>8630</v>
      </c>
      <c r="F117" s="330">
        <f t="shared" ref="F117:F122" si="17">G117/G$123</f>
        <v>6.8416629591180972E-2</v>
      </c>
      <c r="G117" s="339">
        <v>1384</v>
      </c>
      <c r="H117" s="330">
        <f t="shared" ref="H117:H122" si="18">I117/I$123</f>
        <v>9.3733609730512757E-2</v>
      </c>
      <c r="I117" s="339">
        <v>3753</v>
      </c>
      <c r="J117" s="330">
        <f t="shared" ref="J117:J122" si="19">K117/K$123</f>
        <v>5.5453860234736731E-2</v>
      </c>
      <c r="K117" s="339">
        <v>515</v>
      </c>
      <c r="L117" s="330">
        <f t="shared" ref="L117:L122" si="20">M117/M$123</f>
        <v>4.9879690446771152E-2</v>
      </c>
      <c r="M117" s="339">
        <v>767</v>
      </c>
      <c r="N117" s="330">
        <f t="shared" ref="N117:N122" si="21">O117/O$123</f>
        <v>6.2832689698361338E-2</v>
      </c>
      <c r="O117" s="339">
        <v>1806</v>
      </c>
      <c r="P117" s="330">
        <f t="shared" ref="P117:P122" si="22">Q117/Q$123</f>
        <v>6.1681388973499847E-2</v>
      </c>
      <c r="Q117" s="339">
        <v>405</v>
      </c>
    </row>
    <row r="118" spans="1:17" ht="19.5" customHeight="1">
      <c r="A118" s="336" t="s">
        <v>350</v>
      </c>
      <c r="B118" s="330">
        <f t="shared" si="15"/>
        <v>0.26295255682027452</v>
      </c>
      <c r="C118" s="339">
        <v>678238</v>
      </c>
      <c r="D118" s="330">
        <f t="shared" si="16"/>
        <v>0.18286607729476634</v>
      </c>
      <c r="E118" s="339">
        <v>21988</v>
      </c>
      <c r="F118" s="330">
        <f t="shared" si="17"/>
        <v>0.17390874487122449</v>
      </c>
      <c r="G118" s="339">
        <v>3518</v>
      </c>
      <c r="H118" s="330">
        <f t="shared" si="18"/>
        <v>0.21583955643247835</v>
      </c>
      <c r="I118" s="339">
        <v>8642</v>
      </c>
      <c r="J118" s="330">
        <f t="shared" si="19"/>
        <v>0.14805642295682137</v>
      </c>
      <c r="K118" s="339">
        <v>1375</v>
      </c>
      <c r="L118" s="330">
        <f t="shared" si="20"/>
        <v>0.15074461858620017</v>
      </c>
      <c r="M118" s="339">
        <v>2318</v>
      </c>
      <c r="N118" s="330">
        <f t="shared" si="21"/>
        <v>0.17023275232230456</v>
      </c>
      <c r="O118" s="339">
        <v>4893</v>
      </c>
      <c r="P118" s="330">
        <f t="shared" si="22"/>
        <v>0.18915625951873286</v>
      </c>
      <c r="Q118" s="339">
        <v>1242</v>
      </c>
    </row>
    <row r="119" spans="1:17" ht="19.5" customHeight="1">
      <c r="A119" s="336" t="s">
        <v>25</v>
      </c>
      <c r="B119" s="330">
        <f t="shared" si="15"/>
        <v>0.19185582850033556</v>
      </c>
      <c r="C119" s="339">
        <v>494857</v>
      </c>
      <c r="D119" s="330">
        <f t="shared" si="16"/>
        <v>0.1823670794487737</v>
      </c>
      <c r="E119" s="339">
        <v>21928</v>
      </c>
      <c r="F119" s="330">
        <f t="shared" si="17"/>
        <v>0.1854762964061496</v>
      </c>
      <c r="G119" s="339">
        <v>3752</v>
      </c>
      <c r="H119" s="330">
        <f t="shared" si="18"/>
        <v>0.18174779589899848</v>
      </c>
      <c r="I119" s="339">
        <v>7277</v>
      </c>
      <c r="J119" s="330">
        <f t="shared" si="19"/>
        <v>0.18531280284268331</v>
      </c>
      <c r="K119" s="339">
        <v>1721</v>
      </c>
      <c r="L119" s="330">
        <f t="shared" si="20"/>
        <v>0.17526175456851142</v>
      </c>
      <c r="M119" s="339">
        <v>2695</v>
      </c>
      <c r="N119" s="330">
        <f t="shared" si="21"/>
        <v>0.1794175973280451</v>
      </c>
      <c r="O119" s="339">
        <v>5157</v>
      </c>
      <c r="P119" s="330">
        <f t="shared" si="22"/>
        <v>0.20194943649101432</v>
      </c>
      <c r="Q119" s="339">
        <v>1326</v>
      </c>
    </row>
    <row r="120" spans="1:17" ht="19.5" customHeight="1">
      <c r="A120" s="336" t="s">
        <v>351</v>
      </c>
      <c r="B120" s="330">
        <f t="shared" si="15"/>
        <v>9.3593769203242569E-2</v>
      </c>
      <c r="C120" s="339">
        <v>241408</v>
      </c>
      <c r="D120" s="330">
        <f t="shared" si="16"/>
        <v>9.4343859415673526E-2</v>
      </c>
      <c r="E120" s="339">
        <v>11344</v>
      </c>
      <c r="F120" s="330">
        <f t="shared" si="17"/>
        <v>9.975777349349943E-2</v>
      </c>
      <c r="G120" s="339">
        <v>2018</v>
      </c>
      <c r="H120" s="330">
        <f t="shared" si="18"/>
        <v>8.7165014111241543E-2</v>
      </c>
      <c r="I120" s="339">
        <v>3490</v>
      </c>
      <c r="J120" s="330">
        <f t="shared" si="19"/>
        <v>9.5725207278992142E-2</v>
      </c>
      <c r="K120" s="339">
        <v>889</v>
      </c>
      <c r="L120" s="330">
        <f t="shared" si="20"/>
        <v>9.2410743317942384E-2</v>
      </c>
      <c r="M120" s="339">
        <v>1421</v>
      </c>
      <c r="N120" s="330">
        <f t="shared" si="21"/>
        <v>0.10061580210833942</v>
      </c>
      <c r="O120" s="339">
        <v>2892</v>
      </c>
      <c r="P120" s="330">
        <f t="shared" si="22"/>
        <v>9.6558026195552843E-2</v>
      </c>
      <c r="Q120" s="339">
        <v>634</v>
      </c>
    </row>
    <row r="121" spans="1:17" ht="22.5" customHeight="1">
      <c r="A121" s="336" t="s">
        <v>352</v>
      </c>
      <c r="B121" s="330">
        <f t="shared" si="15"/>
        <v>0.29511766099320091</v>
      </c>
      <c r="C121" s="339">
        <v>761202</v>
      </c>
      <c r="D121" s="330">
        <f t="shared" si="16"/>
        <v>0.44056519822689433</v>
      </c>
      <c r="E121" s="339">
        <v>52974</v>
      </c>
      <c r="F121" s="330">
        <f t="shared" si="17"/>
        <v>0.44515299817094273</v>
      </c>
      <c r="G121" s="339">
        <v>9005</v>
      </c>
      <c r="H121" s="330">
        <f t="shared" si="18"/>
        <v>0.37985464172431876</v>
      </c>
      <c r="I121" s="339">
        <v>15209</v>
      </c>
      <c r="J121" s="330">
        <f t="shared" si="19"/>
        <v>0.49650048454829332</v>
      </c>
      <c r="K121" s="339">
        <v>4611</v>
      </c>
      <c r="L121" s="330">
        <f t="shared" si="20"/>
        <v>0.51590037068348837</v>
      </c>
      <c r="M121" s="339">
        <v>7933</v>
      </c>
      <c r="N121" s="330">
        <f t="shared" si="21"/>
        <v>0.46592213756392858</v>
      </c>
      <c r="O121" s="339">
        <v>13392</v>
      </c>
      <c r="P121" s="330">
        <f t="shared" si="22"/>
        <v>0.43009442583003349</v>
      </c>
      <c r="Q121" s="339">
        <v>2824</v>
      </c>
    </row>
    <row r="122" spans="1:17" ht="19.5" customHeight="1" thickBot="1">
      <c r="A122" s="341" t="s">
        <v>353</v>
      </c>
      <c r="B122" s="330">
        <f t="shared" si="15"/>
        <v>1.180157382748999E-3</v>
      </c>
      <c r="C122" s="343">
        <v>3044</v>
      </c>
      <c r="D122" s="330">
        <f t="shared" si="16"/>
        <v>7.0691361515622792E-4</v>
      </c>
      <c r="E122" s="343">
        <v>85</v>
      </c>
      <c r="F122" s="330">
        <f t="shared" si="17"/>
        <v>6.9207573285876716E-4</v>
      </c>
      <c r="G122" s="343">
        <v>14</v>
      </c>
      <c r="H122" s="330">
        <f t="shared" si="18"/>
        <v>7.4926946227428255E-4</v>
      </c>
      <c r="I122" s="343">
        <v>30</v>
      </c>
      <c r="J122" s="330">
        <f t="shared" si="19"/>
        <v>2.1535479702810379E-4</v>
      </c>
      <c r="K122" s="343">
        <v>2</v>
      </c>
      <c r="L122" s="330">
        <f t="shared" si="20"/>
        <v>6.5032190934512582E-4</v>
      </c>
      <c r="M122" s="343">
        <v>10</v>
      </c>
      <c r="N122" s="330">
        <f t="shared" si="21"/>
        <v>8.349859096127753E-4</v>
      </c>
      <c r="O122" s="343">
        <v>24</v>
      </c>
      <c r="P122" s="330">
        <f t="shared" si="22"/>
        <v>7.6149862930246723E-4</v>
      </c>
      <c r="Q122" s="343">
        <v>5</v>
      </c>
    </row>
    <row r="123" spans="1:17" ht="19.5" customHeight="1" thickBot="1">
      <c r="A123" s="243" t="s">
        <v>325</v>
      </c>
      <c r="B123" s="370"/>
      <c r="C123" s="370">
        <f>SUM(C116:C122)</f>
        <v>2579317</v>
      </c>
      <c r="D123" s="370">
        <f t="shared" ref="D123:Q123" si="23">SUM(D116:D122)</f>
        <v>0.99999999999999989</v>
      </c>
      <c r="E123" s="370">
        <f t="shared" si="23"/>
        <v>120241</v>
      </c>
      <c r="F123" s="370">
        <f t="shared" si="23"/>
        <v>1</v>
      </c>
      <c r="G123" s="225">
        <f t="shared" si="23"/>
        <v>20229</v>
      </c>
      <c r="H123" s="225">
        <f t="shared" si="23"/>
        <v>1.0000000000000002</v>
      </c>
      <c r="I123" s="225">
        <f t="shared" si="23"/>
        <v>40039</v>
      </c>
      <c r="J123" s="225">
        <f t="shared" si="23"/>
        <v>0.99999999999999989</v>
      </c>
      <c r="K123" s="225">
        <f t="shared" si="23"/>
        <v>9287</v>
      </c>
      <c r="L123" s="225">
        <f t="shared" si="23"/>
        <v>1.0000000000000002</v>
      </c>
      <c r="M123" s="225">
        <f t="shared" si="23"/>
        <v>15377</v>
      </c>
      <c r="N123" s="225">
        <f t="shared" si="23"/>
        <v>0.99999999999999989</v>
      </c>
      <c r="O123" s="225">
        <f t="shared" si="23"/>
        <v>28743</v>
      </c>
      <c r="P123" s="225">
        <f t="shared" si="23"/>
        <v>0.99999999999999989</v>
      </c>
      <c r="Q123" s="226">
        <f t="shared" si="23"/>
        <v>6566</v>
      </c>
    </row>
    <row r="124" spans="1:17" ht="19.5" customHeight="1">
      <c r="A124" s="255" t="s">
        <v>490</v>
      </c>
      <c r="B124" s="573">
        <f>C124/C$124</f>
        <v>1</v>
      </c>
      <c r="C124" s="312">
        <v>3423</v>
      </c>
      <c r="D124" s="573">
        <f>E124/C$124</f>
        <v>2.5416301489921123E-2</v>
      </c>
      <c r="E124" s="312">
        <v>87</v>
      </c>
      <c r="F124" s="51"/>
      <c r="G124" s="47"/>
      <c r="H124" s="48"/>
      <c r="I124" s="47"/>
      <c r="J124" s="48"/>
      <c r="K124" s="47"/>
      <c r="L124" s="48"/>
      <c r="M124" s="47"/>
      <c r="N124" s="48"/>
      <c r="O124" s="47"/>
      <c r="P124" s="48"/>
      <c r="Q124" s="47"/>
    </row>
    <row r="125" spans="1:17" ht="19.5" customHeight="1">
      <c r="A125" s="255" t="s">
        <v>346</v>
      </c>
      <c r="B125" s="262">
        <f>C125/C$124</f>
        <v>0.51329243353783227</v>
      </c>
      <c r="C125" s="339">
        <v>1757</v>
      </c>
      <c r="D125" s="262">
        <f>E125/$E$124</f>
        <v>0.54022988505747127</v>
      </c>
      <c r="E125" s="339">
        <v>47</v>
      </c>
      <c r="F125" s="51"/>
      <c r="G125" s="47"/>
      <c r="H125" s="48"/>
      <c r="I125" s="47"/>
      <c r="J125" s="48"/>
      <c r="K125" s="47"/>
      <c r="L125" s="48"/>
      <c r="M125" s="47"/>
      <c r="N125" s="48"/>
      <c r="O125" s="47"/>
      <c r="P125" s="48"/>
      <c r="Q125" s="47"/>
    </row>
    <row r="126" spans="1:17" ht="19.5" customHeight="1" thickBot="1">
      <c r="A126" s="574" t="s">
        <v>347</v>
      </c>
      <c r="B126" s="262">
        <f>C126/C$124</f>
        <v>0.48670756646216767</v>
      </c>
      <c r="C126" s="343">
        <v>1666</v>
      </c>
      <c r="D126" s="262">
        <f>E126/$E$124</f>
        <v>0.45977011494252873</v>
      </c>
      <c r="E126" s="343">
        <v>40</v>
      </c>
      <c r="F126" s="51"/>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25" s="5" customFormat="1" ht="19.5" customHeight="1">
      <c r="A129" s="768" t="s">
        <v>247</v>
      </c>
      <c r="B129" s="239">
        <v>0.29967280000000002</v>
      </c>
      <c r="C129" s="265"/>
      <c r="D129" s="239">
        <v>0.26908019999999999</v>
      </c>
      <c r="E129" s="265"/>
      <c r="F129" s="52"/>
      <c r="G129" s="61"/>
      <c r="H129" s="52"/>
      <c r="I129" s="61"/>
      <c r="J129" s="52"/>
      <c r="K129" s="61"/>
      <c r="L129" s="52"/>
      <c r="M129" s="61"/>
      <c r="N129" s="52"/>
      <c r="O129" s="61"/>
      <c r="P129" s="52"/>
      <c r="Q129" s="61"/>
      <c r="R129" s="2"/>
      <c r="S129" s="2"/>
      <c r="T129" s="2"/>
      <c r="U129" s="2"/>
      <c r="V129" s="2"/>
      <c r="W129" s="2"/>
      <c r="X129" s="2"/>
      <c r="Y129" s="2"/>
    </row>
    <row r="130" spans="1:25" s="5" customFormat="1" ht="19.5" customHeight="1">
      <c r="A130" s="255" t="s">
        <v>248</v>
      </c>
      <c r="B130" s="262">
        <v>0.2520676</v>
      </c>
      <c r="C130" s="265"/>
      <c r="D130" s="769"/>
      <c r="E130" s="265"/>
      <c r="F130" s="52"/>
      <c r="G130" s="61"/>
      <c r="H130" s="52"/>
      <c r="I130" s="61"/>
      <c r="J130" s="52"/>
      <c r="K130" s="61"/>
      <c r="L130" s="52"/>
      <c r="M130" s="61"/>
      <c r="N130" s="52"/>
      <c r="O130" s="61"/>
      <c r="P130" s="52"/>
      <c r="Q130" s="61"/>
      <c r="R130" s="2"/>
      <c r="S130" s="2"/>
      <c r="T130" s="2"/>
      <c r="U130" s="2"/>
      <c r="V130" s="2"/>
      <c r="W130" s="2"/>
      <c r="X130" s="2"/>
      <c r="Y130" s="2"/>
    </row>
    <row r="131" spans="1:25" s="5" customFormat="1" ht="19.5" customHeight="1">
      <c r="A131" s="574" t="s">
        <v>249</v>
      </c>
      <c r="B131" s="262">
        <v>0.33997309999999997</v>
      </c>
      <c r="C131" s="265"/>
      <c r="D131" s="769"/>
      <c r="E131" s="265"/>
      <c r="F131" s="52"/>
      <c r="G131" s="61"/>
      <c r="H131" s="52"/>
      <c r="I131" s="61"/>
      <c r="J131" s="52"/>
      <c r="K131" s="61"/>
      <c r="L131" s="52"/>
      <c r="M131" s="61"/>
      <c r="N131" s="52"/>
      <c r="O131" s="61"/>
      <c r="P131" s="52"/>
      <c r="Q131" s="61"/>
      <c r="R131" s="2"/>
      <c r="S131" s="2"/>
      <c r="T131" s="2"/>
      <c r="U131" s="2"/>
      <c r="V131" s="2"/>
      <c r="W131" s="2"/>
      <c r="X131" s="2"/>
      <c r="Y131" s="2"/>
    </row>
    <row r="132" spans="1:25" s="5" customFormat="1" ht="19.5" customHeight="1">
      <c r="A132" s="768" t="s">
        <v>269</v>
      </c>
      <c r="B132" s="239">
        <v>0.18914329999999999</v>
      </c>
      <c r="C132" s="265"/>
      <c r="D132" s="239">
        <v>0.22640460000000001</v>
      </c>
      <c r="E132" s="265"/>
      <c r="F132" s="52"/>
      <c r="G132" s="61"/>
      <c r="H132" s="52"/>
      <c r="I132" s="61"/>
      <c r="J132" s="52"/>
      <c r="K132" s="61"/>
      <c r="L132" s="52"/>
      <c r="M132" s="61"/>
      <c r="N132" s="52"/>
      <c r="O132" s="61"/>
      <c r="P132" s="52"/>
      <c r="Q132" s="61"/>
      <c r="R132" s="2"/>
      <c r="S132" s="2"/>
      <c r="T132" s="2"/>
      <c r="U132" s="2"/>
      <c r="V132" s="2"/>
      <c r="W132" s="2"/>
      <c r="X132" s="2"/>
      <c r="Y132" s="2"/>
    </row>
    <row r="133" spans="1:25" s="5" customFormat="1" ht="19.5" customHeight="1">
      <c r="A133" s="255" t="s">
        <v>250</v>
      </c>
      <c r="B133" s="262">
        <v>0.20170299999999999</v>
      </c>
      <c r="C133" s="265"/>
      <c r="D133" s="769"/>
      <c r="E133" s="265"/>
      <c r="F133" s="52"/>
      <c r="G133" s="61"/>
      <c r="H133" s="52"/>
      <c r="I133" s="61"/>
      <c r="J133" s="52"/>
      <c r="K133" s="61"/>
      <c r="L133" s="52"/>
      <c r="M133" s="61"/>
      <c r="N133" s="52"/>
      <c r="O133" s="61"/>
      <c r="P133" s="52"/>
      <c r="Q133" s="61"/>
      <c r="R133" s="2"/>
      <c r="S133" s="2"/>
      <c r="T133" s="2"/>
      <c r="U133" s="2"/>
      <c r="V133" s="2"/>
      <c r="W133" s="2"/>
      <c r="X133" s="2"/>
      <c r="Y133" s="2"/>
    </row>
    <row r="134" spans="1:25" s="5" customFormat="1" ht="19.5" customHeight="1">
      <c r="A134" s="574" t="s">
        <v>270</v>
      </c>
      <c r="B134" s="262">
        <v>0.1785109</v>
      </c>
      <c r="C134" s="265"/>
      <c r="D134" s="769"/>
      <c r="E134" s="265"/>
      <c r="F134" s="52"/>
      <c r="G134" s="61"/>
      <c r="H134" s="52"/>
      <c r="I134" s="61"/>
      <c r="J134" s="52"/>
      <c r="K134" s="61"/>
      <c r="L134" s="52"/>
      <c r="M134" s="61"/>
      <c r="N134" s="52"/>
      <c r="O134" s="61"/>
      <c r="P134" s="52"/>
      <c r="Q134" s="61"/>
      <c r="R134" s="2"/>
      <c r="S134" s="2"/>
      <c r="T134" s="2"/>
      <c r="U134" s="2"/>
      <c r="V134" s="2"/>
      <c r="W134" s="2"/>
      <c r="X134" s="2"/>
      <c r="Y134" s="2"/>
    </row>
    <row r="135" spans="1:25" s="5" customFormat="1" ht="19.5" customHeight="1">
      <c r="A135" s="768" t="s">
        <v>251</v>
      </c>
      <c r="B135" s="760">
        <v>0.66344389999999998</v>
      </c>
      <c r="C135" s="265"/>
      <c r="D135" s="239">
        <v>0.62596240000000003</v>
      </c>
      <c r="E135" s="265"/>
      <c r="F135" s="52"/>
      <c r="G135" s="61"/>
      <c r="H135" s="52"/>
      <c r="I135" s="61"/>
      <c r="J135" s="52"/>
      <c r="K135" s="61"/>
      <c r="L135" s="52"/>
      <c r="M135" s="61"/>
      <c r="N135" s="52"/>
      <c r="O135" s="61"/>
      <c r="P135" s="52"/>
      <c r="Q135" s="61"/>
      <c r="R135" s="2"/>
      <c r="S135" s="2"/>
      <c r="T135" s="2"/>
      <c r="U135" s="2"/>
      <c r="V135" s="2"/>
      <c r="W135" s="2"/>
      <c r="X135" s="2"/>
      <c r="Y135" s="2"/>
    </row>
    <row r="136" spans="1:25" s="5" customFormat="1" ht="19.5" customHeight="1">
      <c r="A136" s="255" t="s">
        <v>252</v>
      </c>
      <c r="B136" s="262">
        <v>0.62373880000000004</v>
      </c>
      <c r="C136" s="265"/>
      <c r="D136" s="769"/>
      <c r="E136" s="265"/>
      <c r="F136" s="52"/>
      <c r="G136" s="61"/>
      <c r="H136" s="52"/>
      <c r="I136" s="61"/>
      <c r="J136" s="52"/>
      <c r="K136" s="61"/>
      <c r="L136" s="52"/>
      <c r="M136" s="61"/>
      <c r="N136" s="52"/>
      <c r="O136" s="61"/>
      <c r="P136" s="52"/>
      <c r="Q136" s="61"/>
      <c r="R136" s="2"/>
      <c r="S136" s="2"/>
      <c r="T136" s="2"/>
      <c r="U136" s="2"/>
      <c r="V136" s="2"/>
      <c r="W136" s="2"/>
      <c r="X136" s="2"/>
      <c r="Y136" s="2"/>
    </row>
    <row r="137" spans="1:25" s="5" customFormat="1" ht="19.5" customHeight="1" thickBot="1">
      <c r="A137" s="770" t="s">
        <v>253</v>
      </c>
      <c r="B137" s="307">
        <v>0.69705640000000002</v>
      </c>
      <c r="C137" s="771"/>
      <c r="D137" s="772"/>
      <c r="E137" s="771"/>
      <c r="F137" s="67"/>
      <c r="G137" s="68"/>
      <c r="H137" s="67"/>
      <c r="I137" s="68"/>
      <c r="J137" s="67"/>
      <c r="K137" s="68"/>
      <c r="L137" s="67"/>
      <c r="M137" s="68"/>
      <c r="N137" s="67"/>
      <c r="O137" s="68"/>
      <c r="P137" s="67"/>
      <c r="Q137" s="68"/>
      <c r="R137" s="2"/>
      <c r="S137" s="2"/>
      <c r="T137" s="2"/>
      <c r="U137" s="2"/>
      <c r="V137" s="2"/>
      <c r="W137" s="2"/>
      <c r="X137" s="2"/>
      <c r="Y137" s="2"/>
    </row>
    <row r="138" spans="1:25" ht="19.5" customHeight="1" thickBot="1">
      <c r="A138" s="243" t="s">
        <v>569</v>
      </c>
      <c r="B138" s="244"/>
      <c r="C138" s="244"/>
      <c r="D138" s="244"/>
      <c r="E138" s="244"/>
      <c r="F138" s="42"/>
      <c r="G138" s="42"/>
      <c r="H138" s="42"/>
      <c r="I138" s="42"/>
      <c r="J138" s="42"/>
      <c r="K138" s="42"/>
      <c r="L138" s="42"/>
      <c r="M138" s="42"/>
      <c r="N138" s="42"/>
      <c r="O138" s="42"/>
      <c r="P138" s="42"/>
      <c r="Q138" s="43"/>
    </row>
    <row r="139" spans="1:25" s="5" customFormat="1" ht="19.5" customHeight="1">
      <c r="A139" s="773" t="s">
        <v>335</v>
      </c>
      <c r="B139" s="774">
        <v>0.72318819999999995</v>
      </c>
      <c r="C139" s="775"/>
      <c r="D139" s="760">
        <v>0.75862740000000006</v>
      </c>
      <c r="E139" s="775"/>
      <c r="F139" s="66"/>
      <c r="G139" s="65"/>
      <c r="H139" s="66"/>
      <c r="I139" s="65"/>
      <c r="J139" s="66"/>
      <c r="K139" s="65"/>
      <c r="L139" s="66"/>
      <c r="M139" s="65"/>
      <c r="N139" s="66"/>
      <c r="O139" s="65"/>
      <c r="P139" s="66"/>
      <c r="Q139" s="65"/>
      <c r="R139" s="2"/>
      <c r="S139" s="2"/>
      <c r="T139" s="2"/>
      <c r="U139" s="2"/>
      <c r="V139" s="2"/>
      <c r="W139" s="2"/>
      <c r="X139" s="2"/>
      <c r="Y139" s="2"/>
    </row>
    <row r="140" spans="1:25" s="5" customFormat="1" ht="19.5" customHeight="1">
      <c r="A140" s="255" t="s">
        <v>254</v>
      </c>
      <c r="B140" s="776">
        <v>0.77402360000000003</v>
      </c>
      <c r="C140" s="265"/>
      <c r="D140" s="769"/>
      <c r="E140" s="265"/>
      <c r="F140" s="52"/>
      <c r="G140" s="61"/>
      <c r="H140" s="52"/>
      <c r="I140" s="61"/>
      <c r="J140" s="52"/>
      <c r="K140" s="61"/>
      <c r="L140" s="52"/>
      <c r="M140" s="61"/>
      <c r="N140" s="52"/>
      <c r="O140" s="61"/>
      <c r="P140" s="52"/>
      <c r="Q140" s="61"/>
      <c r="R140" s="2"/>
      <c r="S140" s="2"/>
      <c r="T140" s="2"/>
      <c r="U140" s="2"/>
      <c r="V140" s="2"/>
      <c r="W140" s="2"/>
      <c r="X140" s="2"/>
      <c r="Y140" s="2"/>
    </row>
    <row r="141" spans="1:25" s="5" customFormat="1" ht="19.5" customHeight="1">
      <c r="A141" s="574" t="s">
        <v>255</v>
      </c>
      <c r="B141" s="776">
        <v>0.68015320000000001</v>
      </c>
      <c r="C141" s="265"/>
      <c r="D141" s="769"/>
      <c r="E141" s="265"/>
      <c r="F141" s="52"/>
      <c r="G141" s="61"/>
      <c r="H141" s="52"/>
      <c r="I141" s="61"/>
      <c r="J141" s="52"/>
      <c r="K141" s="61"/>
      <c r="L141" s="52"/>
      <c r="M141" s="61"/>
      <c r="N141" s="52"/>
      <c r="O141" s="61"/>
      <c r="P141" s="52"/>
      <c r="Q141" s="61"/>
      <c r="R141" s="2"/>
      <c r="S141" s="2"/>
      <c r="T141" s="2"/>
      <c r="U141" s="2"/>
      <c r="V141" s="2"/>
      <c r="W141" s="2"/>
      <c r="X141" s="2"/>
      <c r="Y141" s="2"/>
    </row>
    <row r="142" spans="1:25" s="5" customFormat="1" ht="19.5" customHeight="1">
      <c r="A142" s="768" t="s">
        <v>256</v>
      </c>
      <c r="B142" s="777">
        <v>0.2018633</v>
      </c>
      <c r="C142" s="778"/>
      <c r="D142" s="239">
        <v>0.19892370000000001</v>
      </c>
      <c r="E142" s="779"/>
      <c r="F142" s="52"/>
      <c r="G142" s="61"/>
      <c r="H142" s="52"/>
      <c r="I142" s="61"/>
      <c r="J142" s="52"/>
      <c r="K142" s="61"/>
      <c r="L142" s="52"/>
      <c r="M142" s="61"/>
      <c r="N142" s="52"/>
      <c r="O142" s="61"/>
      <c r="P142" s="52"/>
      <c r="Q142" s="61"/>
      <c r="R142" s="2"/>
      <c r="S142" s="2"/>
      <c r="T142" s="2"/>
      <c r="U142" s="2"/>
      <c r="V142" s="2"/>
      <c r="W142" s="2"/>
      <c r="X142" s="2"/>
      <c r="Y142" s="2"/>
    </row>
    <row r="143" spans="1:25" s="5" customFormat="1" ht="19.5" customHeight="1">
      <c r="A143" s="255" t="s">
        <v>271</v>
      </c>
      <c r="B143" s="776">
        <v>0.1904894</v>
      </c>
      <c r="C143" s="778"/>
      <c r="D143" s="769"/>
      <c r="E143" s="265"/>
      <c r="F143" s="52"/>
      <c r="G143" s="61"/>
      <c r="H143" s="52"/>
      <c r="I143" s="61"/>
      <c r="J143" s="52"/>
      <c r="K143" s="61"/>
      <c r="L143" s="52"/>
      <c r="M143" s="61"/>
      <c r="N143" s="52"/>
      <c r="O143" s="61"/>
      <c r="P143" s="52"/>
      <c r="Q143" s="61"/>
      <c r="R143" s="2"/>
      <c r="S143" s="2"/>
      <c r="T143" s="2"/>
      <c r="U143" s="2"/>
      <c r="V143" s="2"/>
      <c r="W143" s="2"/>
      <c r="X143" s="2"/>
      <c r="Y143" s="2"/>
    </row>
    <row r="144" spans="1:25" s="5" customFormat="1" ht="19.5" customHeight="1">
      <c r="A144" s="574" t="s">
        <v>272</v>
      </c>
      <c r="B144" s="776">
        <v>0.21149190000000001</v>
      </c>
      <c r="C144" s="778"/>
      <c r="D144" s="769"/>
      <c r="E144" s="265"/>
      <c r="F144" s="52"/>
      <c r="G144" s="61"/>
      <c r="H144" s="52"/>
      <c r="I144" s="61"/>
      <c r="J144" s="52"/>
      <c r="K144" s="61"/>
      <c r="L144" s="52"/>
      <c r="M144" s="61"/>
      <c r="N144" s="52"/>
      <c r="O144" s="61"/>
      <c r="P144" s="52"/>
      <c r="Q144" s="61"/>
      <c r="R144" s="2"/>
      <c r="S144" s="2"/>
      <c r="T144" s="2"/>
      <c r="U144" s="2"/>
      <c r="V144" s="2"/>
      <c r="W144" s="2"/>
      <c r="X144" s="2"/>
      <c r="Y144" s="2"/>
    </row>
    <row r="145" spans="1:25" s="5" customFormat="1" ht="19.5" customHeight="1">
      <c r="A145" s="768" t="s">
        <v>257</v>
      </c>
      <c r="B145" s="777">
        <v>0.39776030000000001</v>
      </c>
      <c r="C145" s="265"/>
      <c r="D145" s="239">
        <v>0.34046120000000002</v>
      </c>
      <c r="E145" s="265"/>
      <c r="F145" s="52"/>
      <c r="G145" s="61"/>
      <c r="H145" s="52"/>
      <c r="I145" s="61"/>
      <c r="J145" s="52"/>
      <c r="K145" s="61"/>
      <c r="L145" s="52"/>
      <c r="M145" s="61"/>
      <c r="N145" s="52"/>
      <c r="O145" s="61"/>
      <c r="P145" s="52"/>
      <c r="Q145" s="61"/>
      <c r="R145" s="2"/>
      <c r="S145" s="2"/>
      <c r="T145" s="2"/>
      <c r="U145" s="2"/>
      <c r="V145" s="2"/>
      <c r="W145" s="2"/>
      <c r="X145" s="2"/>
      <c r="Y145" s="2"/>
    </row>
    <row r="146" spans="1:25" s="5" customFormat="1" ht="19.5" customHeight="1">
      <c r="A146" s="255" t="s">
        <v>258</v>
      </c>
      <c r="B146" s="776">
        <v>0.36643409999999998</v>
      </c>
      <c r="C146" s="265"/>
      <c r="D146" s="769"/>
      <c r="E146" s="265"/>
      <c r="F146" s="52"/>
      <c r="G146" s="61"/>
      <c r="H146" s="52"/>
      <c r="I146" s="61"/>
      <c r="J146" s="52"/>
      <c r="K146" s="61"/>
      <c r="L146" s="52"/>
      <c r="M146" s="61"/>
      <c r="N146" s="52"/>
      <c r="O146" s="61"/>
      <c r="P146" s="52"/>
      <c r="Q146" s="61"/>
      <c r="R146" s="2"/>
      <c r="S146" s="2"/>
      <c r="T146" s="2"/>
      <c r="U146" s="2"/>
      <c r="V146" s="2"/>
      <c r="W146" s="2"/>
      <c r="X146" s="2"/>
      <c r="Y146" s="2"/>
    </row>
    <row r="147" spans="1:25" s="5" customFormat="1" ht="19.5" customHeight="1">
      <c r="A147" s="574" t="s">
        <v>259</v>
      </c>
      <c r="B147" s="776">
        <v>0.42427969999999998</v>
      </c>
      <c r="C147" s="265"/>
      <c r="D147" s="769"/>
      <c r="E147" s="265"/>
      <c r="F147" s="52"/>
      <c r="G147" s="61"/>
      <c r="H147" s="52"/>
      <c r="I147" s="61"/>
      <c r="J147" s="52"/>
      <c r="K147" s="61"/>
      <c r="L147" s="52"/>
      <c r="M147" s="61"/>
      <c r="N147" s="52"/>
      <c r="O147" s="61"/>
      <c r="P147" s="52"/>
      <c r="Q147" s="61"/>
      <c r="R147" s="2"/>
      <c r="S147" s="2"/>
      <c r="T147" s="2"/>
      <c r="U147" s="2"/>
      <c r="V147" s="2"/>
      <c r="W147" s="2"/>
      <c r="X147" s="2"/>
      <c r="Y147" s="2"/>
    </row>
    <row r="148" spans="1:25" s="5" customFormat="1" ht="19.5" customHeight="1">
      <c r="A148" s="768" t="s">
        <v>260</v>
      </c>
      <c r="B148" s="777">
        <v>0.188167</v>
      </c>
      <c r="C148" s="265"/>
      <c r="D148" s="239">
        <v>0.13219790000000001</v>
      </c>
      <c r="E148" s="265"/>
      <c r="F148" s="52"/>
      <c r="G148" s="61"/>
      <c r="H148" s="52"/>
      <c r="I148" s="61"/>
      <c r="J148" s="52"/>
      <c r="K148" s="61"/>
      <c r="L148" s="52"/>
      <c r="M148" s="61"/>
      <c r="N148" s="52"/>
      <c r="O148" s="61"/>
      <c r="P148" s="52"/>
      <c r="Q148" s="61"/>
      <c r="R148" s="2"/>
      <c r="S148" s="2"/>
      <c r="T148" s="2"/>
      <c r="U148" s="2"/>
      <c r="V148" s="2"/>
      <c r="W148" s="2"/>
      <c r="X148" s="2"/>
      <c r="Y148" s="2"/>
    </row>
    <row r="149" spans="1:25" s="5" customFormat="1" ht="19.5" customHeight="1">
      <c r="A149" s="255" t="s">
        <v>261</v>
      </c>
      <c r="B149" s="776">
        <v>0.19712270000000001</v>
      </c>
      <c r="C149" s="265"/>
      <c r="D149" s="769"/>
      <c r="E149" s="265"/>
      <c r="F149" s="52"/>
      <c r="G149" s="61"/>
      <c r="H149" s="52"/>
      <c r="I149" s="61"/>
      <c r="J149" s="52"/>
      <c r="K149" s="61"/>
      <c r="L149" s="52"/>
      <c r="M149" s="61"/>
      <c r="N149" s="52"/>
      <c r="O149" s="61"/>
      <c r="P149" s="52"/>
      <c r="Q149" s="61"/>
      <c r="R149" s="2"/>
      <c r="S149" s="2"/>
      <c r="T149" s="2"/>
      <c r="U149" s="2"/>
      <c r="V149" s="2"/>
      <c r="W149" s="2"/>
      <c r="X149" s="2"/>
      <c r="Y149" s="2"/>
    </row>
    <row r="150" spans="1:25" s="5" customFormat="1" ht="19.5" customHeight="1">
      <c r="A150" s="574" t="s">
        <v>262</v>
      </c>
      <c r="B150" s="776">
        <v>0.18058550000000001</v>
      </c>
      <c r="C150" s="265"/>
      <c r="D150" s="769"/>
      <c r="E150" s="265"/>
      <c r="F150" s="52"/>
      <c r="G150" s="61"/>
      <c r="H150" s="52"/>
      <c r="I150" s="61"/>
      <c r="J150" s="52"/>
      <c r="K150" s="61"/>
      <c r="L150" s="52"/>
      <c r="M150" s="61"/>
      <c r="N150" s="52"/>
      <c r="O150" s="61"/>
      <c r="P150" s="52"/>
      <c r="Q150" s="61"/>
      <c r="R150" s="2"/>
      <c r="S150" s="2"/>
      <c r="T150" s="2"/>
      <c r="U150" s="2"/>
      <c r="V150" s="2"/>
      <c r="W150" s="2"/>
      <c r="X150" s="2"/>
      <c r="Y150" s="2"/>
    </row>
    <row r="151" spans="1:25" s="5" customFormat="1" ht="19.5" customHeight="1">
      <c r="A151" s="768" t="s">
        <v>263</v>
      </c>
      <c r="B151" s="777">
        <v>6.028994E-2</v>
      </c>
      <c r="C151" s="265"/>
      <c r="D151" s="239">
        <v>3.6335190000000003E-2</v>
      </c>
      <c r="E151" s="265"/>
      <c r="F151" s="52"/>
      <c r="G151" s="61"/>
      <c r="H151" s="52"/>
      <c r="I151" s="61"/>
      <c r="J151" s="52"/>
      <c r="K151" s="61"/>
      <c r="L151" s="52"/>
      <c r="M151" s="61"/>
      <c r="N151" s="52"/>
      <c r="O151" s="61"/>
      <c r="P151" s="52"/>
      <c r="Q151" s="61"/>
      <c r="R151" s="2"/>
      <c r="S151" s="2"/>
      <c r="T151" s="2"/>
      <c r="U151" s="2"/>
      <c r="V151" s="2"/>
      <c r="W151" s="2"/>
      <c r="X151" s="2"/>
      <c r="Y151" s="2"/>
    </row>
    <row r="152" spans="1:25" s="5" customFormat="1" ht="19.5" customHeight="1">
      <c r="A152" s="255" t="s">
        <v>264</v>
      </c>
      <c r="B152" s="776">
        <v>6.886225E-2</v>
      </c>
      <c r="C152" s="265"/>
      <c r="D152" s="769"/>
      <c r="E152" s="265"/>
      <c r="F152" s="52"/>
      <c r="G152" s="61"/>
      <c r="H152" s="52"/>
      <c r="I152" s="61"/>
      <c r="J152" s="52"/>
      <c r="K152" s="61"/>
      <c r="L152" s="52"/>
      <c r="M152" s="61"/>
      <c r="N152" s="52"/>
      <c r="O152" s="61"/>
      <c r="P152" s="52"/>
      <c r="Q152" s="61"/>
      <c r="R152" s="2"/>
      <c r="S152" s="2"/>
      <c r="T152" s="2"/>
      <c r="U152" s="2"/>
      <c r="V152" s="2"/>
      <c r="W152" s="2"/>
      <c r="X152" s="2"/>
      <c r="Y152" s="2"/>
    </row>
    <row r="153" spans="1:25" s="5" customFormat="1" ht="19.5" customHeight="1">
      <c r="A153" s="574" t="s">
        <v>265</v>
      </c>
      <c r="B153" s="776">
        <v>5.3033009999999998E-2</v>
      </c>
      <c r="C153" s="265"/>
      <c r="D153" s="769"/>
      <c r="E153" s="265"/>
      <c r="F153" s="52"/>
      <c r="G153" s="61"/>
      <c r="H153" s="52"/>
      <c r="I153" s="61"/>
      <c r="J153" s="52"/>
      <c r="K153" s="61"/>
      <c r="L153" s="52"/>
      <c r="M153" s="61"/>
      <c r="N153" s="52"/>
      <c r="O153" s="61"/>
      <c r="P153" s="52"/>
      <c r="Q153" s="61"/>
      <c r="R153" s="2"/>
      <c r="S153" s="2"/>
      <c r="T153" s="2"/>
      <c r="U153" s="2"/>
      <c r="V153" s="2"/>
      <c r="W153" s="2"/>
      <c r="X153" s="2"/>
      <c r="Y153" s="2"/>
    </row>
    <row r="154" spans="1:25" s="5" customFormat="1" ht="19.5" customHeight="1">
      <c r="A154" s="768" t="s">
        <v>273</v>
      </c>
      <c r="B154" s="777">
        <v>0.1217434</v>
      </c>
      <c r="C154" s="265"/>
      <c r="D154" s="239">
        <v>9.2889899999999997E-2</v>
      </c>
      <c r="E154" s="265"/>
      <c r="F154" s="52"/>
      <c r="G154" s="61"/>
      <c r="H154" s="52"/>
      <c r="I154" s="61"/>
      <c r="J154" s="52"/>
      <c r="K154" s="61"/>
      <c r="L154" s="52"/>
      <c r="M154" s="61"/>
      <c r="N154" s="52"/>
      <c r="O154" s="61"/>
      <c r="P154" s="52"/>
      <c r="Q154" s="61"/>
      <c r="R154" s="2"/>
      <c r="S154" s="2"/>
      <c r="T154" s="2"/>
      <c r="U154" s="2"/>
      <c r="V154" s="2"/>
      <c r="W154" s="2"/>
      <c r="X154" s="2"/>
      <c r="Y154" s="2"/>
    </row>
    <row r="155" spans="1:25" s="5" customFormat="1" ht="19.5" customHeight="1">
      <c r="A155" s="255" t="s">
        <v>274</v>
      </c>
      <c r="B155" s="776">
        <v>0.13318360000000001</v>
      </c>
      <c r="C155" s="265"/>
      <c r="D155" s="769"/>
      <c r="E155" s="265"/>
      <c r="F155" s="52"/>
      <c r="G155" s="61"/>
      <c r="H155" s="52"/>
      <c r="I155" s="61"/>
      <c r="J155" s="52"/>
      <c r="K155" s="61"/>
      <c r="L155" s="52"/>
      <c r="M155" s="61"/>
      <c r="N155" s="52"/>
      <c r="O155" s="61"/>
      <c r="P155" s="52"/>
      <c r="Q155" s="61"/>
      <c r="R155" s="2"/>
      <c r="S155" s="2"/>
      <c r="T155" s="2"/>
      <c r="U155" s="2"/>
      <c r="V155" s="2"/>
      <c r="W155" s="2"/>
      <c r="X155" s="2"/>
      <c r="Y155" s="2"/>
    </row>
    <row r="156" spans="1:25" s="5" customFormat="1" ht="19.5" customHeight="1">
      <c r="A156" s="574" t="s">
        <v>275</v>
      </c>
      <c r="B156" s="776">
        <v>0.11205859999999999</v>
      </c>
      <c r="C156" s="265"/>
      <c r="D156" s="769"/>
      <c r="E156" s="265"/>
      <c r="F156" s="52"/>
      <c r="G156" s="61"/>
      <c r="H156" s="52"/>
      <c r="I156" s="61"/>
      <c r="J156" s="52"/>
      <c r="K156" s="61"/>
      <c r="L156" s="52"/>
      <c r="M156" s="61"/>
      <c r="N156" s="52"/>
      <c r="O156" s="61"/>
      <c r="P156" s="52"/>
      <c r="Q156" s="61"/>
      <c r="R156" s="2"/>
      <c r="S156" s="2"/>
      <c r="T156" s="2"/>
      <c r="U156" s="2"/>
      <c r="V156" s="2"/>
      <c r="W156" s="2"/>
      <c r="X156" s="2"/>
      <c r="Y156" s="2"/>
    </row>
    <row r="157" spans="1:25" s="5" customFormat="1" ht="19.5" customHeight="1">
      <c r="A157" s="768" t="s">
        <v>365</v>
      </c>
      <c r="B157" s="777">
        <v>0.33500069999999998</v>
      </c>
      <c r="C157" s="265"/>
      <c r="D157" s="239">
        <v>0.26153130000000002</v>
      </c>
      <c r="E157" s="265"/>
      <c r="F157" s="52"/>
      <c r="G157" s="61"/>
      <c r="H157" s="52"/>
      <c r="I157" s="61"/>
      <c r="J157" s="52"/>
      <c r="K157" s="61"/>
      <c r="L157" s="52"/>
      <c r="M157" s="61"/>
      <c r="N157" s="52"/>
      <c r="O157" s="61"/>
      <c r="P157" s="52"/>
      <c r="Q157" s="61"/>
      <c r="R157" s="2"/>
      <c r="S157" s="2"/>
      <c r="T157" s="2"/>
      <c r="U157" s="2"/>
      <c r="V157" s="2"/>
      <c r="W157" s="2"/>
      <c r="X157" s="2"/>
      <c r="Y157" s="2"/>
    </row>
    <row r="158" spans="1:25" s="5" customFormat="1" ht="19.5" customHeight="1">
      <c r="A158" s="255" t="s">
        <v>366</v>
      </c>
      <c r="B158" s="776">
        <v>0.411325</v>
      </c>
      <c r="C158" s="265"/>
      <c r="D158" s="769"/>
      <c r="E158" s="265"/>
      <c r="F158" s="52"/>
      <c r="G158" s="61"/>
      <c r="H158" s="52"/>
      <c r="I158" s="61"/>
      <c r="J158" s="52"/>
      <c r="K158" s="61"/>
      <c r="L158" s="52"/>
      <c r="M158" s="61"/>
      <c r="N158" s="52"/>
      <c r="O158" s="61"/>
      <c r="P158" s="52"/>
      <c r="Q158" s="61"/>
      <c r="R158" s="2"/>
      <c r="S158" s="2"/>
      <c r="T158" s="2"/>
      <c r="U158" s="2"/>
      <c r="V158" s="2"/>
      <c r="W158" s="2"/>
      <c r="X158" s="2"/>
      <c r="Y158" s="2"/>
    </row>
    <row r="159" spans="1:25" s="5" customFormat="1" ht="19.5" customHeight="1">
      <c r="A159" s="574" t="s">
        <v>367</v>
      </c>
      <c r="B159" s="776">
        <v>0.27038810000000002</v>
      </c>
      <c r="C159" s="265"/>
      <c r="D159" s="769"/>
      <c r="E159" s="265"/>
      <c r="F159" s="52"/>
      <c r="G159" s="61"/>
      <c r="H159" s="52"/>
      <c r="I159" s="61"/>
      <c r="J159" s="52"/>
      <c r="K159" s="61"/>
      <c r="L159" s="52"/>
      <c r="M159" s="61"/>
      <c r="N159" s="52"/>
      <c r="O159" s="61"/>
      <c r="P159" s="52"/>
      <c r="Q159" s="61"/>
      <c r="R159" s="2"/>
      <c r="S159" s="2"/>
      <c r="T159" s="2"/>
      <c r="U159" s="2"/>
      <c r="V159" s="2"/>
      <c r="W159" s="2"/>
      <c r="X159" s="2"/>
      <c r="Y159" s="2"/>
    </row>
    <row r="160" spans="1:25" s="5" customFormat="1" ht="19.5" customHeight="1">
      <c r="A160" s="768" t="s">
        <v>364</v>
      </c>
      <c r="B160" s="777">
        <v>0.32394840000000003</v>
      </c>
      <c r="C160" s="265"/>
      <c r="D160" s="239">
        <v>0.26972580000000002</v>
      </c>
      <c r="E160" s="265"/>
      <c r="F160" s="52"/>
      <c r="G160" s="61"/>
      <c r="H160" s="52"/>
      <c r="I160" s="61"/>
      <c r="J160" s="52"/>
      <c r="K160" s="61"/>
      <c r="L160" s="52"/>
      <c r="M160" s="61"/>
      <c r="N160" s="52"/>
      <c r="O160" s="61"/>
      <c r="P160" s="52"/>
      <c r="Q160" s="61"/>
      <c r="R160" s="2"/>
      <c r="S160" s="2"/>
      <c r="T160" s="2"/>
      <c r="U160" s="2"/>
      <c r="V160" s="2"/>
      <c r="W160" s="2"/>
      <c r="X160" s="2"/>
      <c r="Y160" s="2"/>
    </row>
    <row r="161" spans="1:25" s="5" customFormat="1" ht="19.5" customHeight="1">
      <c r="A161" s="255" t="s">
        <v>362</v>
      </c>
      <c r="B161" s="776">
        <v>0.39061259999999998</v>
      </c>
      <c r="C161" s="265"/>
      <c r="D161" s="769"/>
      <c r="E161" s="265"/>
      <c r="F161" s="52"/>
      <c r="G161" s="61"/>
      <c r="H161" s="52"/>
      <c r="I161" s="61"/>
      <c r="J161" s="52"/>
      <c r="K161" s="61"/>
      <c r="L161" s="52"/>
      <c r="M161" s="61"/>
      <c r="N161" s="52"/>
      <c r="O161" s="61"/>
      <c r="P161" s="52"/>
      <c r="Q161" s="61"/>
      <c r="R161" s="2"/>
      <c r="S161" s="2"/>
      <c r="T161" s="2"/>
      <c r="U161" s="2"/>
      <c r="V161" s="2"/>
      <c r="W161" s="2"/>
      <c r="X161" s="2"/>
      <c r="Y161" s="2"/>
    </row>
    <row r="162" spans="1:25" s="5" customFormat="1" ht="19.5" customHeight="1">
      <c r="A162" s="574" t="s">
        <v>363</v>
      </c>
      <c r="B162" s="776">
        <v>0.48642829999999998</v>
      </c>
      <c r="C162" s="265"/>
      <c r="D162" s="769"/>
      <c r="E162" s="265"/>
      <c r="F162" s="52"/>
      <c r="G162" s="61"/>
      <c r="H162" s="52"/>
      <c r="I162" s="61"/>
      <c r="J162" s="52"/>
      <c r="K162" s="61"/>
      <c r="L162" s="52"/>
      <c r="M162" s="61"/>
      <c r="N162" s="52"/>
      <c r="O162" s="61"/>
      <c r="P162" s="52"/>
      <c r="Q162" s="61"/>
      <c r="R162" s="2"/>
      <c r="S162" s="2"/>
      <c r="T162" s="2"/>
      <c r="U162" s="2"/>
      <c r="V162" s="2"/>
      <c r="W162" s="2"/>
      <c r="X162" s="2"/>
      <c r="Y162" s="2"/>
    </row>
    <row r="163" spans="1:25" s="5" customFormat="1" ht="19.5" customHeight="1">
      <c r="A163" s="768" t="s">
        <v>345</v>
      </c>
      <c r="B163" s="777">
        <v>0.158</v>
      </c>
      <c r="C163" s="265"/>
      <c r="D163" s="239">
        <v>0.17100000000000001</v>
      </c>
      <c r="E163" s="265"/>
      <c r="F163" s="52"/>
      <c r="G163" s="61"/>
      <c r="H163" s="52"/>
      <c r="I163" s="61"/>
      <c r="J163" s="52"/>
      <c r="K163" s="61"/>
      <c r="L163" s="52"/>
      <c r="M163" s="61"/>
      <c r="N163" s="52"/>
      <c r="O163" s="61"/>
      <c r="P163" s="52"/>
      <c r="Q163" s="61"/>
      <c r="R163" s="2"/>
      <c r="S163" s="2"/>
      <c r="T163" s="2"/>
      <c r="U163" s="2"/>
      <c r="V163" s="2"/>
      <c r="W163" s="2"/>
      <c r="X163" s="2"/>
      <c r="Y163" s="2"/>
    </row>
    <row r="164" spans="1:25" s="5" customFormat="1" ht="19.5" customHeight="1">
      <c r="A164" s="768" t="s">
        <v>266</v>
      </c>
      <c r="B164" s="777">
        <v>0.21081754999999999</v>
      </c>
      <c r="C164" s="265"/>
      <c r="D164" s="239">
        <v>0.21775856000000002</v>
      </c>
      <c r="E164" s="265"/>
      <c r="F164" s="52"/>
      <c r="G164" s="61"/>
      <c r="H164" s="52"/>
      <c r="I164" s="61"/>
      <c r="J164" s="52"/>
      <c r="K164" s="61"/>
      <c r="L164" s="52"/>
      <c r="M164" s="61"/>
      <c r="N164" s="52"/>
      <c r="O164" s="61"/>
      <c r="P164" s="52"/>
      <c r="Q164" s="61"/>
      <c r="R164" s="2"/>
      <c r="S164" s="2"/>
      <c r="T164" s="2"/>
      <c r="U164" s="2"/>
      <c r="V164" s="2"/>
      <c r="W164" s="2"/>
      <c r="X164" s="2"/>
      <c r="Y164" s="2"/>
    </row>
    <row r="165" spans="1:25" s="5" customFormat="1" ht="19.5" customHeight="1">
      <c r="A165" s="255" t="s">
        <v>267</v>
      </c>
      <c r="B165" s="776">
        <v>0.16614635999999999</v>
      </c>
      <c r="C165" s="265"/>
      <c r="D165" s="769"/>
      <c r="E165" s="265"/>
      <c r="F165" s="52"/>
      <c r="G165" s="61"/>
      <c r="H165" s="52"/>
      <c r="I165" s="61"/>
      <c r="J165" s="52"/>
      <c r="K165" s="61"/>
      <c r="L165" s="52"/>
      <c r="M165" s="61"/>
      <c r="N165" s="52"/>
      <c r="O165" s="61"/>
      <c r="P165" s="52"/>
      <c r="Q165" s="61"/>
      <c r="R165" s="2"/>
      <c r="S165" s="2"/>
      <c r="T165" s="2"/>
      <c r="U165" s="2"/>
      <c r="V165" s="2"/>
      <c r="W165" s="2"/>
      <c r="X165" s="2"/>
      <c r="Y165" s="2"/>
    </row>
    <row r="166" spans="1:25" s="5" customFormat="1" ht="19.5" customHeight="1" thickBot="1">
      <c r="A166" s="255" t="s">
        <v>268</v>
      </c>
      <c r="B166" s="776">
        <v>0.2486342</v>
      </c>
      <c r="C166" s="265"/>
      <c r="D166" s="769"/>
      <c r="E166" s="265"/>
      <c r="F166" s="52"/>
      <c r="G166" s="61"/>
      <c r="H166" s="52"/>
      <c r="I166" s="61"/>
      <c r="J166" s="52"/>
      <c r="K166" s="61"/>
      <c r="L166" s="52"/>
      <c r="M166" s="61"/>
      <c r="N166" s="52"/>
      <c r="O166" s="61"/>
      <c r="P166" s="52"/>
      <c r="Q166" s="61"/>
      <c r="R166" s="2"/>
      <c r="S166" s="2"/>
      <c r="T166" s="2"/>
      <c r="U166" s="2"/>
      <c r="V166" s="2"/>
      <c r="W166" s="2"/>
      <c r="X166" s="2"/>
      <c r="Y166" s="2"/>
    </row>
    <row r="167" spans="1:25" ht="19.5" customHeight="1" thickBot="1">
      <c r="A167" s="243" t="s">
        <v>552</v>
      </c>
      <c r="B167" s="244"/>
      <c r="C167" s="244"/>
      <c r="D167" s="244"/>
      <c r="E167" s="244"/>
      <c r="F167" s="42"/>
      <c r="G167" s="42"/>
      <c r="H167" s="42"/>
      <c r="I167" s="42"/>
      <c r="J167" s="42"/>
      <c r="K167" s="42"/>
      <c r="L167" s="42"/>
      <c r="M167" s="42"/>
      <c r="N167" s="42"/>
      <c r="O167" s="42"/>
      <c r="P167" s="42"/>
      <c r="Q167" s="43"/>
    </row>
    <row r="168" spans="1:25" s="5" customFormat="1" ht="19.5" customHeight="1">
      <c r="A168" s="768" t="s">
        <v>534</v>
      </c>
      <c r="B168" s="777">
        <v>0.57599999999999996</v>
      </c>
      <c r="C168" s="265"/>
      <c r="D168" s="769"/>
      <c r="E168" s="265"/>
      <c r="F168" s="52"/>
      <c r="G168" s="61"/>
      <c r="H168" s="52"/>
      <c r="I168" s="61"/>
      <c r="J168" s="52"/>
      <c r="K168" s="61"/>
      <c r="L168" s="52"/>
      <c r="M168" s="61"/>
      <c r="N168" s="52"/>
      <c r="O168" s="61"/>
      <c r="P168" s="52"/>
      <c r="Q168" s="61"/>
      <c r="R168" s="2"/>
      <c r="S168" s="2"/>
      <c r="T168" s="2"/>
      <c r="U168" s="2"/>
      <c r="V168" s="2"/>
      <c r="W168" s="2"/>
      <c r="X168" s="2"/>
      <c r="Y168" s="2"/>
    </row>
    <row r="169" spans="1:25" s="5" customFormat="1" ht="19.5" customHeight="1">
      <c r="A169" s="255" t="s">
        <v>544</v>
      </c>
      <c r="B169" s="776">
        <v>0.55500000000000005</v>
      </c>
      <c r="C169" s="265"/>
      <c r="D169" s="769"/>
      <c r="E169" s="265"/>
      <c r="F169" s="52"/>
      <c r="G169" s="61"/>
      <c r="H169" s="52"/>
      <c r="I169" s="61"/>
      <c r="J169" s="52"/>
      <c r="K169" s="61"/>
      <c r="L169" s="52"/>
      <c r="M169" s="61"/>
      <c r="N169" s="52"/>
      <c r="O169" s="61"/>
      <c r="P169" s="52"/>
      <c r="Q169" s="61"/>
      <c r="R169" s="2"/>
      <c r="S169" s="2"/>
      <c r="T169" s="2"/>
      <c r="U169" s="2"/>
      <c r="V169" s="2"/>
      <c r="W169" s="2"/>
      <c r="X169" s="2"/>
      <c r="Y169" s="2"/>
    </row>
    <row r="170" spans="1:25" s="5" customFormat="1" ht="19.5" customHeight="1">
      <c r="A170" s="255" t="s">
        <v>546</v>
      </c>
      <c r="B170" s="776">
        <v>0.59499999999999997</v>
      </c>
      <c r="C170" s="265"/>
      <c r="D170" s="769"/>
      <c r="E170" s="265"/>
      <c r="F170" s="52"/>
      <c r="G170" s="61"/>
      <c r="H170" s="52"/>
      <c r="I170" s="61"/>
      <c r="J170" s="52"/>
      <c r="K170" s="61"/>
      <c r="L170" s="52"/>
      <c r="M170" s="61"/>
      <c r="N170" s="52"/>
      <c r="O170" s="61"/>
      <c r="P170" s="52"/>
      <c r="Q170" s="61"/>
      <c r="R170" s="2"/>
      <c r="S170" s="2"/>
      <c r="T170" s="2"/>
      <c r="U170" s="2"/>
      <c r="V170" s="2"/>
      <c r="W170" s="2"/>
      <c r="X170" s="2"/>
      <c r="Y170" s="2"/>
    </row>
    <row r="171" spans="1:25" s="5" customFormat="1" ht="19.5" customHeight="1">
      <c r="A171" s="768" t="s">
        <v>535</v>
      </c>
      <c r="B171" s="777">
        <v>0.498</v>
      </c>
      <c r="C171" s="265"/>
      <c r="D171" s="769"/>
      <c r="E171" s="265"/>
      <c r="F171" s="52"/>
      <c r="G171" s="61"/>
      <c r="H171" s="52"/>
      <c r="I171" s="61"/>
      <c r="J171" s="52"/>
      <c r="K171" s="61"/>
      <c r="L171" s="52"/>
      <c r="M171" s="61"/>
      <c r="N171" s="52"/>
      <c r="O171" s="61"/>
      <c r="P171" s="52"/>
      <c r="Q171" s="61"/>
      <c r="R171" s="2"/>
      <c r="S171" s="2"/>
      <c r="T171" s="2"/>
      <c r="U171" s="2"/>
      <c r="V171" s="2"/>
      <c r="W171" s="2"/>
      <c r="X171" s="2"/>
      <c r="Y171" s="2"/>
    </row>
    <row r="172" spans="1:25" s="5" customFormat="1" ht="19.5" customHeight="1">
      <c r="A172" s="255" t="s">
        <v>545</v>
      </c>
      <c r="B172" s="776">
        <v>0.39600000000000002</v>
      </c>
      <c r="C172" s="265"/>
      <c r="D172" s="769"/>
      <c r="E172" s="265"/>
      <c r="F172" s="52"/>
      <c r="G172" s="61"/>
      <c r="H172" s="52"/>
      <c r="I172" s="61"/>
      <c r="J172" s="52"/>
      <c r="K172" s="61"/>
      <c r="L172" s="52"/>
      <c r="M172" s="61"/>
      <c r="N172" s="52"/>
      <c r="O172" s="61"/>
      <c r="P172" s="52"/>
      <c r="Q172" s="61"/>
      <c r="R172" s="2"/>
      <c r="S172" s="2"/>
      <c r="T172" s="2"/>
      <c r="U172" s="2"/>
      <c r="V172" s="2"/>
      <c r="W172" s="2"/>
      <c r="X172" s="2"/>
      <c r="Y172" s="2"/>
    </row>
    <row r="173" spans="1:25" s="5" customFormat="1" ht="19.5" customHeight="1">
      <c r="A173" s="255" t="s">
        <v>547</v>
      </c>
      <c r="B173" s="776">
        <v>0.58599999999999997</v>
      </c>
      <c r="C173" s="265"/>
      <c r="D173" s="769"/>
      <c r="E173" s="265"/>
      <c r="F173" s="52"/>
      <c r="G173" s="61"/>
      <c r="H173" s="52"/>
      <c r="I173" s="61"/>
      <c r="J173" s="52"/>
      <c r="K173" s="61"/>
      <c r="L173" s="52"/>
      <c r="M173" s="61"/>
      <c r="N173" s="52"/>
      <c r="O173" s="61"/>
      <c r="P173" s="52"/>
      <c r="Q173" s="61"/>
      <c r="R173" s="2"/>
      <c r="S173" s="2"/>
      <c r="T173" s="2"/>
      <c r="U173" s="2"/>
      <c r="V173" s="2"/>
      <c r="W173" s="2"/>
      <c r="X173" s="2"/>
      <c r="Y173" s="2"/>
    </row>
    <row r="174" spans="1:25" s="5" customFormat="1" ht="19.5" customHeight="1">
      <c r="A174" s="768" t="s">
        <v>536</v>
      </c>
      <c r="B174" s="777">
        <v>0.13900000000000001</v>
      </c>
      <c r="C174" s="265"/>
      <c r="D174" s="769"/>
      <c r="E174" s="265"/>
      <c r="F174" s="52"/>
      <c r="G174" s="61"/>
      <c r="H174" s="52"/>
      <c r="I174" s="61"/>
      <c r="J174" s="52"/>
      <c r="K174" s="61"/>
      <c r="L174" s="52"/>
      <c r="M174" s="61"/>
      <c r="N174" s="52"/>
      <c r="O174" s="61"/>
      <c r="P174" s="52"/>
      <c r="Q174" s="61"/>
      <c r="R174" s="2"/>
      <c r="S174" s="2"/>
      <c r="T174" s="2"/>
      <c r="U174" s="2"/>
      <c r="V174" s="2"/>
      <c r="W174" s="2"/>
      <c r="X174" s="2"/>
      <c r="Y174" s="2"/>
    </row>
    <row r="175" spans="1:25" s="5" customFormat="1" ht="19.5" customHeight="1">
      <c r="A175" s="768" t="s">
        <v>537</v>
      </c>
      <c r="B175" s="777">
        <v>0.153</v>
      </c>
      <c r="C175" s="265"/>
      <c r="D175" s="769"/>
      <c r="E175" s="265"/>
      <c r="F175" s="52"/>
      <c r="G175" s="61"/>
      <c r="H175" s="52"/>
      <c r="I175" s="61"/>
      <c r="J175" s="52"/>
      <c r="K175" s="61"/>
      <c r="L175" s="52"/>
      <c r="M175" s="61"/>
      <c r="N175" s="52"/>
      <c r="O175" s="61"/>
      <c r="P175" s="52"/>
      <c r="Q175" s="61"/>
      <c r="R175" s="2"/>
      <c r="S175" s="2"/>
      <c r="T175" s="2"/>
      <c r="U175" s="2"/>
      <c r="V175" s="2"/>
      <c r="W175" s="2"/>
      <c r="X175" s="2"/>
      <c r="Y175" s="2"/>
    </row>
    <row r="176" spans="1:25" s="5" customFormat="1" ht="19.5" customHeight="1">
      <c r="A176" s="768" t="s">
        <v>538</v>
      </c>
      <c r="B176" s="777">
        <v>0.19600000000000001</v>
      </c>
      <c r="C176" s="265"/>
      <c r="D176" s="769"/>
      <c r="E176" s="265"/>
      <c r="F176" s="52"/>
      <c r="G176" s="61"/>
      <c r="H176" s="52"/>
      <c r="I176" s="61"/>
      <c r="J176" s="52"/>
      <c r="K176" s="61"/>
      <c r="L176" s="52"/>
      <c r="M176" s="61"/>
      <c r="N176" s="52"/>
      <c r="O176" s="61"/>
      <c r="P176" s="52"/>
      <c r="Q176" s="61"/>
      <c r="R176" s="2"/>
      <c r="S176" s="2"/>
      <c r="T176" s="2"/>
      <c r="U176" s="2"/>
      <c r="V176" s="2"/>
      <c r="W176" s="2"/>
      <c r="X176" s="2"/>
      <c r="Y176" s="2"/>
    </row>
    <row r="177" spans="1:25" s="5" customFormat="1" ht="19.5" customHeight="1">
      <c r="A177" s="768" t="s">
        <v>539</v>
      </c>
      <c r="B177" s="777">
        <v>0.22700000000000001</v>
      </c>
      <c r="C177" s="265"/>
      <c r="D177" s="769"/>
      <c r="E177" s="265"/>
      <c r="F177" s="52"/>
      <c r="G177" s="61"/>
      <c r="H177" s="52"/>
      <c r="I177" s="61"/>
      <c r="J177" s="52"/>
      <c r="K177" s="61"/>
      <c r="L177" s="52"/>
      <c r="M177" s="61"/>
      <c r="N177" s="52"/>
      <c r="O177" s="61"/>
      <c r="P177" s="52"/>
      <c r="Q177" s="61"/>
      <c r="R177" s="2"/>
      <c r="S177" s="2"/>
      <c r="T177" s="2"/>
      <c r="U177" s="2"/>
      <c r="V177" s="2"/>
      <c r="W177" s="2"/>
      <c r="X177" s="2"/>
      <c r="Y177" s="2"/>
    </row>
    <row r="178" spans="1:25" s="5" customFormat="1" ht="19.5" customHeight="1">
      <c r="A178" s="255" t="s">
        <v>548</v>
      </c>
      <c r="B178" s="776">
        <v>0.67400000000000004</v>
      </c>
      <c r="C178" s="265"/>
      <c r="D178" s="769"/>
      <c r="E178" s="265"/>
      <c r="F178" s="52"/>
      <c r="G178" s="61"/>
      <c r="H178" s="52"/>
      <c r="I178" s="61"/>
      <c r="J178" s="52"/>
      <c r="K178" s="61"/>
      <c r="L178" s="52"/>
      <c r="M178" s="61"/>
      <c r="N178" s="52"/>
      <c r="O178" s="61"/>
      <c r="P178" s="52"/>
      <c r="Q178" s="61"/>
      <c r="R178" s="2"/>
      <c r="S178" s="2"/>
      <c r="T178" s="2"/>
      <c r="U178" s="2"/>
      <c r="V178" s="2"/>
      <c r="W178" s="2"/>
      <c r="X178" s="2"/>
      <c r="Y178" s="2"/>
    </row>
    <row r="179" spans="1:25" s="5" customFormat="1" ht="19.5" customHeight="1">
      <c r="A179" s="255" t="s">
        <v>549</v>
      </c>
      <c r="B179" s="776">
        <v>0.66300000000000003</v>
      </c>
      <c r="C179" s="265"/>
      <c r="D179" s="769"/>
      <c r="E179" s="265"/>
      <c r="F179" s="52"/>
      <c r="G179" s="61"/>
      <c r="H179" s="52"/>
      <c r="I179" s="61"/>
      <c r="J179" s="52"/>
      <c r="K179" s="61"/>
      <c r="L179" s="52"/>
      <c r="M179" s="61"/>
      <c r="N179" s="52"/>
      <c r="O179" s="61"/>
      <c r="P179" s="52"/>
      <c r="Q179" s="61"/>
      <c r="R179" s="2"/>
      <c r="S179" s="2"/>
      <c r="T179" s="2"/>
      <c r="U179" s="2"/>
      <c r="V179" s="2"/>
      <c r="W179" s="2"/>
      <c r="X179" s="2"/>
      <c r="Y179" s="2"/>
    </row>
    <row r="180" spans="1:25" s="5" customFormat="1" ht="19.5" customHeight="1">
      <c r="A180" s="255" t="s">
        <v>550</v>
      </c>
      <c r="B180" s="776">
        <v>0.59099999999999997</v>
      </c>
      <c r="C180" s="265"/>
      <c r="D180" s="769"/>
      <c r="E180" s="265"/>
      <c r="F180" s="52"/>
      <c r="G180" s="61"/>
      <c r="H180" s="52"/>
      <c r="I180" s="61"/>
      <c r="J180" s="52"/>
      <c r="K180" s="61"/>
      <c r="L180" s="52"/>
      <c r="M180" s="61"/>
      <c r="N180" s="52"/>
      <c r="O180" s="61"/>
      <c r="P180" s="52"/>
      <c r="Q180" s="61"/>
      <c r="R180" s="2"/>
      <c r="S180" s="2"/>
      <c r="T180" s="2"/>
      <c r="U180" s="2"/>
      <c r="V180" s="2"/>
      <c r="W180" s="2"/>
      <c r="X180" s="2"/>
      <c r="Y180" s="2"/>
    </row>
    <row r="181" spans="1:25" s="5" customFormat="1" ht="19.5" customHeight="1">
      <c r="A181" s="255" t="s">
        <v>551</v>
      </c>
      <c r="B181" s="776">
        <v>0.376</v>
      </c>
      <c r="C181" s="265"/>
      <c r="D181" s="769"/>
      <c r="E181" s="265"/>
      <c r="F181" s="52"/>
      <c r="G181" s="61"/>
      <c r="H181" s="52"/>
      <c r="I181" s="61"/>
      <c r="J181" s="52"/>
      <c r="K181" s="61"/>
      <c r="L181" s="52"/>
      <c r="M181" s="61"/>
      <c r="N181" s="52"/>
      <c r="O181" s="61"/>
      <c r="P181" s="52"/>
      <c r="Q181" s="61"/>
      <c r="R181" s="2"/>
      <c r="S181" s="2"/>
      <c r="T181" s="2"/>
      <c r="U181" s="2"/>
      <c r="V181" s="2"/>
      <c r="W181" s="2"/>
      <c r="X181" s="2"/>
      <c r="Y181" s="2"/>
    </row>
    <row r="182" spans="1:25" s="5" customFormat="1" ht="19.5" customHeight="1">
      <c r="A182" s="255" t="s">
        <v>540</v>
      </c>
      <c r="B182" s="776">
        <v>0.52200000000000002</v>
      </c>
      <c r="C182" s="265"/>
      <c r="D182" s="769"/>
      <c r="E182" s="265"/>
      <c r="F182" s="52"/>
      <c r="G182" s="61"/>
      <c r="H182" s="52"/>
      <c r="I182" s="61"/>
      <c r="J182" s="52"/>
      <c r="K182" s="61"/>
      <c r="L182" s="52"/>
      <c r="M182" s="61"/>
      <c r="N182" s="52"/>
      <c r="O182" s="61"/>
      <c r="P182" s="52"/>
      <c r="Q182" s="61"/>
      <c r="R182" s="2"/>
      <c r="S182" s="2"/>
      <c r="T182" s="2"/>
      <c r="U182" s="2"/>
      <c r="V182" s="2"/>
      <c r="W182" s="2"/>
      <c r="X182" s="2"/>
      <c r="Y182" s="2"/>
    </row>
    <row r="183" spans="1:25" s="5" customFormat="1" ht="19.5" customHeight="1">
      <c r="A183" s="255" t="s">
        <v>541</v>
      </c>
      <c r="B183" s="776">
        <v>0.57099999999999995</v>
      </c>
      <c r="C183" s="265"/>
      <c r="D183" s="769"/>
      <c r="E183" s="265"/>
      <c r="F183" s="52"/>
      <c r="G183" s="61"/>
      <c r="H183" s="52"/>
      <c r="I183" s="61"/>
      <c r="J183" s="52"/>
      <c r="K183" s="61"/>
      <c r="L183" s="52"/>
      <c r="M183" s="61"/>
      <c r="N183" s="52"/>
      <c r="O183" s="61"/>
      <c r="P183" s="52"/>
      <c r="Q183" s="61"/>
      <c r="R183" s="2"/>
      <c r="S183" s="2"/>
      <c r="T183" s="2"/>
      <c r="U183" s="2"/>
      <c r="V183" s="2"/>
      <c r="W183" s="2"/>
      <c r="X183" s="2"/>
      <c r="Y183" s="2"/>
    </row>
    <row r="184" spans="1:25" s="5" customFormat="1" ht="19.5" customHeight="1">
      <c r="A184" s="255" t="s">
        <v>542</v>
      </c>
      <c r="B184" s="776">
        <v>0.5</v>
      </c>
      <c r="C184" s="265"/>
      <c r="D184" s="769"/>
      <c r="E184" s="265"/>
      <c r="F184" s="52"/>
      <c r="G184" s="61"/>
      <c r="H184" s="52"/>
      <c r="I184" s="61"/>
      <c r="J184" s="52"/>
      <c r="K184" s="61"/>
      <c r="L184" s="52"/>
      <c r="M184" s="61"/>
      <c r="N184" s="52"/>
      <c r="O184" s="61"/>
      <c r="P184" s="52"/>
      <c r="Q184" s="61"/>
      <c r="R184" s="2"/>
      <c r="S184" s="2"/>
      <c r="T184" s="2"/>
      <c r="U184" s="2"/>
      <c r="V184" s="2"/>
      <c r="W184" s="2"/>
      <c r="X184" s="2"/>
      <c r="Y184" s="2"/>
    </row>
    <row r="185" spans="1:25" s="5" customFormat="1" ht="19.5" customHeight="1" thickBot="1">
      <c r="A185" s="255" t="s">
        <v>543</v>
      </c>
      <c r="B185" s="776">
        <v>0.39400000000000002</v>
      </c>
      <c r="C185" s="265"/>
      <c r="D185" s="769"/>
      <c r="E185" s="265"/>
      <c r="F185" s="52"/>
      <c r="G185" s="61"/>
      <c r="H185" s="52"/>
      <c r="I185" s="61"/>
      <c r="J185" s="52"/>
      <c r="K185" s="61"/>
      <c r="L185" s="52"/>
      <c r="M185" s="61"/>
      <c r="N185" s="52"/>
      <c r="O185" s="61"/>
      <c r="P185" s="52"/>
      <c r="Q185" s="61"/>
      <c r="R185" s="2"/>
      <c r="S185" s="2"/>
      <c r="T185" s="2"/>
      <c r="U185" s="2"/>
      <c r="V185" s="2"/>
      <c r="W185" s="2"/>
      <c r="X185" s="2"/>
      <c r="Y185" s="2"/>
    </row>
    <row r="186" spans="1:25" ht="19.5" customHeight="1" thickBot="1">
      <c r="A186" s="243" t="s">
        <v>583</v>
      </c>
      <c r="B186" s="244"/>
      <c r="C186" s="244"/>
      <c r="D186" s="244"/>
      <c r="E186" s="244"/>
      <c r="F186" s="42"/>
      <c r="G186" s="42"/>
      <c r="H186" s="42"/>
      <c r="I186" s="42"/>
      <c r="J186" s="42"/>
      <c r="K186" s="42"/>
      <c r="L186" s="42"/>
      <c r="M186" s="42"/>
      <c r="N186" s="42"/>
      <c r="O186" s="42"/>
      <c r="P186" s="42"/>
      <c r="Q186" s="43"/>
    </row>
    <row r="187" spans="1:25" ht="19.5" customHeight="1">
      <c r="A187" s="828" t="s">
        <v>245</v>
      </c>
      <c r="B187" s="573">
        <f>C187/$C$8</f>
        <v>6.0300456212250969E-2</v>
      </c>
      <c r="C187" s="829">
        <v>200604</v>
      </c>
      <c r="D187" s="573">
        <f>E187/C187</f>
        <v>6.3453370820123228E-2</v>
      </c>
      <c r="E187" s="830">
        <v>12729</v>
      </c>
      <c r="F187" s="69"/>
      <c r="G187" s="70"/>
      <c r="H187" s="66"/>
      <c r="I187" s="65"/>
      <c r="J187" s="64"/>
      <c r="K187" s="71"/>
      <c r="L187" s="66"/>
      <c r="M187" s="65"/>
      <c r="N187" s="64"/>
      <c r="O187" s="71"/>
      <c r="P187" s="66"/>
      <c r="Q187" s="65"/>
    </row>
    <row r="188" spans="1:25" ht="19.5" customHeight="1">
      <c r="A188" s="255" t="s">
        <v>27</v>
      </c>
      <c r="B188" s="262">
        <f>C188/C$187</f>
        <v>0.48015991705050748</v>
      </c>
      <c r="C188" s="831">
        <v>96322</v>
      </c>
      <c r="D188" s="262">
        <f>E188/E$187</f>
        <v>0.50106057035116658</v>
      </c>
      <c r="E188" s="313">
        <v>6378</v>
      </c>
      <c r="F188" s="51"/>
      <c r="G188" s="61"/>
      <c r="H188" s="52"/>
      <c r="I188" s="61"/>
      <c r="J188" s="51"/>
      <c r="K188" s="72"/>
      <c r="L188" s="52"/>
      <c r="M188" s="61"/>
      <c r="N188" s="51"/>
      <c r="O188" s="72"/>
      <c r="P188" s="52"/>
      <c r="Q188" s="61"/>
    </row>
    <row r="189" spans="1:25" ht="19.5" customHeight="1">
      <c r="A189" s="574" t="s">
        <v>11</v>
      </c>
      <c r="B189" s="262">
        <f>C189/C$187</f>
        <v>0.51984008294949258</v>
      </c>
      <c r="C189" s="832">
        <v>104282</v>
      </c>
      <c r="D189" s="262">
        <f>E189/E$187</f>
        <v>0.49893942964883337</v>
      </c>
      <c r="E189" s="833">
        <v>6351</v>
      </c>
      <c r="F189" s="73"/>
      <c r="G189" s="74"/>
      <c r="H189" s="75"/>
      <c r="I189" s="74"/>
      <c r="J189" s="76"/>
      <c r="K189" s="77"/>
      <c r="L189" s="75"/>
      <c r="M189" s="74"/>
      <c r="N189" s="76"/>
      <c r="O189" s="77"/>
      <c r="P189" s="75"/>
      <c r="Q189" s="74"/>
    </row>
    <row r="190" spans="1:25" ht="19.5" customHeight="1" thickBot="1">
      <c r="A190" s="834" t="s">
        <v>246</v>
      </c>
      <c r="B190" s="835"/>
      <c r="C190" s="836">
        <v>108.26</v>
      </c>
      <c r="D190" s="835"/>
      <c r="E190" s="837">
        <v>99.58</v>
      </c>
      <c r="F190" s="78"/>
      <c r="G190" s="63"/>
      <c r="H190" s="62"/>
      <c r="I190" s="63"/>
      <c r="J190" s="79"/>
      <c r="K190" s="80"/>
      <c r="L190" s="62"/>
      <c r="M190" s="63"/>
      <c r="N190" s="79"/>
      <c r="O190" s="80"/>
      <c r="P190" s="62"/>
      <c r="Q190" s="63"/>
    </row>
    <row r="191" spans="1:25" ht="24.75" customHeight="1" thickBot="1">
      <c r="A191" s="1143" t="s">
        <v>594</v>
      </c>
      <c r="B191" s="984"/>
      <c r="C191" s="984"/>
      <c r="D191" s="984"/>
      <c r="E191" s="984"/>
      <c r="F191" s="39"/>
      <c r="G191" s="39"/>
      <c r="H191" s="39"/>
      <c r="I191" s="39"/>
      <c r="J191" s="39"/>
      <c r="K191" s="39"/>
      <c r="L191" s="39"/>
      <c r="M191" s="39"/>
      <c r="N191" s="39"/>
      <c r="O191" s="39"/>
      <c r="P191" s="39"/>
      <c r="Q191" s="40"/>
    </row>
    <row r="192" spans="1:25" ht="19.5" customHeight="1" thickBot="1">
      <c r="A192" s="1145" t="s">
        <v>311</v>
      </c>
      <c r="B192" s="906"/>
      <c r="C192" s="906"/>
      <c r="D192" s="906"/>
      <c r="E192" s="906"/>
      <c r="F192" s="42"/>
      <c r="G192" s="42"/>
      <c r="H192" s="42"/>
      <c r="I192" s="42"/>
      <c r="J192" s="42"/>
      <c r="K192" s="42"/>
      <c r="L192" s="42"/>
      <c r="M192" s="42"/>
      <c r="N192" s="42"/>
      <c r="O192" s="42"/>
      <c r="P192" s="42"/>
      <c r="Q192" s="43"/>
    </row>
    <row r="193" spans="1:17" ht="19.5" customHeight="1">
      <c r="A193" s="255" t="s">
        <v>157</v>
      </c>
      <c r="B193" s="641"/>
      <c r="C193" s="1122">
        <v>72</v>
      </c>
      <c r="D193" s="641"/>
      <c r="E193" s="1122">
        <v>77.3</v>
      </c>
      <c r="F193" s="51"/>
      <c r="G193" s="72"/>
      <c r="H193" s="52"/>
      <c r="I193" s="61"/>
      <c r="J193" s="51"/>
      <c r="K193" s="72"/>
      <c r="L193" s="52"/>
      <c r="M193" s="61"/>
      <c r="N193" s="51"/>
      <c r="O193" s="72"/>
      <c r="P193" s="52"/>
      <c r="Q193" s="61"/>
    </row>
    <row r="194" spans="1:17" ht="19.5" customHeight="1">
      <c r="A194" s="255" t="s">
        <v>156</v>
      </c>
      <c r="B194" s="298"/>
      <c r="C194" s="624">
        <v>71.3</v>
      </c>
      <c r="D194" s="298"/>
      <c r="E194" s="624">
        <v>73.599999999999994</v>
      </c>
      <c r="F194" s="51"/>
      <c r="G194" s="72"/>
      <c r="H194" s="52"/>
      <c r="I194" s="61"/>
      <c r="J194" s="51"/>
      <c r="K194" s="72"/>
      <c r="L194" s="52"/>
      <c r="M194" s="61"/>
      <c r="N194" s="51"/>
      <c r="O194" s="72"/>
      <c r="P194" s="52"/>
      <c r="Q194" s="61"/>
    </row>
    <row r="195" spans="1:17" ht="19.5" customHeight="1" thickBot="1">
      <c r="A195" s="255" t="s">
        <v>293</v>
      </c>
      <c r="B195" s="782"/>
      <c r="C195" s="1123">
        <v>69.5</v>
      </c>
      <c r="D195" s="782"/>
      <c r="E195" s="1123">
        <v>71.900000000000006</v>
      </c>
      <c r="F195" s="79"/>
      <c r="G195" s="80"/>
      <c r="H195" s="67"/>
      <c r="I195" s="68"/>
      <c r="J195" s="79"/>
      <c r="K195" s="80"/>
      <c r="L195" s="67"/>
      <c r="M195" s="68"/>
      <c r="N195" s="79"/>
      <c r="O195" s="80"/>
      <c r="P195" s="67"/>
      <c r="Q195" s="68"/>
    </row>
    <row r="196" spans="1:17" ht="19.5" customHeight="1" thickBot="1">
      <c r="A196" s="1146" t="s">
        <v>294</v>
      </c>
      <c r="B196" s="906"/>
      <c r="C196" s="906"/>
      <c r="D196" s="906"/>
      <c r="E196" s="906"/>
      <c r="F196" s="42"/>
      <c r="G196" s="42"/>
      <c r="H196" s="42"/>
      <c r="I196" s="42"/>
      <c r="J196" s="42"/>
      <c r="K196" s="42"/>
      <c r="L196" s="42"/>
      <c r="M196" s="42"/>
      <c r="N196" s="42"/>
      <c r="O196" s="42"/>
      <c r="P196" s="42"/>
      <c r="Q196" s="43"/>
    </row>
    <row r="197" spans="1:17" ht="19.5" customHeight="1">
      <c r="A197" s="255" t="s">
        <v>295</v>
      </c>
      <c r="B197" s="298"/>
      <c r="C197" s="624">
        <v>6.9</v>
      </c>
      <c r="D197" s="784"/>
      <c r="E197" s="624">
        <v>6.5</v>
      </c>
      <c r="F197" s="64"/>
      <c r="G197" s="65"/>
      <c r="H197" s="66"/>
      <c r="I197" s="65"/>
      <c r="J197" s="64"/>
      <c r="K197" s="71"/>
      <c r="L197" s="66"/>
      <c r="M197" s="65"/>
      <c r="N197" s="64"/>
      <c r="O197" s="71"/>
      <c r="P197" s="66"/>
      <c r="Q197" s="65"/>
    </row>
    <row r="198" spans="1:17" ht="19.5" customHeight="1">
      <c r="A198" s="255" t="s">
        <v>296</v>
      </c>
      <c r="B198" s="298"/>
      <c r="C198" s="624">
        <v>6.4</v>
      </c>
      <c r="D198" s="784"/>
      <c r="E198" s="624">
        <v>5.4</v>
      </c>
      <c r="F198" s="64"/>
      <c r="G198" s="65"/>
      <c r="H198" s="66"/>
      <c r="I198" s="65"/>
      <c r="J198" s="64"/>
      <c r="K198" s="71"/>
      <c r="L198" s="66"/>
      <c r="M198" s="65"/>
      <c r="N198" s="64"/>
      <c r="O198" s="71"/>
      <c r="P198" s="66"/>
      <c r="Q198" s="65"/>
    </row>
    <row r="199" spans="1:17" ht="19.5" customHeight="1">
      <c r="A199" s="255" t="s">
        <v>297</v>
      </c>
      <c r="B199" s="298"/>
      <c r="C199" s="624">
        <v>7</v>
      </c>
      <c r="D199" s="784"/>
      <c r="E199" s="624">
        <v>6.9</v>
      </c>
      <c r="F199" s="64"/>
      <c r="G199" s="65"/>
      <c r="H199" s="66"/>
      <c r="I199" s="65"/>
      <c r="J199" s="64"/>
      <c r="K199" s="71"/>
      <c r="L199" s="66"/>
      <c r="M199" s="65"/>
      <c r="N199" s="64"/>
      <c r="O199" s="71"/>
      <c r="P199" s="66"/>
      <c r="Q199" s="65"/>
    </row>
    <row r="200" spans="1:17" ht="19.5" customHeight="1">
      <c r="A200" s="255" t="s">
        <v>298</v>
      </c>
      <c r="B200" s="298"/>
      <c r="C200" s="624">
        <v>6.7</v>
      </c>
      <c r="D200" s="784"/>
      <c r="E200" s="624">
        <v>6.9</v>
      </c>
      <c r="F200" s="64"/>
      <c r="G200" s="65"/>
      <c r="H200" s="66"/>
      <c r="I200" s="65"/>
      <c r="J200" s="64"/>
      <c r="K200" s="71"/>
      <c r="L200" s="66"/>
      <c r="M200" s="65"/>
      <c r="N200" s="64"/>
      <c r="O200" s="71"/>
      <c r="P200" s="66"/>
      <c r="Q200" s="65"/>
    </row>
    <row r="201" spans="1:17" ht="19.5" customHeight="1">
      <c r="A201" s="255" t="s">
        <v>299</v>
      </c>
      <c r="B201" s="298"/>
      <c r="C201" s="624">
        <v>6.7</v>
      </c>
      <c r="D201" s="784"/>
      <c r="E201" s="624">
        <v>5.5</v>
      </c>
      <c r="F201" s="64"/>
      <c r="G201" s="65"/>
      <c r="H201" s="66"/>
      <c r="I201" s="65"/>
      <c r="J201" s="64"/>
      <c r="K201" s="71"/>
      <c r="L201" s="66"/>
      <c r="M201" s="65"/>
      <c r="N201" s="64"/>
      <c r="O201" s="71"/>
      <c r="P201" s="66"/>
      <c r="Q201" s="65"/>
    </row>
    <row r="202" spans="1:17" ht="19.5" customHeight="1">
      <c r="A202" s="255" t="s">
        <v>300</v>
      </c>
      <c r="B202" s="298"/>
      <c r="C202" s="624">
        <v>6.5</v>
      </c>
      <c r="D202" s="784"/>
      <c r="E202" s="624">
        <v>5.9</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786">
        <v>0.79500000000000004</v>
      </c>
      <c r="E203" s="787"/>
      <c r="F203" s="82"/>
      <c r="G203" s="83"/>
      <c r="H203" s="84"/>
      <c r="I203" s="83"/>
      <c r="J203" s="82"/>
      <c r="K203" s="85"/>
      <c r="L203" s="84"/>
      <c r="M203" s="83"/>
      <c r="N203" s="82"/>
      <c r="O203" s="85"/>
      <c r="P203" s="84"/>
      <c r="Q203" s="83"/>
    </row>
    <row r="204" spans="1:17" ht="19.5" customHeight="1" thickBot="1">
      <c r="A204" s="1145" t="s">
        <v>313</v>
      </c>
      <c r="B204" s="906"/>
      <c r="C204" s="906"/>
      <c r="D204" s="906"/>
      <c r="E204" s="906"/>
      <c r="F204" s="42"/>
      <c r="G204" s="42"/>
      <c r="H204" s="42"/>
      <c r="I204" s="42"/>
      <c r="J204" s="42"/>
      <c r="K204" s="42"/>
      <c r="L204" s="42"/>
      <c r="M204" s="42"/>
      <c r="N204" s="42"/>
      <c r="O204" s="42"/>
      <c r="P204" s="42"/>
      <c r="Q204" s="43"/>
    </row>
    <row r="205" spans="1:17" ht="19.5" customHeight="1">
      <c r="A205" s="255" t="s">
        <v>301</v>
      </c>
      <c r="B205" s="788">
        <v>0.29099999999999998</v>
      </c>
      <c r="C205" s="789"/>
      <c r="D205" s="788">
        <v>0.29499999999999998</v>
      </c>
      <c r="E205" s="789"/>
      <c r="F205" s="66"/>
      <c r="G205" s="65"/>
      <c r="H205" s="66"/>
      <c r="I205" s="65"/>
      <c r="J205" s="64"/>
      <c r="K205" s="71"/>
      <c r="L205" s="66"/>
      <c r="M205" s="65"/>
      <c r="N205" s="64"/>
      <c r="O205" s="71"/>
      <c r="P205" s="66"/>
      <c r="Q205" s="65"/>
    </row>
    <row r="206" spans="1:17" ht="19.5" customHeight="1">
      <c r="A206" s="255" t="s">
        <v>368</v>
      </c>
      <c r="B206" s="790">
        <v>0.187</v>
      </c>
      <c r="C206" s="266"/>
      <c r="D206" s="790">
        <v>0.12</v>
      </c>
      <c r="E206" s="266"/>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86">
        <v>7.8E-2</v>
      </c>
      <c r="E207" s="787"/>
      <c r="F207" s="67"/>
      <c r="G207" s="68"/>
      <c r="H207" s="52"/>
      <c r="I207" s="61"/>
      <c r="J207" s="51"/>
      <c r="K207" s="72"/>
      <c r="L207" s="52"/>
      <c r="M207" s="61"/>
      <c r="N207" s="51"/>
      <c r="O207" s="72"/>
      <c r="P207" s="52"/>
      <c r="Q207" s="61"/>
    </row>
    <row r="208" spans="1:17" ht="19.5" customHeight="1" thickBot="1">
      <c r="A208" s="1145" t="s">
        <v>310</v>
      </c>
      <c r="B208" s="906"/>
      <c r="C208" s="906"/>
      <c r="D208" s="906"/>
      <c r="E208" s="906"/>
      <c r="F208" s="42"/>
      <c r="G208" s="42"/>
      <c r="H208" s="42"/>
      <c r="I208" s="42"/>
      <c r="J208" s="42"/>
      <c r="K208" s="42"/>
      <c r="L208" s="42"/>
      <c r="M208" s="42"/>
      <c r="N208" s="42"/>
      <c r="O208" s="42"/>
      <c r="P208" s="42"/>
      <c r="Q208" s="43"/>
    </row>
    <row r="209" spans="1:17" ht="19.5" customHeight="1">
      <c r="A209" s="255" t="s">
        <v>302</v>
      </c>
      <c r="B209" s="298"/>
      <c r="C209" s="624">
        <v>67.599999999999994</v>
      </c>
      <c r="D209" s="791"/>
      <c r="E209" s="640">
        <v>76.5</v>
      </c>
      <c r="F209" s="64"/>
      <c r="G209" s="65"/>
      <c r="H209" s="66"/>
      <c r="I209" s="65"/>
      <c r="J209" s="64"/>
      <c r="K209" s="71"/>
      <c r="L209" s="66"/>
      <c r="M209" s="65"/>
      <c r="N209" s="64"/>
      <c r="O209" s="71"/>
      <c r="P209" s="66"/>
      <c r="Q209" s="65"/>
    </row>
    <row r="210" spans="1:17" ht="19.5" customHeight="1">
      <c r="A210" s="255" t="s">
        <v>303</v>
      </c>
      <c r="B210" s="298"/>
      <c r="C210" s="624">
        <v>76</v>
      </c>
      <c r="D210" s="791"/>
      <c r="E210" s="640">
        <v>82.7</v>
      </c>
      <c r="F210" s="64"/>
      <c r="G210" s="65"/>
      <c r="H210" s="66"/>
      <c r="I210" s="65"/>
      <c r="J210" s="64"/>
      <c r="K210" s="71"/>
      <c r="L210" s="66"/>
      <c r="M210" s="65"/>
      <c r="N210" s="64"/>
      <c r="O210" s="71"/>
      <c r="P210" s="66"/>
      <c r="Q210" s="65"/>
    </row>
    <row r="211" spans="1:17" ht="19.5" customHeight="1" thickBot="1">
      <c r="A211" s="785" t="s">
        <v>304</v>
      </c>
      <c r="B211" s="793"/>
      <c r="C211" s="644">
        <v>60.2</v>
      </c>
      <c r="D211" s="1124"/>
      <c r="E211" s="1125">
        <v>69.8</v>
      </c>
      <c r="F211" s="82"/>
      <c r="G211" s="83"/>
      <c r="H211" s="84"/>
      <c r="I211" s="83"/>
      <c r="J211" s="82"/>
      <c r="K211" s="85"/>
      <c r="L211" s="84"/>
      <c r="M211" s="83"/>
      <c r="N211" s="82"/>
      <c r="O211" s="85"/>
      <c r="P211" s="84"/>
      <c r="Q211" s="83"/>
    </row>
    <row r="212" spans="1:17" ht="19.5" customHeight="1" thickBot="1">
      <c r="A212" s="1145" t="s">
        <v>309</v>
      </c>
      <c r="B212" s="906"/>
      <c r="C212" s="906"/>
      <c r="D212" s="906"/>
      <c r="E212" s="906"/>
      <c r="F212" s="42"/>
      <c r="G212" s="42"/>
      <c r="H212" s="42"/>
      <c r="I212" s="42"/>
      <c r="J212" s="42"/>
      <c r="K212" s="42"/>
      <c r="L212" s="42"/>
      <c r="M212" s="42"/>
      <c r="N212" s="42"/>
      <c r="O212" s="42"/>
      <c r="P212" s="42"/>
      <c r="Q212" s="43"/>
    </row>
    <row r="213" spans="1:17" ht="19.5" customHeight="1">
      <c r="A213" s="797" t="s">
        <v>315</v>
      </c>
      <c r="B213" s="298"/>
      <c r="C213" s="624">
        <v>4</v>
      </c>
      <c r="D213" s="791"/>
      <c r="E213" s="640">
        <v>7.2</v>
      </c>
      <c r="F213" s="64"/>
      <c r="G213" s="65"/>
      <c r="H213" s="66"/>
      <c r="I213" s="65"/>
      <c r="J213" s="64"/>
      <c r="K213" s="71"/>
      <c r="L213" s="66"/>
      <c r="M213" s="65"/>
      <c r="N213" s="64"/>
      <c r="O213" s="71"/>
      <c r="P213" s="66"/>
      <c r="Q213" s="65"/>
    </row>
    <row r="214" spans="1:17" ht="19.5" customHeight="1">
      <c r="A214" s="797" t="s">
        <v>451</v>
      </c>
      <c r="B214" s="298"/>
      <c r="C214" s="624">
        <v>6.6</v>
      </c>
      <c r="D214" s="791"/>
      <c r="E214" s="640">
        <v>6.3</v>
      </c>
      <c r="F214" s="64"/>
      <c r="G214" s="65"/>
      <c r="H214" s="66"/>
      <c r="I214" s="65"/>
      <c r="J214" s="64"/>
      <c r="K214" s="71"/>
      <c r="L214" s="66"/>
      <c r="M214" s="65"/>
      <c r="N214" s="64"/>
      <c r="O214" s="71"/>
      <c r="P214" s="66"/>
      <c r="Q214" s="65"/>
    </row>
    <row r="215" spans="1:17" ht="19.5" customHeight="1" thickBot="1">
      <c r="A215" s="798" t="s">
        <v>314</v>
      </c>
      <c r="B215" s="793"/>
      <c r="C215" s="644">
        <v>4.3</v>
      </c>
      <c r="D215" s="799"/>
      <c r="E215" s="644">
        <v>6.1</v>
      </c>
      <c r="F215" s="64"/>
      <c r="G215" s="65"/>
      <c r="H215" s="66"/>
      <c r="I215" s="65"/>
      <c r="J215" s="64"/>
      <c r="K215" s="71"/>
      <c r="L215" s="66"/>
      <c r="M215" s="65"/>
      <c r="N215" s="64"/>
      <c r="O215" s="71"/>
      <c r="P215" s="66"/>
      <c r="Q215" s="65"/>
    </row>
    <row r="216" spans="1:17" ht="19.5" customHeight="1" thickBot="1">
      <c r="A216" s="1145" t="s">
        <v>592</v>
      </c>
      <c r="B216" s="906"/>
      <c r="C216" s="906"/>
      <c r="D216" s="906"/>
      <c r="E216" s="906"/>
      <c r="F216" s="42"/>
      <c r="G216" s="42"/>
      <c r="H216" s="42"/>
      <c r="I216" s="42"/>
      <c r="J216" s="42"/>
      <c r="K216" s="42"/>
      <c r="L216" s="42"/>
      <c r="M216" s="42"/>
      <c r="N216" s="42"/>
      <c r="O216" s="42"/>
      <c r="P216" s="42"/>
      <c r="Q216" s="43"/>
    </row>
    <row r="217" spans="1:17" ht="19.5" customHeight="1">
      <c r="A217" s="255" t="s">
        <v>308</v>
      </c>
      <c r="B217" s="788">
        <v>0.20899999999999999</v>
      </c>
      <c r="C217" s="789"/>
      <c r="D217" s="788">
        <v>0.26300000000000001</v>
      </c>
      <c r="E217" s="1126"/>
      <c r="F217" s="64"/>
      <c r="G217" s="65"/>
      <c r="H217" s="66"/>
      <c r="I217" s="65"/>
      <c r="J217" s="64"/>
      <c r="K217" s="71"/>
      <c r="L217" s="66"/>
      <c r="M217" s="65"/>
      <c r="N217" s="64"/>
      <c r="O217" s="71"/>
      <c r="P217" s="66"/>
      <c r="Q217" s="65"/>
    </row>
    <row r="218" spans="1:17" ht="19.5" customHeight="1">
      <c r="A218" s="255" t="s">
        <v>307</v>
      </c>
      <c r="B218" s="790">
        <v>0.46</v>
      </c>
      <c r="C218" s="266"/>
      <c r="D218" s="790">
        <v>0.38</v>
      </c>
      <c r="E218" s="1127"/>
      <c r="F218" s="64"/>
      <c r="G218" s="65"/>
      <c r="H218" s="66"/>
      <c r="I218" s="65"/>
      <c r="J218" s="64"/>
      <c r="K218" s="71"/>
      <c r="L218" s="66"/>
      <c r="M218" s="65"/>
      <c r="N218" s="64"/>
      <c r="O218" s="71"/>
      <c r="P218" s="66"/>
      <c r="Q218" s="65"/>
    </row>
    <row r="219" spans="1:17" ht="19.5" customHeight="1">
      <c r="A219" s="255" t="s">
        <v>312</v>
      </c>
      <c r="B219" s="790">
        <v>0.38600000000000001</v>
      </c>
      <c r="C219" s="266"/>
      <c r="D219" s="790">
        <v>0.49</v>
      </c>
      <c r="E219" s="1127"/>
      <c r="F219" s="64"/>
      <c r="G219" s="65"/>
      <c r="H219" s="66"/>
      <c r="I219" s="65"/>
      <c r="J219" s="64"/>
      <c r="K219" s="71"/>
      <c r="L219" s="66"/>
      <c r="M219" s="65"/>
      <c r="N219" s="64"/>
      <c r="O219" s="71"/>
      <c r="P219" s="66"/>
      <c r="Q219" s="65"/>
    </row>
    <row r="220" spans="1:17" ht="19.5" customHeight="1" thickBot="1">
      <c r="A220" s="255" t="s">
        <v>305</v>
      </c>
      <c r="B220" s="800">
        <v>0.16600000000000001</v>
      </c>
      <c r="C220" s="801"/>
      <c r="D220" s="800">
        <v>8.5000000000000006E-2</v>
      </c>
      <c r="E220" s="1128"/>
      <c r="F220" s="64"/>
      <c r="G220" s="65"/>
      <c r="H220" s="66"/>
      <c r="I220" s="65"/>
      <c r="J220" s="64"/>
      <c r="K220" s="71"/>
      <c r="L220" s="66"/>
      <c r="M220" s="65"/>
      <c r="N220" s="64"/>
      <c r="O220" s="71"/>
      <c r="P220" s="66"/>
      <c r="Q220" s="65"/>
    </row>
    <row r="221" spans="1:17" ht="19.5" customHeight="1" thickBot="1">
      <c r="A221" s="1145" t="s">
        <v>593</v>
      </c>
      <c r="B221" s="1129"/>
      <c r="C221" s="1129"/>
      <c r="D221" s="1129"/>
      <c r="E221" s="1129"/>
      <c r="F221" s="42"/>
      <c r="G221" s="42"/>
      <c r="H221" s="42"/>
      <c r="I221" s="42"/>
      <c r="J221" s="42"/>
      <c r="K221" s="42"/>
      <c r="L221" s="42"/>
      <c r="M221" s="42"/>
      <c r="N221" s="42"/>
      <c r="O221" s="42"/>
      <c r="P221" s="42"/>
      <c r="Q221" s="43"/>
    </row>
    <row r="222" spans="1:17" ht="19.5" customHeight="1" thickBot="1">
      <c r="A222" s="255" t="s">
        <v>348</v>
      </c>
      <c r="B222" s="790">
        <v>0.76900000000000002</v>
      </c>
      <c r="C222" s="266"/>
      <c r="D222" s="790">
        <v>0.80800000000000005</v>
      </c>
      <c r="E222" s="266"/>
      <c r="F222" s="64"/>
      <c r="G222" s="65"/>
      <c r="H222" s="66"/>
      <c r="I222" s="65"/>
      <c r="J222" s="64"/>
      <c r="K222" s="71"/>
      <c r="L222" s="66"/>
      <c r="M222" s="65"/>
      <c r="N222" s="64"/>
      <c r="O222" s="71"/>
      <c r="P222" s="66"/>
      <c r="Q222" s="65"/>
    </row>
    <row r="223" spans="1:17" ht="24.75" customHeight="1" thickBot="1">
      <c r="A223" s="224" t="s">
        <v>374</v>
      </c>
      <c r="B223" s="240"/>
      <c r="C223" s="240"/>
      <c r="D223" s="240"/>
      <c r="E223" s="240"/>
      <c r="F223" s="240"/>
      <c r="G223" s="240"/>
      <c r="H223" s="240"/>
      <c r="I223" s="240"/>
      <c r="J223" s="240"/>
      <c r="K223" s="240"/>
      <c r="L223" s="240"/>
      <c r="M223" s="240"/>
      <c r="N223" s="240"/>
      <c r="O223" s="240"/>
      <c r="P223" s="240"/>
      <c r="Q223" s="242"/>
    </row>
    <row r="224" spans="1:17" ht="19.5" customHeight="1" thickBot="1">
      <c r="A224" s="243" t="s">
        <v>515</v>
      </c>
      <c r="B224" s="244"/>
      <c r="C224" s="244"/>
      <c r="D224" s="244"/>
      <c r="E224" s="244"/>
      <c r="F224" s="244"/>
      <c r="G224" s="244"/>
      <c r="H224" s="244"/>
      <c r="I224" s="244"/>
      <c r="J224" s="244"/>
      <c r="K224" s="244"/>
      <c r="L224" s="244"/>
      <c r="M224" s="244"/>
      <c r="N224" s="244"/>
      <c r="O224" s="244"/>
      <c r="P224" s="244"/>
      <c r="Q224" s="245"/>
    </row>
    <row r="225" spans="1:25" ht="19.5" customHeight="1">
      <c r="A225" s="986" t="s">
        <v>372</v>
      </c>
      <c r="B225" s="256"/>
      <c r="C225" s="265"/>
      <c r="D225" s="642"/>
      <c r="E225" s="987">
        <v>7.5622061132947366E-3</v>
      </c>
      <c r="F225" s="988" t="s">
        <v>482</v>
      </c>
      <c r="G225" s="989">
        <v>7.4593952596246019E-3</v>
      </c>
      <c r="H225" s="988" t="s">
        <v>482</v>
      </c>
      <c r="I225" s="990">
        <v>8.1928461807593226E-3</v>
      </c>
      <c r="J225" s="988" t="s">
        <v>482</v>
      </c>
      <c r="K225" s="990">
        <v>7.3439060180310505E-3</v>
      </c>
      <c r="L225" s="988" t="s">
        <v>482</v>
      </c>
      <c r="M225" s="990">
        <v>7.2734618792076383E-3</v>
      </c>
      <c r="N225" s="988" t="s">
        <v>482</v>
      </c>
      <c r="O225" s="990">
        <v>7.5020366990519206E-3</v>
      </c>
      <c r="P225" s="988" t="s">
        <v>482</v>
      </c>
      <c r="Q225" s="990">
        <v>7.601590643093882E-3</v>
      </c>
      <c r="R225" s="2" t="s">
        <v>482</v>
      </c>
    </row>
    <row r="226" spans="1:25" ht="19.5" customHeight="1" thickBot="1">
      <c r="A226" s="986" t="s">
        <v>370</v>
      </c>
      <c r="B226" s="256"/>
      <c r="C226" s="265"/>
      <c r="D226" s="642"/>
      <c r="E226" s="870">
        <v>11</v>
      </c>
      <c r="F226" s="642" t="s">
        <v>482</v>
      </c>
      <c r="G226" s="518">
        <v>63</v>
      </c>
      <c r="H226" s="642" t="s">
        <v>482</v>
      </c>
      <c r="I226" s="339">
        <v>45</v>
      </c>
      <c r="J226" s="642" t="s">
        <v>482</v>
      </c>
      <c r="K226" s="339">
        <v>64</v>
      </c>
      <c r="L226" s="642" t="s">
        <v>482</v>
      </c>
      <c r="M226" s="339">
        <v>66</v>
      </c>
      <c r="N226" s="642" t="s">
        <v>482</v>
      </c>
      <c r="O226" s="339">
        <v>62</v>
      </c>
      <c r="P226" s="642" t="s">
        <v>482</v>
      </c>
      <c r="Q226" s="339">
        <v>58</v>
      </c>
      <c r="R226" s="2" t="s">
        <v>482</v>
      </c>
    </row>
    <row r="227" spans="1:25" ht="19.5" customHeight="1" thickBot="1">
      <c r="A227" s="243" t="s">
        <v>526</v>
      </c>
      <c r="B227" s="244"/>
      <c r="C227" s="244"/>
      <c r="D227" s="42"/>
      <c r="E227" s="42"/>
      <c r="F227" s="42"/>
      <c r="G227" s="42"/>
      <c r="H227" s="42"/>
      <c r="I227" s="42"/>
      <c r="J227" s="42"/>
      <c r="K227" s="42"/>
      <c r="L227" s="42"/>
      <c r="M227" s="42"/>
      <c r="N227" s="42"/>
      <c r="O227" s="42"/>
      <c r="P227" s="42"/>
      <c r="Q227" s="43"/>
    </row>
    <row r="228" spans="1:25" ht="19.5" customHeight="1">
      <c r="A228" s="631" t="s">
        <v>373</v>
      </c>
      <c r="B228" s="251" t="s">
        <v>527</v>
      </c>
      <c r="C228" s="265"/>
      <c r="D228" s="52"/>
      <c r="E228" s="47"/>
      <c r="F228" s="86"/>
      <c r="G228" s="47"/>
      <c r="H228" s="48"/>
      <c r="I228" s="47"/>
      <c r="J228" s="48"/>
      <c r="K228" s="47"/>
      <c r="L228" s="48"/>
      <c r="M228" s="47"/>
      <c r="N228" s="48"/>
      <c r="O228" s="47"/>
      <c r="P228" s="48"/>
      <c r="Q228" s="47"/>
    </row>
    <row r="229" spans="1:25" s="3" customFormat="1" ht="19.5" customHeight="1">
      <c r="A229" s="631" t="s">
        <v>340</v>
      </c>
      <c r="B229" s="251" t="s">
        <v>528</v>
      </c>
      <c r="C229" s="265"/>
      <c r="D229" s="45"/>
      <c r="E229" s="46"/>
      <c r="F229" s="45"/>
      <c r="G229" s="47"/>
      <c r="H229" s="48"/>
      <c r="I229" s="47"/>
      <c r="J229" s="48"/>
      <c r="K229" s="47"/>
      <c r="L229" s="48"/>
      <c r="M229" s="47"/>
      <c r="N229" s="48"/>
      <c r="O229" s="47"/>
      <c r="P229" s="48"/>
      <c r="Q229" s="47"/>
      <c r="R229" s="2"/>
      <c r="S229" s="2"/>
      <c r="T229" s="2"/>
      <c r="U229" s="2"/>
      <c r="V229" s="2"/>
      <c r="W229" s="2"/>
      <c r="X229" s="2"/>
      <c r="Y229" s="2"/>
    </row>
    <row r="230" spans="1:25" s="3" customFormat="1" ht="19.5" customHeight="1">
      <c r="A230" s="631" t="s">
        <v>341</v>
      </c>
      <c r="B230" s="251" t="s">
        <v>529</v>
      </c>
      <c r="C230" s="265"/>
      <c r="D230" s="45"/>
      <c r="E230" s="46"/>
      <c r="F230" s="45"/>
      <c r="G230" s="47"/>
      <c r="H230" s="48"/>
      <c r="I230" s="47"/>
      <c r="J230" s="48"/>
      <c r="K230" s="47"/>
      <c r="L230" s="48"/>
      <c r="M230" s="47"/>
      <c r="N230" s="48"/>
      <c r="O230" s="47"/>
      <c r="P230" s="48"/>
      <c r="Q230" s="47"/>
      <c r="R230" s="2"/>
      <c r="S230" s="2"/>
      <c r="T230" s="2"/>
      <c r="U230" s="2"/>
      <c r="V230" s="2"/>
      <c r="W230" s="2"/>
      <c r="X230" s="2"/>
      <c r="Y230" s="2"/>
    </row>
    <row r="231" spans="1:25" s="3" customFormat="1" ht="19.5" customHeight="1">
      <c r="A231" s="631" t="s">
        <v>342</v>
      </c>
      <c r="B231" s="251">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row>
    <row r="232" spans="1:25" s="3" customFormat="1" ht="19.5" customHeight="1">
      <c r="A232" s="1058" t="s">
        <v>343</v>
      </c>
      <c r="B232" s="251">
        <v>0.371</v>
      </c>
      <c r="C232" s="265"/>
      <c r="D232" s="45"/>
      <c r="E232" s="46"/>
      <c r="F232" s="45"/>
      <c r="G232" s="47"/>
      <c r="H232" s="48"/>
      <c r="I232" s="47"/>
      <c r="J232" s="48"/>
      <c r="K232" s="47"/>
      <c r="L232" s="48"/>
      <c r="M232" s="47"/>
      <c r="N232" s="48"/>
      <c r="O232" s="47"/>
      <c r="P232" s="48"/>
      <c r="Q232" s="47"/>
      <c r="R232" s="2"/>
      <c r="S232" s="2"/>
      <c r="T232" s="2"/>
      <c r="U232" s="2"/>
      <c r="V232" s="2"/>
      <c r="W232" s="2"/>
      <c r="X232" s="2"/>
      <c r="Y232" s="2"/>
    </row>
    <row r="233" spans="1:25" s="3" customFormat="1" ht="19.5" customHeight="1" thickBot="1">
      <c r="A233" s="1058" t="s">
        <v>344</v>
      </c>
      <c r="B233" s="251">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row>
    <row r="234" spans="1:25" ht="19.5" customHeight="1" thickBot="1">
      <c r="A234" s="243" t="s">
        <v>568</v>
      </c>
      <c r="B234" s="244"/>
      <c r="C234" s="244"/>
      <c r="D234" s="42"/>
      <c r="E234" s="42"/>
      <c r="F234" s="42"/>
      <c r="G234" s="42"/>
      <c r="H234" s="42"/>
      <c r="I234" s="42"/>
      <c r="J234" s="42"/>
      <c r="K234" s="42"/>
      <c r="L234" s="42"/>
      <c r="M234" s="42"/>
      <c r="N234" s="42"/>
      <c r="O234" s="42"/>
      <c r="P234" s="42"/>
      <c r="Q234" s="43"/>
    </row>
    <row r="235" spans="1:25" s="5" customFormat="1" ht="19.5" customHeight="1">
      <c r="A235" s="321" t="s">
        <v>554</v>
      </c>
      <c r="B235" s="256"/>
      <c r="C235" s="1059">
        <v>0.65900000000000003</v>
      </c>
      <c r="D235" s="52"/>
      <c r="E235" s="61"/>
      <c r="F235" s="52"/>
      <c r="G235" s="61"/>
      <c r="H235" s="52"/>
      <c r="I235" s="61"/>
      <c r="J235" s="52"/>
      <c r="K235" s="61"/>
      <c r="L235" s="52"/>
      <c r="M235" s="61"/>
      <c r="N235" s="52"/>
      <c r="O235" s="61"/>
      <c r="P235" s="52"/>
      <c r="Q235" s="61"/>
      <c r="R235" s="2"/>
      <c r="S235" s="2"/>
      <c r="T235" s="2"/>
      <c r="U235" s="2"/>
      <c r="V235" s="2"/>
      <c r="W235" s="2"/>
      <c r="X235" s="2"/>
      <c r="Y235" s="2"/>
    </row>
    <row r="236" spans="1:25" s="5" customFormat="1" ht="19.5" customHeight="1">
      <c r="A236" s="321" t="s">
        <v>555</v>
      </c>
      <c r="B236" s="256"/>
      <c r="C236" s="1059">
        <v>0</v>
      </c>
      <c r="D236" s="52"/>
      <c r="E236" s="61"/>
      <c r="F236" s="52"/>
      <c r="G236" s="61"/>
      <c r="H236" s="52"/>
      <c r="I236" s="61"/>
      <c r="J236" s="52"/>
      <c r="K236" s="61"/>
      <c r="L236" s="52"/>
      <c r="M236" s="61"/>
      <c r="N236" s="52"/>
      <c r="O236" s="61"/>
      <c r="P236" s="52"/>
      <c r="Q236" s="61"/>
      <c r="R236" s="2"/>
      <c r="S236" s="2"/>
      <c r="T236" s="2"/>
      <c r="U236" s="2"/>
      <c r="V236" s="2"/>
      <c r="W236" s="2"/>
      <c r="X236" s="2"/>
      <c r="Y236" s="2"/>
    </row>
    <row r="237" spans="1:25" s="5" customFormat="1" ht="19.5" customHeight="1">
      <c r="A237" s="321" t="s">
        <v>556</v>
      </c>
      <c r="B237" s="256"/>
      <c r="C237" s="1059">
        <v>0.33700000000000002</v>
      </c>
      <c r="D237" s="52"/>
      <c r="E237" s="61"/>
      <c r="F237" s="52"/>
      <c r="G237" s="61"/>
      <c r="H237" s="52"/>
      <c r="I237" s="61"/>
      <c r="J237" s="52"/>
      <c r="K237" s="61"/>
      <c r="L237" s="52"/>
      <c r="M237" s="61"/>
      <c r="N237" s="52"/>
      <c r="O237" s="61"/>
      <c r="P237" s="52"/>
      <c r="Q237" s="61"/>
      <c r="R237" s="2"/>
      <c r="S237" s="2"/>
      <c r="T237" s="2"/>
      <c r="U237" s="2"/>
      <c r="V237" s="2"/>
      <c r="W237" s="2"/>
      <c r="X237" s="2"/>
      <c r="Y237" s="2"/>
    </row>
    <row r="238" spans="1:25" s="5" customFormat="1" ht="19.5" customHeight="1">
      <c r="A238" s="321" t="s">
        <v>553</v>
      </c>
      <c r="B238" s="256"/>
      <c r="C238" s="1059">
        <v>0.89800000000000002</v>
      </c>
      <c r="D238" s="52"/>
      <c r="E238" s="61"/>
      <c r="F238" s="52"/>
      <c r="G238" s="61"/>
      <c r="H238" s="52"/>
      <c r="I238" s="61"/>
      <c r="J238" s="52"/>
      <c r="K238" s="61"/>
      <c r="L238" s="52"/>
      <c r="M238" s="61"/>
      <c r="N238" s="52"/>
      <c r="O238" s="61"/>
      <c r="P238" s="52"/>
      <c r="Q238" s="61"/>
      <c r="R238" s="2"/>
      <c r="S238" s="2"/>
      <c r="T238" s="2"/>
      <c r="U238" s="2"/>
      <c r="V238" s="2"/>
      <c r="W238" s="2"/>
      <c r="X238" s="2"/>
      <c r="Y238" s="2"/>
    </row>
    <row r="239" spans="1:25" s="5" customFormat="1" ht="19.5" customHeight="1">
      <c r="A239" s="321" t="s">
        <v>557</v>
      </c>
      <c r="B239" s="256"/>
      <c r="C239" s="1059">
        <v>0</v>
      </c>
      <c r="D239" s="52"/>
      <c r="E239" s="61"/>
      <c r="F239" s="52"/>
      <c r="G239" s="61"/>
      <c r="H239" s="52"/>
      <c r="I239" s="61"/>
      <c r="J239" s="52"/>
      <c r="K239" s="61"/>
      <c r="L239" s="52"/>
      <c r="M239" s="61"/>
      <c r="N239" s="52"/>
      <c r="O239" s="61"/>
      <c r="P239" s="52"/>
      <c r="Q239" s="61"/>
      <c r="R239" s="2"/>
      <c r="S239" s="2"/>
      <c r="T239" s="2"/>
      <c r="U239" s="2"/>
      <c r="V239" s="2"/>
      <c r="W239" s="2"/>
      <c r="X239" s="2"/>
      <c r="Y239" s="2"/>
    </row>
    <row r="240" spans="1:25" s="5" customFormat="1" ht="19.5" customHeight="1">
      <c r="A240" s="321" t="s">
        <v>558</v>
      </c>
      <c r="B240" s="256"/>
      <c r="C240" s="1059">
        <v>8.6999999999999994E-2</v>
      </c>
      <c r="D240" s="52"/>
      <c r="E240" s="61"/>
      <c r="F240" s="52"/>
      <c r="G240" s="61"/>
      <c r="H240" s="52"/>
      <c r="I240" s="61"/>
      <c r="J240" s="52"/>
      <c r="K240" s="61"/>
      <c r="L240" s="52"/>
      <c r="M240" s="61"/>
      <c r="N240" s="52"/>
      <c r="O240" s="61"/>
      <c r="P240" s="52"/>
      <c r="Q240" s="61"/>
      <c r="R240" s="2"/>
      <c r="S240" s="2"/>
      <c r="T240" s="2"/>
      <c r="U240" s="2"/>
      <c r="V240" s="2"/>
      <c r="W240" s="2"/>
      <c r="X240" s="2"/>
      <c r="Y240" s="2"/>
    </row>
    <row r="241" spans="1:25" s="5" customFormat="1" ht="19.5" customHeight="1">
      <c r="A241" s="321" t="s">
        <v>559</v>
      </c>
      <c r="B241" s="256"/>
      <c r="C241" s="1059">
        <v>0.5</v>
      </c>
      <c r="D241" s="52"/>
      <c r="E241" s="61"/>
      <c r="F241" s="52"/>
      <c r="G241" s="61"/>
      <c r="H241" s="52"/>
      <c r="I241" s="61"/>
      <c r="J241" s="52"/>
      <c r="K241" s="61"/>
      <c r="L241" s="52"/>
      <c r="M241" s="61"/>
      <c r="N241" s="52"/>
      <c r="O241" s="61"/>
      <c r="P241" s="52"/>
      <c r="Q241" s="61"/>
      <c r="R241" s="2"/>
      <c r="S241" s="2"/>
      <c r="T241" s="2"/>
      <c r="U241" s="2"/>
      <c r="V241" s="2"/>
      <c r="W241" s="2"/>
      <c r="X241" s="2"/>
      <c r="Y241" s="2"/>
    </row>
    <row r="242" spans="1:25" s="5" customFormat="1" ht="19.5" customHeight="1">
      <c r="A242" s="321" t="s">
        <v>560</v>
      </c>
      <c r="B242" s="256"/>
      <c r="C242" s="1059">
        <v>1.9E-2</v>
      </c>
      <c r="D242" s="52"/>
      <c r="E242" s="61"/>
      <c r="F242" s="52"/>
      <c r="G242" s="61"/>
      <c r="H242" s="52"/>
      <c r="I242" s="61"/>
      <c r="J242" s="52"/>
      <c r="K242" s="61"/>
      <c r="L242" s="52"/>
      <c r="M242" s="61"/>
      <c r="N242" s="52"/>
      <c r="O242" s="61"/>
      <c r="P242" s="52"/>
      <c r="Q242" s="61"/>
      <c r="R242" s="2"/>
      <c r="S242" s="2"/>
      <c r="T242" s="2"/>
      <c r="U242" s="2"/>
      <c r="V242" s="2"/>
      <c r="W242" s="2"/>
      <c r="X242" s="2"/>
      <c r="Y242" s="2"/>
    </row>
    <row r="243" spans="1:25" s="5" customFormat="1" ht="19.5" customHeight="1">
      <c r="A243" s="321" t="s">
        <v>561</v>
      </c>
      <c r="B243" s="256"/>
      <c r="C243" s="1059">
        <v>0.46800000000000003</v>
      </c>
      <c r="D243" s="52"/>
      <c r="E243" s="61"/>
      <c r="F243" s="52"/>
      <c r="G243" s="61"/>
      <c r="H243" s="52"/>
      <c r="I243" s="61"/>
      <c r="J243" s="52"/>
      <c r="K243" s="61"/>
      <c r="L243" s="52"/>
      <c r="M243" s="61"/>
      <c r="N243" s="52"/>
      <c r="O243" s="61"/>
      <c r="P243" s="52"/>
      <c r="Q243" s="61"/>
      <c r="R243" s="2"/>
      <c r="S243" s="2"/>
      <c r="T243" s="2"/>
      <c r="U243" s="2"/>
      <c r="V243" s="2"/>
      <c r="W243" s="2"/>
      <c r="X243" s="2"/>
      <c r="Y243" s="2"/>
    </row>
    <row r="244" spans="1:25" s="5" customFormat="1" ht="19.5" customHeight="1">
      <c r="A244" s="321" t="s">
        <v>562</v>
      </c>
      <c r="B244" s="256"/>
      <c r="C244" s="1059">
        <v>0.67800000000000005</v>
      </c>
      <c r="D244" s="52"/>
      <c r="E244" s="61"/>
      <c r="F244" s="52"/>
      <c r="G244" s="61"/>
      <c r="H244" s="52"/>
      <c r="I244" s="61"/>
      <c r="J244" s="52"/>
      <c r="K244" s="61"/>
      <c r="L244" s="52"/>
      <c r="M244" s="61"/>
      <c r="N244" s="52"/>
      <c r="O244" s="61"/>
      <c r="P244" s="52"/>
      <c r="Q244" s="61"/>
      <c r="R244" s="2"/>
      <c r="S244" s="2"/>
      <c r="T244" s="2"/>
      <c r="U244" s="2"/>
      <c r="V244" s="2"/>
      <c r="W244" s="2"/>
      <c r="X244" s="2"/>
      <c r="Y244" s="2"/>
    </row>
    <row r="245" spans="1:25" s="5" customFormat="1" ht="19.5" customHeight="1">
      <c r="A245" s="321" t="s">
        <v>563</v>
      </c>
      <c r="B245" s="256"/>
      <c r="C245" s="1059">
        <v>8.9999999999999993E-3</v>
      </c>
      <c r="D245" s="52"/>
      <c r="E245" s="61"/>
      <c r="F245" s="52"/>
      <c r="G245" s="61"/>
      <c r="H245" s="52"/>
      <c r="I245" s="61"/>
      <c r="J245" s="52"/>
      <c r="K245" s="61"/>
      <c r="L245" s="52"/>
      <c r="M245" s="61"/>
      <c r="N245" s="52"/>
      <c r="O245" s="61"/>
      <c r="P245" s="52"/>
      <c r="Q245" s="61"/>
      <c r="R245" s="2"/>
      <c r="S245" s="2"/>
      <c r="T245" s="2"/>
      <c r="U245" s="2"/>
      <c r="V245" s="2"/>
      <c r="W245" s="2"/>
      <c r="X245" s="2"/>
      <c r="Y245" s="2"/>
    </row>
    <row r="246" spans="1:25" s="5" customFormat="1" ht="19.5" customHeight="1">
      <c r="A246" s="321" t="s">
        <v>564</v>
      </c>
      <c r="B246" s="256"/>
      <c r="C246" s="1059">
        <v>0.30599999999999999</v>
      </c>
      <c r="D246" s="52"/>
      <c r="E246" s="61"/>
      <c r="F246" s="52"/>
      <c r="G246" s="61"/>
      <c r="H246" s="52"/>
      <c r="I246" s="61"/>
      <c r="J246" s="52"/>
      <c r="K246" s="61"/>
      <c r="L246" s="52"/>
      <c r="M246" s="61"/>
      <c r="N246" s="52"/>
      <c r="O246" s="61"/>
      <c r="P246" s="52"/>
      <c r="Q246" s="61"/>
      <c r="R246" s="2"/>
      <c r="S246" s="2"/>
      <c r="T246" s="2"/>
      <c r="U246" s="2"/>
      <c r="V246" s="2"/>
      <c r="W246" s="2"/>
      <c r="X246" s="2"/>
      <c r="Y246" s="2"/>
    </row>
    <row r="247" spans="1:25" s="5" customFormat="1" ht="19.5" customHeight="1">
      <c r="A247" s="321" t="s">
        <v>565</v>
      </c>
      <c r="B247" s="256"/>
      <c r="C247" s="1059">
        <v>0.53500000000000003</v>
      </c>
      <c r="D247" s="52"/>
      <c r="E247" s="61"/>
      <c r="F247" s="52"/>
      <c r="G247" s="61"/>
      <c r="H247" s="52"/>
      <c r="I247" s="61"/>
      <c r="J247" s="52"/>
      <c r="K247" s="61"/>
      <c r="L247" s="52"/>
      <c r="M247" s="61"/>
      <c r="N247" s="52"/>
      <c r="O247" s="61"/>
      <c r="P247" s="52"/>
      <c r="Q247" s="61"/>
      <c r="R247" s="2"/>
      <c r="S247" s="2"/>
      <c r="T247" s="2"/>
      <c r="U247" s="2"/>
      <c r="V247" s="2"/>
      <c r="W247" s="2"/>
      <c r="X247" s="2"/>
      <c r="Y247" s="2"/>
    </row>
    <row r="248" spans="1:25" s="5" customFormat="1" ht="19.5" customHeight="1">
      <c r="A248" s="321" t="s">
        <v>566</v>
      </c>
      <c r="B248" s="256"/>
      <c r="C248" s="1059">
        <v>2.7E-2</v>
      </c>
      <c r="D248" s="52"/>
      <c r="E248" s="61"/>
      <c r="F248" s="52"/>
      <c r="G248" s="61"/>
      <c r="H248" s="52"/>
      <c r="I248" s="61"/>
      <c r="J248" s="52"/>
      <c r="K248" s="61"/>
      <c r="L248" s="52"/>
      <c r="M248" s="61"/>
      <c r="N248" s="52"/>
      <c r="O248" s="61"/>
      <c r="P248" s="52"/>
      <c r="Q248" s="61"/>
      <c r="R248" s="2"/>
      <c r="S248" s="2"/>
      <c r="T248" s="2"/>
      <c r="U248" s="2"/>
      <c r="V248" s="2"/>
      <c r="W248" s="2"/>
      <c r="X248" s="2"/>
      <c r="Y248" s="2"/>
    </row>
    <row r="249" spans="1:25" s="5" customFormat="1" ht="22.5" customHeight="1" thickBot="1">
      <c r="A249" s="321" t="s">
        <v>567</v>
      </c>
      <c r="B249" s="256"/>
      <c r="C249" s="1059">
        <v>0.42499999999999999</v>
      </c>
      <c r="D249" s="52"/>
      <c r="E249" s="61"/>
      <c r="F249" s="52"/>
      <c r="G249" s="61"/>
      <c r="H249" s="52"/>
      <c r="I249" s="61"/>
      <c r="J249" s="52"/>
      <c r="K249" s="61"/>
      <c r="L249" s="52"/>
      <c r="M249" s="61"/>
      <c r="N249" s="52"/>
      <c r="O249" s="61"/>
      <c r="P249" s="52"/>
      <c r="Q249" s="61"/>
      <c r="R249" s="2"/>
      <c r="S249" s="2"/>
      <c r="T249" s="2"/>
      <c r="U249" s="2"/>
      <c r="V249" s="2"/>
      <c r="W249" s="2"/>
      <c r="X249" s="2"/>
      <c r="Y249" s="2"/>
    </row>
    <row r="250" spans="1:25" ht="24.75" customHeight="1" thickBot="1">
      <c r="A250" s="224" t="s">
        <v>279</v>
      </c>
      <c r="B250" s="39"/>
      <c r="C250" s="240"/>
      <c r="D250" s="39"/>
      <c r="E250" s="39"/>
      <c r="F250" s="39"/>
      <c r="G250" s="39"/>
      <c r="H250" s="39"/>
      <c r="I250" s="39"/>
      <c r="J250" s="39"/>
      <c r="K250" s="39"/>
      <c r="L250" s="39"/>
      <c r="M250" s="39"/>
      <c r="N250" s="39"/>
      <c r="O250" s="39"/>
      <c r="P250" s="39"/>
      <c r="Q250" s="40"/>
    </row>
    <row r="251" spans="1:25" ht="19.5" customHeight="1" thickBot="1">
      <c r="A251" s="243" t="s">
        <v>531</v>
      </c>
      <c r="B251" s="42"/>
      <c r="C251" s="244"/>
      <c r="D251" s="42"/>
      <c r="E251" s="42"/>
      <c r="F251" s="42"/>
      <c r="G251" s="42"/>
      <c r="H251" s="42"/>
      <c r="I251" s="42"/>
      <c r="J251" s="42"/>
      <c r="K251" s="42"/>
      <c r="L251" s="42"/>
      <c r="M251" s="42"/>
      <c r="N251" s="42"/>
      <c r="O251" s="42"/>
      <c r="P251" s="42"/>
      <c r="Q251" s="43"/>
    </row>
    <row r="252" spans="1:25" ht="19.5" customHeight="1">
      <c r="A252" s="574" t="s">
        <v>291</v>
      </c>
      <c r="B252" s="87"/>
      <c r="C252" s="1170">
        <v>105584</v>
      </c>
      <c r="D252" s="239">
        <f>E252/C252</f>
        <v>3.3830883467191999E-2</v>
      </c>
      <c r="E252" s="355">
        <v>3572</v>
      </c>
      <c r="F252" s="88"/>
      <c r="G252" s="89"/>
      <c r="H252" s="90"/>
      <c r="I252" s="89"/>
      <c r="J252" s="90"/>
      <c r="K252" s="89"/>
      <c r="L252" s="90"/>
      <c r="M252" s="89"/>
      <c r="N252" s="90"/>
      <c r="O252" s="89"/>
      <c r="P252" s="90"/>
      <c r="Q252" s="89"/>
    </row>
    <row r="253" spans="1:25" ht="19.5" customHeight="1">
      <c r="A253" s="574" t="s">
        <v>530</v>
      </c>
      <c r="B253" s="87"/>
      <c r="C253" s="1171">
        <v>5474</v>
      </c>
      <c r="D253" s="239">
        <f>E253/C253</f>
        <v>6.9784435513335769E-2</v>
      </c>
      <c r="E253" s="355">
        <v>382</v>
      </c>
      <c r="F253" s="88"/>
      <c r="G253" s="89"/>
      <c r="H253" s="90"/>
      <c r="I253" s="89"/>
      <c r="J253" s="90"/>
      <c r="K253" s="89"/>
      <c r="L253" s="90"/>
      <c r="M253" s="89"/>
      <c r="N253" s="90"/>
      <c r="O253" s="89"/>
      <c r="P253" s="90"/>
      <c r="Q253" s="89"/>
    </row>
    <row r="254" spans="1:25" ht="19.5" customHeight="1">
      <c r="A254" s="336" t="s">
        <v>613</v>
      </c>
      <c r="B254" s="87"/>
      <c r="C254" s="1062">
        <v>16314</v>
      </c>
      <c r="D254" s="239">
        <f>E254/C254</f>
        <v>4.8424665931102118E-2</v>
      </c>
      <c r="E254" s="1089">
        <v>790</v>
      </c>
      <c r="F254" s="91"/>
      <c r="G254" s="92"/>
      <c r="H254" s="91"/>
      <c r="I254" s="92"/>
      <c r="J254" s="91"/>
      <c r="K254" s="92"/>
      <c r="L254" s="91"/>
      <c r="M254" s="92"/>
      <c r="N254" s="93"/>
      <c r="O254" s="94"/>
      <c r="P254" s="91"/>
      <c r="Q254" s="92"/>
    </row>
    <row r="255" spans="1:25" ht="19.5" customHeight="1">
      <c r="A255" s="574" t="s">
        <v>612</v>
      </c>
      <c r="B255" s="87"/>
      <c r="C255" s="1171">
        <v>13316</v>
      </c>
      <c r="D255" s="239">
        <f>E255/C255</f>
        <v>6.878942625413037E-2</v>
      </c>
      <c r="E255" s="355">
        <v>916</v>
      </c>
      <c r="F255" s="88"/>
      <c r="G255" s="89"/>
      <c r="H255" s="90"/>
      <c r="I255" s="89"/>
      <c r="J255" s="90"/>
      <c r="K255" s="89"/>
      <c r="L255" s="90"/>
      <c r="M255" s="89"/>
      <c r="N255" s="90"/>
      <c r="O255" s="89"/>
      <c r="P255" s="90"/>
      <c r="Q255" s="89"/>
    </row>
    <row r="256" spans="1:25" ht="19.5" customHeight="1" thickBot="1">
      <c r="A256" s="336" t="s">
        <v>286</v>
      </c>
      <c r="B256" s="87"/>
      <c r="C256" s="1063">
        <v>7617332</v>
      </c>
      <c r="D256" s="239">
        <f>E256/C256</f>
        <v>6.3205463540252679E-2</v>
      </c>
      <c r="E256" s="1065">
        <v>481457</v>
      </c>
      <c r="F256" s="91"/>
      <c r="G256" s="92"/>
      <c r="H256" s="91"/>
      <c r="I256" s="92"/>
      <c r="J256" s="91"/>
      <c r="K256" s="92"/>
      <c r="L256" s="91"/>
      <c r="M256" s="92"/>
      <c r="N256" s="93"/>
      <c r="O256" s="94"/>
      <c r="P256" s="91"/>
      <c r="Q256" s="92"/>
    </row>
    <row r="257" spans="1:26" ht="19.5" customHeight="1" thickBot="1">
      <c r="A257" s="243" t="s">
        <v>533</v>
      </c>
      <c r="B257" s="42"/>
      <c r="C257" s="244"/>
      <c r="D257" s="244"/>
      <c r="E257" s="244"/>
      <c r="F257" s="42"/>
      <c r="G257" s="42"/>
      <c r="H257" s="42"/>
      <c r="I257" s="42"/>
      <c r="J257" s="42"/>
      <c r="K257" s="42"/>
      <c r="L257" s="42"/>
      <c r="M257" s="42"/>
      <c r="N257" s="42"/>
      <c r="O257" s="42"/>
      <c r="P257" s="42"/>
      <c r="Q257" s="43"/>
    </row>
    <row r="258" spans="1:26" ht="19.5" customHeight="1">
      <c r="A258" s="327" t="s">
        <v>287</v>
      </c>
      <c r="B258" s="87"/>
      <c r="C258" s="839">
        <v>78375</v>
      </c>
      <c r="D258" s="239">
        <f t="shared" ref="D258:D263" si="24">E258/C258</f>
        <v>2.9154704944178628E-2</v>
      </c>
      <c r="E258" s="329">
        <v>2285</v>
      </c>
      <c r="F258" s="88"/>
      <c r="G258" s="89"/>
      <c r="H258" s="90"/>
      <c r="I258" s="89"/>
      <c r="J258" s="90"/>
      <c r="K258" s="89"/>
      <c r="L258" s="90"/>
      <c r="M258" s="89"/>
      <c r="N258" s="90"/>
      <c r="O258" s="89"/>
      <c r="P258" s="90"/>
      <c r="Q258" s="89"/>
    </row>
    <row r="259" spans="1:26" ht="19.5" customHeight="1">
      <c r="A259" s="336" t="s">
        <v>27</v>
      </c>
      <c r="B259" s="87"/>
      <c r="C259" s="1064">
        <v>19317</v>
      </c>
      <c r="D259" s="252">
        <f t="shared" si="24"/>
        <v>2.6039240047626443E-2</v>
      </c>
      <c r="E259" s="861">
        <v>503</v>
      </c>
      <c r="F259" s="91"/>
      <c r="G259" s="92"/>
      <c r="H259" s="91"/>
      <c r="I259" s="92"/>
      <c r="J259" s="91"/>
      <c r="K259" s="92"/>
      <c r="L259" s="91"/>
      <c r="M259" s="92"/>
      <c r="N259" s="93"/>
      <c r="O259" s="94"/>
      <c r="P259" s="91"/>
      <c r="Q259" s="92"/>
    </row>
    <row r="260" spans="1:26" ht="19.5" customHeight="1">
      <c r="A260" s="336" t="s">
        <v>11</v>
      </c>
      <c r="B260" s="87"/>
      <c r="C260" s="1064">
        <v>59058</v>
      </c>
      <c r="D260" s="252">
        <f t="shared" si="24"/>
        <v>3.0173727522096922E-2</v>
      </c>
      <c r="E260" s="861">
        <v>1782</v>
      </c>
      <c r="F260" s="91"/>
      <c r="G260" s="92"/>
      <c r="H260" s="91"/>
      <c r="I260" s="92"/>
      <c r="J260" s="91"/>
      <c r="K260" s="92"/>
      <c r="L260" s="91"/>
      <c r="M260" s="92"/>
      <c r="N260" s="93"/>
      <c r="O260" s="94"/>
      <c r="P260" s="91"/>
      <c r="Q260" s="92"/>
    </row>
    <row r="261" spans="1:26" ht="19.5" customHeight="1">
      <c r="A261" s="327" t="s">
        <v>292</v>
      </c>
      <c r="B261" s="87"/>
      <c r="C261" s="839">
        <v>333941</v>
      </c>
      <c r="D261" s="239">
        <f t="shared" si="24"/>
        <v>2.4121027367109759E-2</v>
      </c>
      <c r="E261" s="329">
        <v>8055</v>
      </c>
      <c r="F261" s="88"/>
      <c r="G261" s="89"/>
      <c r="H261" s="90"/>
      <c r="I261" s="89"/>
      <c r="J261" s="90"/>
      <c r="K261" s="89"/>
      <c r="L261" s="90"/>
      <c r="M261" s="89"/>
      <c r="N261" s="90"/>
      <c r="O261" s="89"/>
      <c r="P261" s="90"/>
      <c r="Q261" s="89"/>
    </row>
    <row r="262" spans="1:26" ht="19.5" customHeight="1">
      <c r="A262" s="336" t="s">
        <v>27</v>
      </c>
      <c r="B262" s="87"/>
      <c r="C262" s="1064">
        <v>123632</v>
      </c>
      <c r="D262" s="252">
        <f t="shared" si="24"/>
        <v>2.2033130581079332E-2</v>
      </c>
      <c r="E262" s="861">
        <v>2724</v>
      </c>
      <c r="F262" s="91"/>
      <c r="G262" s="92"/>
      <c r="H262" s="91"/>
      <c r="I262" s="92"/>
      <c r="J262" s="91"/>
      <c r="K262" s="92"/>
      <c r="L262" s="91"/>
      <c r="M262" s="92"/>
      <c r="N262" s="93"/>
      <c r="O262" s="94"/>
      <c r="P262" s="91"/>
      <c r="Q262" s="92"/>
    </row>
    <row r="263" spans="1:26" ht="19.5" customHeight="1" thickBot="1">
      <c r="A263" s="336" t="s">
        <v>166</v>
      </c>
      <c r="B263" s="87"/>
      <c r="C263" s="1064">
        <v>210309</v>
      </c>
      <c r="D263" s="252">
        <f t="shared" si="24"/>
        <v>2.5348415902315166E-2</v>
      </c>
      <c r="E263" s="861">
        <v>5331</v>
      </c>
      <c r="F263" s="91"/>
      <c r="G263" s="92"/>
      <c r="H263" s="91"/>
      <c r="I263" s="92"/>
      <c r="J263" s="91"/>
      <c r="K263" s="92"/>
      <c r="L263" s="91"/>
      <c r="M263" s="92"/>
      <c r="N263" s="93"/>
      <c r="O263" s="94"/>
      <c r="P263" s="91"/>
      <c r="Q263" s="92"/>
    </row>
    <row r="264" spans="1:26" ht="19.5" customHeight="1" thickBot="1">
      <c r="A264" s="243" t="s">
        <v>452</v>
      </c>
      <c r="B264" s="42"/>
      <c r="C264" s="244"/>
      <c r="D264" s="244"/>
      <c r="E264" s="244"/>
      <c r="F264" s="42"/>
      <c r="G264" s="42"/>
      <c r="H264" s="42"/>
      <c r="I264" s="42"/>
      <c r="J264" s="42"/>
      <c r="K264" s="42"/>
      <c r="L264" s="42"/>
      <c r="M264" s="42"/>
      <c r="N264" s="42"/>
      <c r="O264" s="42"/>
      <c r="P264" s="42"/>
      <c r="Q264" s="43"/>
    </row>
    <row r="265" spans="1:26" ht="19.5" customHeight="1">
      <c r="A265" s="336" t="s">
        <v>288</v>
      </c>
      <c r="B265" s="87"/>
      <c r="C265" s="1027">
        <v>7883</v>
      </c>
      <c r="D265" s="340">
        <f>E265/C265</f>
        <v>4.8204998097171131E-2</v>
      </c>
      <c r="E265" s="861">
        <v>380</v>
      </c>
      <c r="F265" s="91"/>
      <c r="G265" s="92"/>
      <c r="H265" s="91"/>
      <c r="I265" s="92"/>
      <c r="J265" s="91"/>
      <c r="K265" s="92"/>
      <c r="L265" s="91"/>
      <c r="M265" s="92"/>
      <c r="N265" s="93"/>
      <c r="O265" s="94"/>
      <c r="P265" s="91"/>
      <c r="Q265" s="92"/>
    </row>
    <row r="266" spans="1:26" ht="19.5" customHeight="1">
      <c r="A266" s="336" t="s">
        <v>289</v>
      </c>
      <c r="B266" s="859"/>
      <c r="C266" s="1027">
        <v>2285</v>
      </c>
      <c r="D266" s="340">
        <f>E266/C266</f>
        <v>3.5448577680525166E-2</v>
      </c>
      <c r="E266" s="861">
        <v>81</v>
      </c>
      <c r="F266" s="91"/>
      <c r="G266" s="92"/>
      <c r="H266" s="91"/>
      <c r="I266" s="92"/>
      <c r="J266" s="91"/>
      <c r="K266" s="92"/>
      <c r="L266" s="91"/>
      <c r="M266" s="92"/>
      <c r="N266" s="93"/>
      <c r="O266" s="94"/>
      <c r="P266" s="91"/>
      <c r="Q266" s="92"/>
    </row>
    <row r="267" spans="1:26" ht="19.5" customHeight="1" thickBot="1">
      <c r="A267" s="336" t="s">
        <v>290</v>
      </c>
      <c r="B267" s="859"/>
      <c r="C267" s="1027">
        <v>1356</v>
      </c>
      <c r="D267" s="340">
        <f>E267/C267</f>
        <v>4.0560471976401183E-2</v>
      </c>
      <c r="E267" s="861">
        <v>55</v>
      </c>
      <c r="F267" s="91"/>
      <c r="G267" s="92"/>
      <c r="H267" s="91"/>
      <c r="I267" s="92"/>
      <c r="J267" s="91"/>
      <c r="K267" s="92"/>
      <c r="L267" s="91"/>
      <c r="M267" s="92"/>
      <c r="N267" s="93"/>
      <c r="O267" s="94"/>
      <c r="P267" s="91"/>
      <c r="Q267" s="92"/>
    </row>
    <row r="268" spans="1:26" ht="24.75" customHeight="1" thickBot="1">
      <c r="A268" s="224" t="s">
        <v>280</v>
      </c>
      <c r="B268" s="39"/>
      <c r="C268" s="39"/>
      <c r="D268" s="39"/>
      <c r="E268" s="39"/>
      <c r="F268" s="39"/>
      <c r="G268" s="39"/>
      <c r="H268" s="39"/>
      <c r="I268" s="39"/>
      <c r="J268" s="39"/>
      <c r="K268" s="39"/>
      <c r="L268" s="39"/>
      <c r="M268" s="39"/>
      <c r="N268" s="39"/>
      <c r="O268" s="39"/>
      <c r="P268" s="39"/>
      <c r="Q268" s="40"/>
    </row>
    <row r="269" spans="1:26" s="4" customFormat="1" ht="19.5" customHeight="1" thickBot="1">
      <c r="A269" s="243" t="s">
        <v>579</v>
      </c>
      <c r="B269" s="244"/>
      <c r="C269" s="244"/>
      <c r="D269" s="1109"/>
      <c r="E269" s="1109"/>
      <c r="F269" s="42"/>
      <c r="G269" s="42"/>
      <c r="H269" s="42"/>
      <c r="I269" s="42"/>
      <c r="J269" s="42"/>
      <c r="K269" s="42"/>
      <c r="L269" s="42"/>
      <c r="M269" s="42"/>
      <c r="N269" s="42"/>
      <c r="O269" s="42"/>
      <c r="P269" s="42"/>
      <c r="Q269" s="43"/>
      <c r="R269" s="2"/>
      <c r="S269" s="2"/>
      <c r="T269" s="2"/>
      <c r="U269" s="2"/>
      <c r="V269" s="2"/>
      <c r="W269" s="2"/>
      <c r="X269" s="2"/>
      <c r="Y269" s="2"/>
      <c r="Z269" s="2"/>
    </row>
    <row r="270" spans="1:26" ht="19.5" customHeight="1">
      <c r="A270" s="574" t="s">
        <v>580</v>
      </c>
      <c r="B270" s="256"/>
      <c r="C270" s="1088">
        <v>1487537</v>
      </c>
      <c r="D270" s="337">
        <f t="shared" ref="D270:D276" si="25">E270/C270</f>
        <v>5.4439654274145786E-2</v>
      </c>
      <c r="E270" s="571">
        <v>80981</v>
      </c>
      <c r="F270" s="354">
        <f>G270/$E$270</f>
        <v>0.16566849013966239</v>
      </c>
      <c r="G270" s="571">
        <v>13416</v>
      </c>
      <c r="H270" s="354">
        <f>I270/$E$270</f>
        <v>0.31457996320124476</v>
      </c>
      <c r="I270" s="571">
        <v>25475</v>
      </c>
      <c r="J270" s="354">
        <f>K270/$E$270</f>
        <v>8.1475901754732585E-2</v>
      </c>
      <c r="K270" s="571">
        <v>6598</v>
      </c>
      <c r="L270" s="354">
        <f>M270/$E$270</f>
        <v>0.13112952420938245</v>
      </c>
      <c r="M270" s="571">
        <v>10619</v>
      </c>
      <c r="N270" s="354">
        <f>O270/$E$270</f>
        <v>0.25012039861202012</v>
      </c>
      <c r="O270" s="571">
        <v>20255</v>
      </c>
      <c r="P270" s="354">
        <f>Q270/$E$270</f>
        <v>5.7025722082957732E-2</v>
      </c>
      <c r="Q270" s="571">
        <v>4618</v>
      </c>
    </row>
    <row r="271" spans="1:26" ht="19.5" customHeight="1">
      <c r="A271" s="574" t="s">
        <v>581</v>
      </c>
      <c r="B271" s="256"/>
      <c r="C271" s="1105">
        <v>114.93342781557067</v>
      </c>
      <c r="D271" s="252">
        <f t="shared" si="25"/>
        <v>0.93822428672682945</v>
      </c>
      <c r="E271" s="269">
        <v>107.83333333333333</v>
      </c>
      <c r="F271" s="357">
        <f>G271/$E$271</f>
        <v>0.93663060278207111</v>
      </c>
      <c r="G271" s="269">
        <v>101</v>
      </c>
      <c r="H271" s="357">
        <f>I271/$E$271</f>
        <v>0.72333848531684697</v>
      </c>
      <c r="I271" s="269">
        <v>78</v>
      </c>
      <c r="J271" s="357">
        <f>K271/$E$271</f>
        <v>1.0757341576506956</v>
      </c>
      <c r="K271" s="269">
        <v>116</v>
      </c>
      <c r="L271" s="357">
        <f>M271/$E$271</f>
        <v>1.1591962905718702</v>
      </c>
      <c r="M271" s="269">
        <v>125</v>
      </c>
      <c r="N271" s="357">
        <f>O271/$E$271</f>
        <v>0.83462132921174659</v>
      </c>
      <c r="O271" s="269">
        <v>90</v>
      </c>
      <c r="P271" s="357">
        <f>Q271/$E$271</f>
        <v>1.2704791344667699</v>
      </c>
      <c r="Q271" s="269">
        <v>137</v>
      </c>
    </row>
    <row r="272" spans="1:26" ht="19.5" customHeight="1">
      <c r="A272" s="574" t="s">
        <v>582</v>
      </c>
      <c r="B272" s="256"/>
      <c r="C272" s="1106">
        <v>1973.5332766439908</v>
      </c>
      <c r="D272" s="256"/>
      <c r="E272" s="269">
        <v>1925.6666666666667</v>
      </c>
      <c r="F272" s="298"/>
      <c r="G272" s="269">
        <v>1927</v>
      </c>
      <c r="H272" s="298"/>
      <c r="I272" s="269">
        <v>1927</v>
      </c>
      <c r="J272" s="298"/>
      <c r="K272" s="269">
        <v>1923</v>
      </c>
      <c r="L272" s="298"/>
      <c r="M272" s="269">
        <v>1929</v>
      </c>
      <c r="N272" s="298"/>
      <c r="O272" s="269">
        <v>1930</v>
      </c>
      <c r="P272" s="298"/>
      <c r="Q272" s="269">
        <v>1918</v>
      </c>
    </row>
    <row r="273" spans="1:26" ht="19.5" customHeight="1">
      <c r="A273" s="1090" t="s">
        <v>524</v>
      </c>
      <c r="B273" s="256"/>
      <c r="C273" s="1107">
        <v>90.67</v>
      </c>
      <c r="D273" s="252">
        <f t="shared" si="25"/>
        <v>1.2802470497408183</v>
      </c>
      <c r="E273" s="1091">
        <v>116.08</v>
      </c>
      <c r="F273" s="357">
        <f>G273/$E$273</f>
        <v>1.0569218642315645</v>
      </c>
      <c r="G273" s="1093">
        <v>122.68749000000001</v>
      </c>
      <c r="H273" s="357">
        <f>I273/$E$273</f>
        <v>0.73985337698139209</v>
      </c>
      <c r="I273" s="1093">
        <v>85.882179999999991</v>
      </c>
      <c r="J273" s="357">
        <f>K273/$E$273</f>
        <v>1.2542007236388697</v>
      </c>
      <c r="K273" s="1093">
        <v>145.58761999999999</v>
      </c>
      <c r="L273" s="357">
        <f>M273/$E$273</f>
        <v>1.359531616126809</v>
      </c>
      <c r="M273" s="1093">
        <v>157.81442999999999</v>
      </c>
      <c r="N273" s="357">
        <f>O273/$E$273</f>
        <v>0.91315489317711929</v>
      </c>
      <c r="O273" s="1093">
        <v>105.99902</v>
      </c>
      <c r="P273" s="357">
        <f>Q273/$E$273</f>
        <v>1.412286698828394</v>
      </c>
      <c r="Q273" s="1093">
        <v>163.93823999999998</v>
      </c>
    </row>
    <row r="274" spans="1:26" ht="19.5" customHeight="1">
      <c r="A274" s="1090" t="s">
        <v>525</v>
      </c>
      <c r="B274" s="256"/>
      <c r="C274" s="1107">
        <v>367.95</v>
      </c>
      <c r="D274" s="252">
        <f t="shared" si="25"/>
        <v>1.6095936947954885</v>
      </c>
      <c r="E274" s="1091">
        <v>592.25</v>
      </c>
      <c r="F274" s="357">
        <f>G274/$E$274</f>
        <v>0.83177148163782177</v>
      </c>
      <c r="G274" s="1093">
        <v>492.61665999999997</v>
      </c>
      <c r="H274" s="357">
        <f>I274/$E$274</f>
        <v>0.46279121992401856</v>
      </c>
      <c r="I274" s="1093">
        <v>274.0881</v>
      </c>
      <c r="J274" s="357">
        <f>K274/$E$274</f>
        <v>1.8195764626424649</v>
      </c>
      <c r="K274" s="1179">
        <v>1077.6441599999998</v>
      </c>
      <c r="L274" s="357">
        <f>M274/$E$274</f>
        <v>1.0510773997467286</v>
      </c>
      <c r="M274" s="1179">
        <v>622.50058999999999</v>
      </c>
      <c r="N274" s="357">
        <f>O274/$E$274</f>
        <v>0.8497981089067117</v>
      </c>
      <c r="O274" s="1179">
        <v>503.29293000000001</v>
      </c>
      <c r="P274" s="357">
        <f>Q274/$E$274</f>
        <v>1.8520077163360069</v>
      </c>
      <c r="Q274" s="1179">
        <v>1096.85157</v>
      </c>
    </row>
    <row r="275" spans="1:26" ht="19.5" customHeight="1">
      <c r="A275" s="1090" t="s">
        <v>457</v>
      </c>
      <c r="B275" s="256"/>
      <c r="C275" s="1108">
        <v>83.4</v>
      </c>
      <c r="D275" s="252">
        <f t="shared" si="25"/>
        <v>0.85791366906474809</v>
      </c>
      <c r="E275" s="1023">
        <v>71.55</v>
      </c>
      <c r="F275" s="357">
        <f t="shared" ref="F275:H276" si="26">G275/$E275</f>
        <v>0.92802236198462629</v>
      </c>
      <c r="G275" s="1093">
        <v>66.400000000000006</v>
      </c>
      <c r="H275" s="357">
        <f t="shared" si="26"/>
        <v>0.76142557651991616</v>
      </c>
      <c r="I275" s="1023">
        <v>54.48</v>
      </c>
      <c r="J275" s="357">
        <f>K275/$E275</f>
        <v>1.0345213137665967</v>
      </c>
      <c r="K275" s="1023">
        <v>74.02</v>
      </c>
      <c r="L275" s="357">
        <f>M275/$E275</f>
        <v>1.4199860237596087</v>
      </c>
      <c r="M275" s="1093">
        <v>101.6</v>
      </c>
      <c r="N275" s="357">
        <f>O275/$E275</f>
        <v>1.0662473794549268</v>
      </c>
      <c r="O275" s="1023">
        <v>76.290000000000006</v>
      </c>
      <c r="P275" s="357">
        <f>Q275/$E275</f>
        <v>1.322292103424179</v>
      </c>
      <c r="Q275" s="1023">
        <v>94.61</v>
      </c>
    </row>
    <row r="276" spans="1:26" ht="19.5" customHeight="1" thickBot="1">
      <c r="A276" s="1090" t="s">
        <v>458</v>
      </c>
      <c r="B276" s="256"/>
      <c r="C276" s="1106">
        <v>257</v>
      </c>
      <c r="D276" s="1110">
        <f t="shared" si="25"/>
        <v>0.9377431906614786</v>
      </c>
      <c r="E276" s="1100">
        <v>241</v>
      </c>
      <c r="F276" s="1099">
        <f t="shared" si="26"/>
        <v>0.9045643153526971</v>
      </c>
      <c r="G276" s="1100">
        <v>218</v>
      </c>
      <c r="H276" s="1099">
        <f t="shared" si="26"/>
        <v>1.0124481327800829</v>
      </c>
      <c r="I276" s="1100">
        <v>244</v>
      </c>
      <c r="J276" s="1099">
        <f>K276/$E276</f>
        <v>1.0373443983402491</v>
      </c>
      <c r="K276" s="1100">
        <v>250</v>
      </c>
      <c r="L276" s="1099">
        <f>M276/$E276</f>
        <v>0.88796680497925307</v>
      </c>
      <c r="M276" s="1100">
        <v>214</v>
      </c>
      <c r="N276" s="1099">
        <f>O276/$E276</f>
        <v>1.0871369294605808</v>
      </c>
      <c r="O276" s="1100">
        <v>262</v>
      </c>
      <c r="P276" s="1099">
        <f>Q276/$E276</f>
        <v>0.85477178423236511</v>
      </c>
      <c r="Q276" s="1100">
        <v>206</v>
      </c>
    </row>
    <row r="277" spans="1:26" s="4" customFormat="1" ht="19.5" customHeight="1" thickBot="1">
      <c r="A277" s="243" t="s">
        <v>573</v>
      </c>
      <c r="B277" s="589"/>
      <c r="C277" s="589"/>
      <c r="D277" s="206"/>
      <c r="E277" s="206"/>
      <c r="F277" s="97"/>
      <c r="G277" s="97"/>
      <c r="H277" s="97"/>
      <c r="I277" s="97"/>
      <c r="J277" s="97"/>
      <c r="K277" s="97"/>
      <c r="L277" s="97"/>
      <c r="M277" s="97"/>
      <c r="N277" s="97"/>
      <c r="O277" s="97"/>
      <c r="P277" s="97"/>
      <c r="Q277" s="98"/>
      <c r="R277" s="2"/>
      <c r="S277" s="2"/>
      <c r="T277" s="2"/>
      <c r="U277" s="2"/>
      <c r="V277" s="2"/>
      <c r="W277" s="2"/>
      <c r="X277" s="2"/>
      <c r="Y277" s="2"/>
      <c r="Z277" s="2"/>
    </row>
    <row r="278" spans="1:26" ht="19.5" customHeight="1">
      <c r="A278" s="843" t="s">
        <v>328</v>
      </c>
      <c r="B278" s="844">
        <f>C278/$C$278</f>
        <v>1</v>
      </c>
      <c r="C278" s="845">
        <v>5020</v>
      </c>
      <c r="D278" s="91"/>
      <c r="E278" s="92"/>
      <c r="F278" s="93"/>
      <c r="G278" s="92"/>
      <c r="H278" s="91"/>
      <c r="I278" s="92"/>
      <c r="J278" s="91"/>
      <c r="K278" s="92"/>
      <c r="L278" s="91"/>
      <c r="M278" s="92"/>
      <c r="N278" s="91"/>
      <c r="O278" s="92"/>
      <c r="P278" s="91"/>
      <c r="Q278" s="92"/>
    </row>
    <row r="279" spans="1:26" ht="19.5" customHeight="1">
      <c r="A279" s="336" t="s">
        <v>326</v>
      </c>
      <c r="B279" s="565">
        <f>C279/$C$278</f>
        <v>0.29900398406374501</v>
      </c>
      <c r="C279" s="840">
        <v>1501</v>
      </c>
      <c r="D279" s="52"/>
      <c r="E279" s="61"/>
      <c r="F279" s="52"/>
      <c r="G279" s="61"/>
      <c r="H279" s="52"/>
      <c r="I279" s="61"/>
      <c r="J279" s="52"/>
      <c r="K279" s="61"/>
      <c r="L279" s="52"/>
      <c r="M279" s="61"/>
      <c r="N279" s="51"/>
      <c r="O279" s="72"/>
      <c r="P279" s="52"/>
      <c r="Q279" s="61"/>
    </row>
    <row r="280" spans="1:26" ht="19.5" customHeight="1">
      <c r="A280" s="336" t="s">
        <v>327</v>
      </c>
      <c r="B280" s="565">
        <f>C280/$C$278</f>
        <v>0.62490039840637446</v>
      </c>
      <c r="C280" s="840">
        <v>3137</v>
      </c>
      <c r="D280" s="52"/>
      <c r="E280" s="61"/>
      <c r="F280" s="52"/>
      <c r="G280" s="61"/>
      <c r="H280" s="52"/>
      <c r="I280" s="61"/>
      <c r="J280" s="52"/>
      <c r="K280" s="61"/>
      <c r="L280" s="52"/>
      <c r="M280" s="61"/>
      <c r="N280" s="51"/>
      <c r="O280" s="72"/>
      <c r="P280" s="52"/>
      <c r="Q280" s="61"/>
    </row>
    <row r="281" spans="1:26" ht="19.5" customHeight="1">
      <c r="A281" s="327" t="s">
        <v>514</v>
      </c>
      <c r="B281" s="247">
        <f>C281/$C$281</f>
        <v>1</v>
      </c>
      <c r="C281" s="839">
        <v>1442</v>
      </c>
      <c r="D281" s="90"/>
      <c r="E281" s="89"/>
      <c r="F281" s="88"/>
      <c r="G281" s="89"/>
      <c r="H281" s="90"/>
      <c r="I281" s="89"/>
      <c r="J281" s="90"/>
      <c r="K281" s="89"/>
      <c r="L281" s="90"/>
      <c r="M281" s="89"/>
      <c r="N281" s="90"/>
      <c r="O281" s="89"/>
      <c r="P281" s="90"/>
      <c r="Q281" s="89"/>
    </row>
    <row r="282" spans="1:26" ht="19.5" customHeight="1">
      <c r="A282" s="336" t="s">
        <v>326</v>
      </c>
      <c r="B282" s="252">
        <f>C282/$C$281</f>
        <v>0.12066574202496533</v>
      </c>
      <c r="C282" s="840">
        <v>174</v>
      </c>
      <c r="D282" s="52"/>
      <c r="E282" s="61"/>
      <c r="F282" s="52"/>
      <c r="G282" s="61"/>
      <c r="H282" s="52"/>
      <c r="I282" s="61"/>
      <c r="J282" s="52"/>
      <c r="K282" s="61"/>
      <c r="L282" s="52"/>
      <c r="M282" s="61"/>
      <c r="N282" s="51"/>
      <c r="O282" s="72"/>
      <c r="P282" s="52"/>
      <c r="Q282" s="61"/>
    </row>
    <row r="283" spans="1:26" ht="19.5" customHeight="1" thickBot="1">
      <c r="A283" s="841" t="s">
        <v>327</v>
      </c>
      <c r="B283" s="252">
        <f>C283/$C$281</f>
        <v>0.85367545076282936</v>
      </c>
      <c r="C283" s="842">
        <v>1231</v>
      </c>
      <c r="D283" s="67"/>
      <c r="E283" s="68"/>
      <c r="F283" s="67"/>
      <c r="G283" s="68"/>
      <c r="H283" s="67"/>
      <c r="I283" s="68"/>
      <c r="J283" s="67"/>
      <c r="K283" s="68"/>
      <c r="L283" s="67"/>
      <c r="M283" s="68"/>
      <c r="N283" s="79"/>
      <c r="O283" s="80"/>
      <c r="P283" s="67"/>
      <c r="Q283" s="68"/>
    </row>
    <row r="284" spans="1:26" ht="24.75" customHeight="1" thickBot="1">
      <c r="A284" s="224" t="s">
        <v>281</v>
      </c>
      <c r="B284" s="240"/>
      <c r="C284" s="240"/>
      <c r="D284" s="240"/>
      <c r="E284" s="240"/>
      <c r="F284" s="39"/>
      <c r="G284" s="39"/>
      <c r="H284" s="39"/>
      <c r="I284" s="39"/>
      <c r="J284" s="39"/>
      <c r="K284" s="39"/>
      <c r="L284" s="39"/>
      <c r="M284" s="39"/>
      <c r="N284" s="39"/>
      <c r="O284" s="39"/>
      <c r="P284" s="39"/>
      <c r="Q284" s="40"/>
    </row>
    <row r="285" spans="1:26" s="4" customFormat="1" ht="19.5" customHeight="1" thickBot="1">
      <c r="A285" s="1036" t="s">
        <v>516</v>
      </c>
      <c r="B285" s="1037"/>
      <c r="C285" s="1037"/>
      <c r="D285" s="1037"/>
      <c r="E285" s="1037"/>
      <c r="F285" s="99"/>
      <c r="G285" s="99"/>
      <c r="H285" s="99"/>
      <c r="I285" s="99"/>
      <c r="J285" s="99"/>
      <c r="K285" s="99"/>
      <c r="L285" s="99"/>
      <c r="M285" s="99"/>
      <c r="N285" s="99"/>
      <c r="O285" s="99"/>
      <c r="P285" s="99"/>
      <c r="Q285" s="100"/>
    </row>
    <row r="286" spans="1:26" s="5" customFormat="1" ht="19.5" customHeight="1">
      <c r="A286" s="336" t="s">
        <v>574</v>
      </c>
      <c r="B286" s="256"/>
      <c r="C286" s="1034">
        <v>9.25</v>
      </c>
      <c r="D286" s="326"/>
      <c r="E286" s="325"/>
      <c r="F286" s="52"/>
      <c r="G286" s="61"/>
      <c r="H286" s="52"/>
      <c r="I286" s="61"/>
      <c r="J286" s="52"/>
      <c r="K286" s="61"/>
      <c r="L286" s="52"/>
      <c r="M286" s="61"/>
      <c r="N286" s="52"/>
      <c r="O286" s="61"/>
      <c r="P286" s="52"/>
      <c r="Q286" s="61"/>
      <c r="R286" s="2"/>
      <c r="S286" s="2"/>
      <c r="T286" s="2"/>
      <c r="U286" s="2"/>
      <c r="V286" s="2"/>
      <c r="W286" s="2"/>
      <c r="X286" s="2"/>
      <c r="Y286" s="2"/>
    </row>
    <row r="287" spans="1:26" s="5" customFormat="1" ht="19.5" customHeight="1">
      <c r="A287" s="574" t="s">
        <v>361</v>
      </c>
      <c r="B287" s="256"/>
      <c r="C287" s="1034">
        <v>16.690000000000001</v>
      </c>
      <c r="D287" s="326"/>
      <c r="E287" s="325"/>
      <c r="F287" s="52"/>
      <c r="G287" s="61"/>
      <c r="H287" s="52"/>
      <c r="I287" s="61"/>
      <c r="J287" s="52"/>
      <c r="K287" s="61"/>
      <c r="L287" s="52"/>
      <c r="M287" s="61"/>
      <c r="N287" s="52"/>
      <c r="O287" s="61"/>
      <c r="P287" s="52"/>
      <c r="Q287" s="61"/>
      <c r="R287" s="2"/>
      <c r="S287" s="2"/>
      <c r="T287" s="2"/>
      <c r="U287" s="2"/>
      <c r="V287" s="2"/>
      <c r="W287" s="2"/>
      <c r="X287" s="2"/>
      <c r="Y287" s="2"/>
    </row>
    <row r="288" spans="1:26" s="5" customFormat="1" ht="19.5" customHeight="1">
      <c r="A288" s="336" t="s">
        <v>336</v>
      </c>
      <c r="B288" s="256"/>
      <c r="C288" s="1034">
        <v>8.8000000000000007</v>
      </c>
      <c r="D288" s="326"/>
      <c r="E288" s="325"/>
      <c r="F288" s="52"/>
      <c r="G288" s="61"/>
      <c r="H288" s="52"/>
      <c r="I288" s="61"/>
      <c r="J288" s="52"/>
      <c r="K288" s="61"/>
      <c r="L288" s="52"/>
      <c r="M288" s="61"/>
      <c r="N288" s="52"/>
      <c r="O288" s="61"/>
      <c r="P288" s="52"/>
      <c r="Q288" s="61"/>
      <c r="R288" s="2"/>
      <c r="S288" s="2"/>
      <c r="T288" s="2"/>
      <c r="U288" s="2"/>
      <c r="V288" s="2"/>
      <c r="W288" s="2"/>
      <c r="X288" s="2"/>
      <c r="Y288" s="2"/>
    </row>
    <row r="289" spans="1:25" s="5" customFormat="1" ht="19.5" customHeight="1">
      <c r="A289" s="574" t="s">
        <v>455</v>
      </c>
      <c r="B289" s="256"/>
      <c r="C289" s="1034">
        <v>0.3</v>
      </c>
      <c r="D289" s="326"/>
      <c r="E289" s="325"/>
      <c r="F289" s="52"/>
      <c r="G289" s="61"/>
      <c r="H289" s="52"/>
      <c r="I289" s="61"/>
      <c r="J289" s="52"/>
      <c r="K289" s="61"/>
      <c r="L289" s="52"/>
      <c r="M289" s="61"/>
      <c r="N289" s="52"/>
      <c r="O289" s="61"/>
      <c r="P289" s="52"/>
      <c r="Q289" s="61"/>
      <c r="R289" s="2"/>
      <c r="S289" s="2"/>
      <c r="T289" s="2"/>
      <c r="U289" s="2"/>
      <c r="V289" s="2"/>
      <c r="W289" s="2"/>
      <c r="X289" s="2"/>
      <c r="Y289" s="2"/>
    </row>
    <row r="290" spans="1:25" s="5" customFormat="1" ht="19.5" customHeight="1">
      <c r="A290" s="336" t="s">
        <v>337</v>
      </c>
      <c r="B290" s="256"/>
      <c r="C290" s="1034">
        <v>51.9</v>
      </c>
      <c r="D290" s="326"/>
      <c r="E290" s="325"/>
      <c r="F290" s="52"/>
      <c r="G290" s="61"/>
      <c r="H290" s="52"/>
      <c r="I290" s="61"/>
      <c r="J290" s="52"/>
      <c r="K290" s="61"/>
      <c r="L290" s="52"/>
      <c r="M290" s="61"/>
      <c r="N290" s="52"/>
      <c r="O290" s="61"/>
      <c r="P290" s="52"/>
      <c r="Q290" s="61"/>
      <c r="R290" s="2"/>
      <c r="S290" s="2"/>
      <c r="T290" s="2"/>
      <c r="U290" s="2"/>
      <c r="V290" s="2"/>
      <c r="W290" s="2"/>
      <c r="X290" s="2"/>
      <c r="Y290" s="2"/>
    </row>
    <row r="291" spans="1:25" s="5" customFormat="1" ht="19.5" customHeight="1">
      <c r="A291" s="336" t="s">
        <v>338</v>
      </c>
      <c r="B291" s="256"/>
      <c r="C291" s="1034">
        <v>34.6</v>
      </c>
      <c r="D291" s="326"/>
      <c r="E291" s="325"/>
      <c r="F291" s="52"/>
      <c r="G291" s="61"/>
      <c r="H291" s="52"/>
      <c r="I291" s="61"/>
      <c r="J291" s="52"/>
      <c r="K291" s="61"/>
      <c r="L291" s="52"/>
      <c r="M291" s="61"/>
      <c r="N291" s="52"/>
      <c r="O291" s="61"/>
      <c r="P291" s="52"/>
      <c r="Q291" s="61"/>
      <c r="R291" s="2"/>
      <c r="S291" s="2"/>
      <c r="T291" s="2"/>
      <c r="U291" s="2"/>
      <c r="V291" s="2"/>
      <c r="W291" s="2"/>
      <c r="X291" s="2"/>
      <c r="Y291" s="2"/>
    </row>
    <row r="292" spans="1:25" s="5" customFormat="1" ht="19.5" customHeight="1">
      <c r="A292" s="336" t="s">
        <v>339</v>
      </c>
      <c r="B292" s="256"/>
      <c r="C292" s="1034">
        <v>21.1</v>
      </c>
      <c r="D292" s="326"/>
      <c r="E292" s="325"/>
      <c r="F292" s="52"/>
      <c r="G292" s="61"/>
      <c r="H292" s="52"/>
      <c r="I292" s="61"/>
      <c r="J292" s="52"/>
      <c r="K292" s="61"/>
      <c r="L292" s="52"/>
      <c r="M292" s="61"/>
      <c r="N292" s="52"/>
      <c r="O292" s="61"/>
      <c r="P292" s="52"/>
      <c r="Q292" s="61"/>
      <c r="R292" s="2"/>
      <c r="S292" s="2"/>
      <c r="T292" s="2"/>
      <c r="U292" s="2"/>
      <c r="V292" s="2"/>
      <c r="W292" s="2"/>
      <c r="X292" s="2"/>
      <c r="Y292" s="2"/>
    </row>
    <row r="293" spans="1:25" s="5" customFormat="1" ht="19.5" customHeight="1">
      <c r="A293" s="336" t="s">
        <v>577</v>
      </c>
      <c r="B293" s="256"/>
      <c r="C293" s="1035">
        <v>2</v>
      </c>
      <c r="D293" s="326"/>
      <c r="E293" s="325"/>
      <c r="F293" s="52"/>
      <c r="G293" s="61"/>
      <c r="H293" s="52"/>
      <c r="I293" s="61"/>
      <c r="J293" s="52"/>
      <c r="K293" s="61"/>
      <c r="L293" s="52"/>
      <c r="M293" s="61"/>
      <c r="N293" s="52"/>
      <c r="O293" s="61"/>
      <c r="P293" s="52"/>
      <c r="Q293" s="61"/>
      <c r="R293" s="2"/>
      <c r="S293" s="2"/>
      <c r="T293" s="2"/>
      <c r="U293" s="2"/>
      <c r="V293" s="2"/>
      <c r="W293" s="2"/>
      <c r="X293" s="2"/>
      <c r="Y293" s="2"/>
    </row>
    <row r="294" spans="1:25" s="5" customFormat="1" ht="19.5" customHeight="1" thickBot="1">
      <c r="A294" s="336" t="s">
        <v>578</v>
      </c>
      <c r="B294" s="256"/>
      <c r="C294" s="1035">
        <v>2</v>
      </c>
      <c r="D294" s="326"/>
      <c r="E294" s="325"/>
      <c r="F294" s="52"/>
      <c r="G294" s="61"/>
      <c r="H294" s="52"/>
      <c r="I294" s="61"/>
      <c r="J294" s="52"/>
      <c r="K294" s="61"/>
      <c r="L294" s="52"/>
      <c r="M294" s="61"/>
      <c r="N294" s="52"/>
      <c r="O294" s="61"/>
      <c r="P294" s="52"/>
      <c r="Q294" s="61"/>
      <c r="R294" s="2"/>
      <c r="S294" s="2"/>
      <c r="T294" s="2"/>
      <c r="U294" s="2"/>
      <c r="V294" s="2"/>
      <c r="W294" s="2"/>
      <c r="X294" s="2"/>
      <c r="Y294" s="2"/>
    </row>
    <row r="295" spans="1:25" s="4" customFormat="1" ht="19.5" customHeight="1" thickBot="1">
      <c r="A295" s="243" t="s">
        <v>517</v>
      </c>
      <c r="B295" s="244"/>
      <c r="C295" s="244"/>
      <c r="D295" s="244"/>
      <c r="E295" s="244"/>
      <c r="F295" s="42"/>
      <c r="G295" s="42"/>
      <c r="H295" s="42"/>
      <c r="I295" s="42"/>
      <c r="J295" s="42"/>
      <c r="K295" s="42"/>
      <c r="L295" s="42"/>
      <c r="M295" s="42"/>
      <c r="N295" s="42"/>
      <c r="O295" s="42"/>
      <c r="P295" s="42"/>
      <c r="Q295" s="43"/>
    </row>
    <row r="296" spans="1:25" ht="19.5" customHeight="1">
      <c r="A296" s="1038" t="s">
        <v>276</v>
      </c>
      <c r="B296" s="1039"/>
      <c r="C296" s="1032">
        <v>317</v>
      </c>
      <c r="D296" s="641"/>
      <c r="E296" s="1040">
        <v>545</v>
      </c>
      <c r="F296" s="69"/>
      <c r="G296" s="101"/>
      <c r="H296" s="95"/>
      <c r="I296" s="70"/>
      <c r="J296" s="95"/>
      <c r="K296" s="70"/>
      <c r="L296" s="69"/>
      <c r="M296" s="101"/>
      <c r="N296" s="95"/>
      <c r="O296" s="70"/>
      <c r="P296" s="95"/>
      <c r="Q296" s="70"/>
    </row>
    <row r="297" spans="1:25" ht="19.5" customHeight="1" thickBot="1">
      <c r="A297" s="336" t="s">
        <v>277</v>
      </c>
      <c r="B297" s="859"/>
      <c r="C297" s="1049">
        <v>0.87</v>
      </c>
      <c r="D297" s="298"/>
      <c r="E297" s="1169">
        <v>1.49</v>
      </c>
      <c r="F297" s="51"/>
      <c r="G297" s="72"/>
      <c r="H297" s="52"/>
      <c r="I297" s="61"/>
      <c r="J297" s="52"/>
      <c r="K297" s="61"/>
      <c r="L297" s="51"/>
      <c r="M297" s="72"/>
      <c r="N297" s="52"/>
      <c r="O297" s="61"/>
      <c r="P297" s="52"/>
      <c r="Q297" s="61"/>
    </row>
    <row r="298" spans="1:25" ht="24.75" customHeight="1" thickBot="1">
      <c r="A298" s="224" t="s">
        <v>282</v>
      </c>
      <c r="B298" s="240"/>
      <c r="C298" s="240"/>
      <c r="D298" s="240"/>
      <c r="E298" s="240"/>
      <c r="F298" s="39"/>
      <c r="G298" s="39"/>
      <c r="H298" s="39"/>
      <c r="I298" s="39"/>
      <c r="J298" s="39"/>
      <c r="K298" s="39"/>
      <c r="L298" s="39"/>
      <c r="M298" s="39"/>
      <c r="N298" s="39"/>
      <c r="O298" s="39"/>
      <c r="P298" s="39"/>
      <c r="Q298" s="40"/>
    </row>
    <row r="299" spans="1:25" s="4" customFormat="1" ht="19.5" customHeight="1" thickBot="1">
      <c r="A299" s="243" t="s">
        <v>575</v>
      </c>
      <c r="B299" s="244"/>
      <c r="C299" s="244"/>
      <c r="D299" s="244"/>
      <c r="E299" s="244"/>
      <c r="F299" s="42"/>
      <c r="G299" s="42"/>
      <c r="H299" s="42"/>
      <c r="I299" s="42"/>
      <c r="J299" s="42"/>
      <c r="K299" s="42"/>
      <c r="L299" s="42"/>
      <c r="M299" s="42"/>
      <c r="N299" s="42"/>
      <c r="O299" s="42"/>
      <c r="P299" s="42"/>
      <c r="Q299" s="43"/>
    </row>
    <row r="300" spans="1:25" ht="19.5" customHeight="1">
      <c r="A300" s="327" t="s">
        <v>28</v>
      </c>
      <c r="B300" s="859"/>
      <c r="C300" s="1028">
        <v>3618</v>
      </c>
      <c r="D300" s="1031">
        <f>E300/C300</f>
        <v>0.11912658927584301</v>
      </c>
      <c r="E300" s="1028">
        <v>431</v>
      </c>
      <c r="F300" s="51"/>
      <c r="G300" s="61"/>
      <c r="H300" s="52"/>
      <c r="I300" s="61"/>
      <c r="J300" s="52"/>
      <c r="K300" s="61"/>
      <c r="L300" s="52"/>
      <c r="M300" s="61"/>
      <c r="N300" s="52"/>
      <c r="O300" s="61"/>
      <c r="P300" s="52"/>
      <c r="Q300" s="61"/>
    </row>
    <row r="301" spans="1:25" ht="19.5" customHeight="1">
      <c r="A301" s="327" t="s">
        <v>316</v>
      </c>
      <c r="B301" s="859"/>
      <c r="C301" s="1028">
        <v>858</v>
      </c>
      <c r="D301" s="1031">
        <f t="shared" ref="D301:D308" si="27">E301/C301</f>
        <v>0.35314685314685312</v>
      </c>
      <c r="E301" s="1028">
        <v>303</v>
      </c>
      <c r="F301" s="51"/>
      <c r="G301" s="61"/>
      <c r="H301" s="52"/>
      <c r="I301" s="61"/>
      <c r="J301" s="52"/>
      <c r="K301" s="61"/>
      <c r="L301" s="52"/>
      <c r="M301" s="61"/>
      <c r="N301" s="52"/>
      <c r="O301" s="61"/>
      <c r="P301" s="52"/>
      <c r="Q301" s="61"/>
    </row>
    <row r="302" spans="1:25" ht="19.5" customHeight="1">
      <c r="A302" s="327" t="s">
        <v>30</v>
      </c>
      <c r="B302" s="859"/>
      <c r="C302" s="1028">
        <v>5051</v>
      </c>
      <c r="D302" s="1031">
        <f t="shared" si="27"/>
        <v>0.16788754702039199</v>
      </c>
      <c r="E302" s="1028">
        <v>848</v>
      </c>
      <c r="F302" s="51"/>
      <c r="G302" s="61"/>
      <c r="H302" s="52"/>
      <c r="I302" s="61"/>
      <c r="J302" s="52"/>
      <c r="K302" s="61"/>
      <c r="L302" s="52"/>
      <c r="M302" s="61"/>
      <c r="N302" s="52"/>
      <c r="O302" s="61"/>
      <c r="P302" s="52"/>
      <c r="Q302" s="61"/>
    </row>
    <row r="303" spans="1:25" ht="19.5" customHeight="1">
      <c r="A303" s="327" t="s">
        <v>317</v>
      </c>
      <c r="B303" s="859"/>
      <c r="C303" s="1028">
        <v>7787</v>
      </c>
      <c r="D303" s="1031">
        <f t="shared" si="27"/>
        <v>0.16810068062154873</v>
      </c>
      <c r="E303" s="1028">
        <v>1309</v>
      </c>
      <c r="F303" s="51"/>
      <c r="G303" s="61"/>
      <c r="H303" s="52"/>
      <c r="I303" s="61"/>
      <c r="J303" s="52"/>
      <c r="K303" s="61"/>
      <c r="L303" s="52"/>
      <c r="M303" s="61"/>
      <c r="N303" s="52"/>
      <c r="O303" s="61"/>
      <c r="P303" s="52"/>
      <c r="Q303" s="61"/>
    </row>
    <row r="304" spans="1:25" ht="19.5" customHeight="1">
      <c r="A304" s="336" t="s">
        <v>523</v>
      </c>
      <c r="B304" s="859"/>
      <c r="C304" s="518">
        <v>24734</v>
      </c>
      <c r="D304" s="1172">
        <f>E304/C304</f>
        <v>0.16180156869087087</v>
      </c>
      <c r="E304" s="518">
        <v>4002</v>
      </c>
      <c r="F304" s="52"/>
      <c r="G304" s="61"/>
      <c r="H304" s="52"/>
      <c r="I304" s="61"/>
      <c r="J304" s="52"/>
      <c r="K304" s="61"/>
      <c r="L304" s="52"/>
      <c r="M304" s="61"/>
      <c r="N304" s="51"/>
      <c r="O304" s="72"/>
      <c r="P304" s="52"/>
      <c r="Q304" s="61"/>
    </row>
    <row r="305" spans="1:25" ht="19.5" customHeight="1">
      <c r="A305" s="336" t="s">
        <v>318</v>
      </c>
      <c r="B305" s="859"/>
      <c r="C305" s="518">
        <v>374</v>
      </c>
      <c r="D305" s="1172">
        <f t="shared" si="27"/>
        <v>0.41711229946524064</v>
      </c>
      <c r="E305" s="518">
        <v>156</v>
      </c>
      <c r="F305" s="52"/>
      <c r="G305" s="61"/>
      <c r="H305" s="52"/>
      <c r="I305" s="61"/>
      <c r="J305" s="52"/>
      <c r="K305" s="61"/>
      <c r="L305" s="52"/>
      <c r="M305" s="61"/>
      <c r="N305" s="51"/>
      <c r="O305" s="72"/>
      <c r="P305" s="52"/>
      <c r="Q305" s="61"/>
    </row>
    <row r="306" spans="1:25" ht="19.5" customHeight="1" thickBot="1">
      <c r="A306" s="336" t="s">
        <v>319</v>
      </c>
      <c r="B306" s="859"/>
      <c r="C306" s="518">
        <v>14170</v>
      </c>
      <c r="D306" s="1172">
        <f t="shared" si="27"/>
        <v>5.1799576570218775E-2</v>
      </c>
      <c r="E306" s="518">
        <v>734</v>
      </c>
      <c r="F306" s="52"/>
      <c r="G306" s="61"/>
      <c r="H306" s="52"/>
      <c r="I306" s="61"/>
      <c r="J306" s="52"/>
      <c r="K306" s="61"/>
      <c r="L306" s="52"/>
      <c r="M306" s="61"/>
      <c r="N306" s="51"/>
      <c r="O306" s="72"/>
      <c r="P306" s="52"/>
      <c r="Q306" s="61"/>
    </row>
    <row r="307" spans="1:25" s="4" customFormat="1" ht="19.5" customHeight="1" thickBot="1">
      <c r="A307" s="243" t="s">
        <v>576</v>
      </c>
      <c r="B307" s="244"/>
      <c r="C307" s="244"/>
      <c r="D307" s="244"/>
      <c r="E307" s="244"/>
      <c r="F307" s="42"/>
      <c r="G307" s="42"/>
      <c r="H307" s="42"/>
      <c r="I307" s="42"/>
      <c r="J307" s="42"/>
      <c r="K307" s="42"/>
      <c r="L307" s="42"/>
      <c r="M307" s="42"/>
      <c r="N307" s="42"/>
      <c r="O307" s="42"/>
      <c r="P307" s="42"/>
      <c r="Q307" s="43"/>
    </row>
    <row r="308" spans="1:25" ht="19.5" customHeight="1">
      <c r="A308" s="327" t="s">
        <v>320</v>
      </c>
      <c r="B308" s="1029">
        <v>1</v>
      </c>
      <c r="C308" s="1030">
        <v>7479</v>
      </c>
      <c r="D308" s="1031">
        <f t="shared" si="27"/>
        <v>0.17341890627089182</v>
      </c>
      <c r="E308" s="1028">
        <v>1297</v>
      </c>
      <c r="F308" s="51"/>
      <c r="G308" s="61"/>
      <c r="H308" s="52"/>
      <c r="I308" s="61"/>
      <c r="J308" s="52"/>
      <c r="K308" s="61"/>
      <c r="L308" s="52"/>
      <c r="M308" s="61"/>
      <c r="N308" s="52"/>
      <c r="O308" s="61"/>
      <c r="P308" s="52"/>
      <c r="Q308" s="61"/>
    </row>
    <row r="309" spans="1:25" ht="19.5" customHeight="1">
      <c r="A309" s="336" t="s">
        <v>321</v>
      </c>
      <c r="B309" s="251">
        <v>4.3200000000000002E-2</v>
      </c>
      <c r="C309" s="518">
        <v>323</v>
      </c>
      <c r="D309" s="326"/>
      <c r="E309" s="61"/>
      <c r="F309" s="52"/>
      <c r="G309" s="61"/>
      <c r="H309" s="52"/>
      <c r="I309" s="61"/>
      <c r="J309" s="52"/>
      <c r="K309" s="61"/>
      <c r="L309" s="52"/>
      <c r="M309" s="61"/>
      <c r="N309" s="51"/>
      <c r="O309" s="72"/>
      <c r="P309" s="52"/>
      <c r="Q309" s="61"/>
    </row>
    <row r="310" spans="1:25" ht="19.5" customHeight="1">
      <c r="A310" s="336" t="s">
        <v>432</v>
      </c>
      <c r="B310" s="251">
        <v>7.1099999999999997E-2</v>
      </c>
      <c r="C310" s="518">
        <v>532</v>
      </c>
      <c r="D310" s="326"/>
      <c r="E310" s="61"/>
      <c r="F310" s="52"/>
      <c r="G310" s="61"/>
      <c r="H310" s="52"/>
      <c r="I310" s="61"/>
      <c r="J310" s="52"/>
      <c r="K310" s="61"/>
      <c r="L310" s="52"/>
      <c r="M310" s="61"/>
      <c r="N310" s="51"/>
      <c r="O310" s="72"/>
      <c r="P310" s="52"/>
      <c r="Q310" s="61"/>
    </row>
    <row r="311" spans="1:25" ht="19.5" customHeight="1">
      <c r="A311" s="336" t="s">
        <v>29</v>
      </c>
      <c r="B311" s="251">
        <v>5.7000000000000002E-3</v>
      </c>
      <c r="C311" s="518">
        <v>43</v>
      </c>
      <c r="D311" s="326"/>
      <c r="E311" s="61"/>
      <c r="F311" s="52"/>
      <c r="G311" s="61"/>
      <c r="H311" s="52"/>
      <c r="I311" s="61"/>
      <c r="J311" s="52"/>
      <c r="K311" s="61"/>
      <c r="L311" s="52"/>
      <c r="M311" s="61"/>
      <c r="N311" s="51"/>
      <c r="O311" s="72"/>
      <c r="P311" s="52"/>
      <c r="Q311" s="61"/>
    </row>
    <row r="312" spans="1:25" ht="19.5" customHeight="1">
      <c r="A312" s="336" t="s">
        <v>322</v>
      </c>
      <c r="B312" s="251">
        <v>6.0000000000000001E-3</v>
      </c>
      <c r="C312" s="518">
        <v>45</v>
      </c>
      <c r="D312" s="326"/>
      <c r="E312" s="61"/>
      <c r="F312" s="52"/>
      <c r="G312" s="61"/>
      <c r="H312" s="52"/>
      <c r="I312" s="61"/>
      <c r="J312" s="52"/>
      <c r="K312" s="61"/>
      <c r="L312" s="52"/>
      <c r="M312" s="61"/>
      <c r="N312" s="51"/>
      <c r="O312" s="72"/>
      <c r="P312" s="52"/>
      <c r="Q312" s="61"/>
    </row>
    <row r="313" spans="1:25" ht="19.5" customHeight="1">
      <c r="A313" s="336" t="s">
        <v>31</v>
      </c>
      <c r="B313" s="251">
        <v>0.1096</v>
      </c>
      <c r="C313" s="518">
        <v>820</v>
      </c>
      <c r="D313" s="326"/>
      <c r="E313" s="61"/>
      <c r="F313" s="52"/>
      <c r="G313" s="61"/>
      <c r="H313" s="52"/>
      <c r="I313" s="61"/>
      <c r="J313" s="52"/>
      <c r="K313" s="61"/>
      <c r="L313" s="52"/>
      <c r="M313" s="61"/>
      <c r="N313" s="51"/>
      <c r="O313" s="72"/>
      <c r="P313" s="52"/>
      <c r="Q313" s="61"/>
    </row>
    <row r="314" spans="1:25" ht="19.5" customHeight="1">
      <c r="A314" s="336" t="s">
        <v>433</v>
      </c>
      <c r="B314" s="251">
        <v>2.0199999999999999E-2</v>
      </c>
      <c r="C314" s="518">
        <v>151</v>
      </c>
      <c r="D314" s="326"/>
      <c r="E314" s="61"/>
      <c r="F314" s="52"/>
      <c r="G314" s="61"/>
      <c r="H314" s="52"/>
      <c r="I314" s="61"/>
      <c r="J314" s="52"/>
      <c r="K314" s="61"/>
      <c r="L314" s="52"/>
      <c r="M314" s="61"/>
      <c r="N314" s="51"/>
      <c r="O314" s="72"/>
      <c r="P314" s="52"/>
      <c r="Q314" s="61"/>
    </row>
    <row r="315" spans="1:25" ht="19.5" customHeight="1">
      <c r="A315" s="336" t="s">
        <v>323</v>
      </c>
      <c r="B315" s="251">
        <v>4.5999999999999999E-2</v>
      </c>
      <c r="C315" s="518">
        <v>344</v>
      </c>
      <c r="D315" s="326"/>
      <c r="E315" s="61"/>
      <c r="F315" s="52"/>
      <c r="G315" s="61"/>
      <c r="H315" s="52"/>
      <c r="I315" s="61"/>
      <c r="J315" s="52"/>
      <c r="K315" s="61"/>
      <c r="L315" s="52"/>
      <c r="M315" s="61"/>
      <c r="N315" s="51"/>
      <c r="O315" s="72"/>
      <c r="P315" s="52"/>
      <c r="Q315" s="61"/>
    </row>
    <row r="316" spans="1:25"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row>
    <row r="317" spans="1:25" ht="24.75" customHeight="1" thickBot="1">
      <c r="A317" s="224" t="s">
        <v>467</v>
      </c>
      <c r="B317" s="240"/>
      <c r="C317" s="240"/>
      <c r="D317" s="240"/>
      <c r="E317" s="240"/>
      <c r="F317" s="240"/>
      <c r="G317" s="240"/>
      <c r="H317" s="240"/>
      <c r="I317" s="240"/>
      <c r="J317" s="240"/>
      <c r="K317" s="240"/>
      <c r="L317" s="240"/>
      <c r="M317" s="240"/>
      <c r="N317" s="240"/>
      <c r="O317" s="240"/>
      <c r="P317" s="240"/>
      <c r="Q317" s="242"/>
    </row>
    <row r="318" spans="1:25" s="3" customFormat="1" ht="19.5" customHeight="1">
      <c r="A318" s="350" t="s">
        <v>32</v>
      </c>
      <c r="B318" s="337">
        <v>1</v>
      </c>
      <c r="C318" s="351">
        <v>2397881</v>
      </c>
      <c r="D318" s="352">
        <v>1</v>
      </c>
      <c r="E318" s="351">
        <v>98873</v>
      </c>
      <c r="F318" s="353">
        <v>1</v>
      </c>
      <c r="G318" s="269">
        <v>17845</v>
      </c>
      <c r="H318" s="353">
        <v>1</v>
      </c>
      <c r="I318" s="269">
        <v>31496</v>
      </c>
      <c r="J318" s="353">
        <v>1</v>
      </c>
      <c r="K318" s="269">
        <v>7755</v>
      </c>
      <c r="L318" s="353">
        <v>1</v>
      </c>
      <c r="M318" s="269">
        <v>12838</v>
      </c>
      <c r="N318" s="353">
        <v>1</v>
      </c>
      <c r="O318" s="269">
        <v>23738</v>
      </c>
      <c r="P318" s="354">
        <v>1</v>
      </c>
      <c r="Q318" s="269">
        <v>5201</v>
      </c>
      <c r="R318" s="19"/>
      <c r="S318" s="2"/>
      <c r="T318" s="2"/>
      <c r="U318" s="2"/>
      <c r="V318" s="2"/>
      <c r="W318" s="2"/>
      <c r="X318" s="2"/>
      <c r="Y318" s="2"/>
    </row>
    <row r="319" spans="1:25" s="3" customFormat="1" ht="19.5" customHeight="1">
      <c r="A319" s="350" t="s">
        <v>33</v>
      </c>
      <c r="B319" s="252">
        <v>0.318</v>
      </c>
      <c r="C319" s="355">
        <v>761923</v>
      </c>
      <c r="D319" s="252">
        <v>0.32900000000000001</v>
      </c>
      <c r="E319" s="269">
        <v>32505</v>
      </c>
      <c r="F319" s="356">
        <v>0.30099999999999999</v>
      </c>
      <c r="G319" s="269">
        <v>5379</v>
      </c>
      <c r="H319" s="356">
        <v>0.34399999999999997</v>
      </c>
      <c r="I319" s="269">
        <v>10829</v>
      </c>
      <c r="J319" s="356">
        <v>0.318</v>
      </c>
      <c r="K319" s="269">
        <v>2466</v>
      </c>
      <c r="L319" s="356">
        <v>0.32900000000000001</v>
      </c>
      <c r="M319" s="269">
        <v>4225</v>
      </c>
      <c r="N319" s="356">
        <v>0.32400000000000001</v>
      </c>
      <c r="O319" s="269">
        <v>7683</v>
      </c>
      <c r="P319" s="356">
        <v>0.37</v>
      </c>
      <c r="Q319" s="269">
        <v>1923</v>
      </c>
      <c r="R319" s="19"/>
      <c r="S319" s="2"/>
      <c r="T319" s="2"/>
      <c r="U319" s="2"/>
      <c r="V319" s="2"/>
      <c r="W319" s="2"/>
      <c r="X319" s="2"/>
      <c r="Y319" s="2"/>
    </row>
    <row r="320" spans="1:25" s="3" customFormat="1" ht="19.5" customHeight="1">
      <c r="A320" s="350" t="s">
        <v>34</v>
      </c>
      <c r="B320" s="252">
        <v>3.0000000000000001E-3</v>
      </c>
      <c r="C320" s="355">
        <v>6945</v>
      </c>
      <c r="D320" s="252">
        <v>3.0000000000000001E-3</v>
      </c>
      <c r="E320" s="269">
        <v>273</v>
      </c>
      <c r="F320" s="356">
        <v>3.0000000000000001E-3</v>
      </c>
      <c r="G320" s="269">
        <v>50</v>
      </c>
      <c r="H320" s="356">
        <v>3.0000000000000001E-3</v>
      </c>
      <c r="I320" s="269">
        <v>94</v>
      </c>
      <c r="J320" s="356">
        <v>3.0000000000000001E-3</v>
      </c>
      <c r="K320" s="269">
        <v>27</v>
      </c>
      <c r="L320" s="356">
        <v>3.0000000000000001E-3</v>
      </c>
      <c r="M320" s="269">
        <v>37</v>
      </c>
      <c r="N320" s="356">
        <v>2E-3</v>
      </c>
      <c r="O320" s="269">
        <v>56</v>
      </c>
      <c r="P320" s="356">
        <v>2E-3</v>
      </c>
      <c r="Q320" s="269">
        <v>9</v>
      </c>
      <c r="R320" s="2"/>
      <c r="S320" s="2"/>
      <c r="T320" s="2"/>
      <c r="U320" s="2"/>
      <c r="V320" s="2"/>
      <c r="W320" s="2"/>
      <c r="X320" s="2"/>
      <c r="Y320" s="2"/>
    </row>
    <row r="321" spans="1:25" s="3" customFormat="1" ht="19.5" customHeight="1">
      <c r="A321" s="350" t="s">
        <v>206</v>
      </c>
      <c r="B321" s="252">
        <v>0.68200000000000005</v>
      </c>
      <c r="C321" s="355">
        <v>1623174</v>
      </c>
      <c r="D321" s="252">
        <v>0.67100000000000004</v>
      </c>
      <c r="E321" s="269">
        <v>65900</v>
      </c>
      <c r="F321" s="357">
        <v>0.69899999999999995</v>
      </c>
      <c r="G321" s="269">
        <v>12369</v>
      </c>
      <c r="H321" s="357">
        <v>0.65600000000000003</v>
      </c>
      <c r="I321" s="269">
        <v>20517</v>
      </c>
      <c r="J321" s="357">
        <v>0.68200000000000005</v>
      </c>
      <c r="K321" s="269">
        <v>5246</v>
      </c>
      <c r="L321" s="357">
        <v>0.67100000000000004</v>
      </c>
      <c r="M321" s="269">
        <v>8554</v>
      </c>
      <c r="N321" s="357">
        <v>0.67600000000000005</v>
      </c>
      <c r="O321" s="269">
        <v>15951</v>
      </c>
      <c r="P321" s="357">
        <v>0.63</v>
      </c>
      <c r="Q321" s="269">
        <v>3263</v>
      </c>
      <c r="R321" s="19"/>
      <c r="S321" s="2"/>
      <c r="T321" s="2"/>
      <c r="U321" s="2"/>
      <c r="V321" s="2"/>
      <c r="W321" s="2"/>
      <c r="X321" s="2"/>
      <c r="Y321" s="2"/>
    </row>
    <row r="322" spans="1:25" s="3" customFormat="1" ht="19.5" customHeight="1">
      <c r="A322" s="358" t="s">
        <v>453</v>
      </c>
      <c r="B322" s="239">
        <f>C322/$C$321</f>
        <v>0.31121678883471521</v>
      </c>
      <c r="C322" s="268">
        <v>505159</v>
      </c>
      <c r="D322" s="239">
        <f>E322/$E$321</f>
        <v>0.49197268588770865</v>
      </c>
      <c r="E322" s="268">
        <v>32421</v>
      </c>
      <c r="F322" s="359">
        <f>G322/$G$321</f>
        <v>0.48492198237529305</v>
      </c>
      <c r="G322" s="268">
        <v>5998</v>
      </c>
      <c r="H322" s="359">
        <f>I322/$I$321</f>
        <v>0.54423161280889021</v>
      </c>
      <c r="I322" s="268">
        <v>11166</v>
      </c>
      <c r="J322" s="359">
        <f>K322/$K$321</f>
        <v>0.45939763629431946</v>
      </c>
      <c r="K322" s="268">
        <v>2410</v>
      </c>
      <c r="L322" s="359">
        <f>M322/$M$321</f>
        <v>0.40939911152677111</v>
      </c>
      <c r="M322" s="268">
        <v>3502</v>
      </c>
      <c r="N322" s="359">
        <f>O322/$O$321</f>
        <v>0.49727289825089338</v>
      </c>
      <c r="O322" s="268">
        <v>7932</v>
      </c>
      <c r="P322" s="359">
        <f>Q322/$Q$321</f>
        <v>0.43303708243947286</v>
      </c>
      <c r="Q322" s="268">
        <v>1413</v>
      </c>
      <c r="R322" s="19"/>
      <c r="S322" s="2"/>
      <c r="T322" s="2"/>
      <c r="U322" s="2"/>
      <c r="V322" s="2"/>
      <c r="W322" s="2"/>
      <c r="X322" s="2"/>
      <c r="Y322" s="2"/>
    </row>
    <row r="323" spans="1:25" s="3" customFormat="1" ht="19.5" customHeight="1">
      <c r="A323" s="358" t="s">
        <v>35</v>
      </c>
      <c r="B323" s="239">
        <f t="shared" ref="B323:B325" si="28">C323/$C$321</f>
        <v>0.24356230447259505</v>
      </c>
      <c r="C323" s="268">
        <v>395344</v>
      </c>
      <c r="D323" s="239">
        <f>E323/$E$321</f>
        <v>0.17267071320182095</v>
      </c>
      <c r="E323" s="268">
        <v>11379</v>
      </c>
      <c r="F323" s="359">
        <f t="shared" ref="F323:F326" si="29">G323/$G$321</f>
        <v>0.18667636834020535</v>
      </c>
      <c r="G323" s="268">
        <v>2309</v>
      </c>
      <c r="H323" s="359">
        <f t="shared" ref="H323:H326" si="30">I323/$I$321</f>
        <v>0.12418969634936881</v>
      </c>
      <c r="I323" s="268">
        <v>2548</v>
      </c>
      <c r="J323" s="359">
        <f t="shared" ref="J323:J326" si="31">K323/$K$321</f>
        <v>0.20415554708349218</v>
      </c>
      <c r="K323" s="268">
        <v>1071</v>
      </c>
      <c r="L323" s="359">
        <f t="shared" ref="L323:L326" si="32">M323/$M$321</f>
        <v>0.23135375263034838</v>
      </c>
      <c r="M323" s="268">
        <v>1979</v>
      </c>
      <c r="N323" s="359">
        <f t="shared" ref="N323:N326" si="33">O323/$O$321</f>
        <v>0.1745345119428249</v>
      </c>
      <c r="O323" s="268">
        <v>2784</v>
      </c>
      <c r="P323" s="359">
        <f t="shared" ref="P323:P326" si="34">Q323/$Q$321</f>
        <v>0.21084891204413117</v>
      </c>
      <c r="Q323" s="268">
        <v>688</v>
      </c>
      <c r="R323" s="19"/>
      <c r="S323" s="2"/>
      <c r="T323" s="2"/>
      <c r="U323" s="2"/>
      <c r="V323" s="2"/>
      <c r="W323" s="2"/>
      <c r="X323" s="2"/>
      <c r="Y323" s="2"/>
    </row>
    <row r="324" spans="1:25" s="3" customFormat="1" ht="19.5" customHeight="1">
      <c r="A324" s="358" t="s">
        <v>37</v>
      </c>
      <c r="B324" s="239">
        <f t="shared" si="28"/>
        <v>0.19254620884760351</v>
      </c>
      <c r="C324" s="268">
        <v>312536</v>
      </c>
      <c r="D324" s="239">
        <f t="shared" ref="D324:D326" si="35">E324/$E$321</f>
        <v>0.13430955993930196</v>
      </c>
      <c r="E324" s="268">
        <v>8851</v>
      </c>
      <c r="F324" s="359">
        <f t="shared" si="29"/>
        <v>0.13113428733123131</v>
      </c>
      <c r="G324" s="268">
        <v>1622</v>
      </c>
      <c r="H324" s="359">
        <f t="shared" si="30"/>
        <v>0.10332894672710435</v>
      </c>
      <c r="I324" s="268">
        <v>2120</v>
      </c>
      <c r="J324" s="359">
        <f t="shared" si="31"/>
        <v>0.1484940907357987</v>
      </c>
      <c r="K324" s="268">
        <v>779</v>
      </c>
      <c r="L324" s="359">
        <f t="shared" si="32"/>
        <v>0.17746083703530513</v>
      </c>
      <c r="M324" s="268">
        <v>1518</v>
      </c>
      <c r="N324" s="359">
        <f t="shared" si="33"/>
        <v>0.14394081875744466</v>
      </c>
      <c r="O324" s="268">
        <v>2296</v>
      </c>
      <c r="P324" s="359">
        <f t="shared" si="34"/>
        <v>0.15813668403309838</v>
      </c>
      <c r="Q324" s="268">
        <v>516</v>
      </c>
      <c r="R324" s="19"/>
      <c r="S324" s="2"/>
      <c r="T324" s="2"/>
      <c r="U324" s="2"/>
      <c r="V324" s="2"/>
      <c r="W324" s="2"/>
      <c r="X324" s="2"/>
      <c r="Y324" s="2"/>
    </row>
    <row r="325" spans="1:25" s="3" customFormat="1" ht="19.5" customHeight="1">
      <c r="A325" s="358" t="s">
        <v>36</v>
      </c>
      <c r="B325" s="239">
        <f t="shared" si="28"/>
        <v>0.13804681445119255</v>
      </c>
      <c r="C325" s="268">
        <v>224074</v>
      </c>
      <c r="D325" s="239">
        <f t="shared" si="35"/>
        <v>9.209408194233687E-2</v>
      </c>
      <c r="E325" s="268">
        <v>6069</v>
      </c>
      <c r="F325" s="359">
        <f t="shared" si="29"/>
        <v>9.2893524132912922E-2</v>
      </c>
      <c r="G325" s="268">
        <v>1149</v>
      </c>
      <c r="H325" s="359">
        <f t="shared" si="30"/>
        <v>0.10103816347419213</v>
      </c>
      <c r="I325" s="268">
        <v>2073</v>
      </c>
      <c r="J325" s="359">
        <f t="shared" si="31"/>
        <v>8.5589020205871141E-2</v>
      </c>
      <c r="K325" s="268">
        <v>449</v>
      </c>
      <c r="L325" s="359">
        <f t="shared" si="32"/>
        <v>8.0196399345335512E-2</v>
      </c>
      <c r="M325" s="268">
        <v>686</v>
      </c>
      <c r="N325" s="359">
        <f t="shared" si="33"/>
        <v>8.9524167763776571E-2</v>
      </c>
      <c r="O325" s="268">
        <v>1428</v>
      </c>
      <c r="P325" s="359">
        <f t="shared" si="34"/>
        <v>8.7036469506589026E-2</v>
      </c>
      <c r="Q325" s="268">
        <v>284</v>
      </c>
      <c r="R325" s="19"/>
      <c r="S325" s="2"/>
      <c r="T325" s="2"/>
      <c r="U325" s="2"/>
      <c r="V325" s="2"/>
      <c r="W325" s="2"/>
      <c r="X325" s="2"/>
      <c r="Y325" s="2"/>
    </row>
    <row r="326" spans="1:25" s="3" customFormat="1" ht="19.5" customHeight="1" thickBot="1">
      <c r="A326" s="358" t="s">
        <v>454</v>
      </c>
      <c r="B326" s="239">
        <f>C326/$C$321</f>
        <v>7.6990513647951481E-2</v>
      </c>
      <c r="C326" s="361">
        <v>124969</v>
      </c>
      <c r="D326" s="239">
        <f t="shared" si="35"/>
        <v>5.5007587253414265E-2</v>
      </c>
      <c r="E326" s="361">
        <v>3625</v>
      </c>
      <c r="F326" s="359">
        <f t="shared" si="29"/>
        <v>5.8533430350068721E-2</v>
      </c>
      <c r="G326" s="363">
        <v>724</v>
      </c>
      <c r="H326" s="359">
        <f t="shared" si="30"/>
        <v>4.6254325681142468E-2</v>
      </c>
      <c r="I326" s="363">
        <v>949</v>
      </c>
      <c r="J326" s="359">
        <f t="shared" si="31"/>
        <v>5.7186427754479602E-2</v>
      </c>
      <c r="K326" s="363">
        <v>300</v>
      </c>
      <c r="L326" s="359">
        <f t="shared" si="32"/>
        <v>6.9441197100771568E-2</v>
      </c>
      <c r="M326" s="363">
        <v>594</v>
      </c>
      <c r="N326" s="359">
        <f t="shared" si="33"/>
        <v>5.1532819258980629E-2</v>
      </c>
      <c r="O326" s="363">
        <v>822</v>
      </c>
      <c r="P326" s="359">
        <f t="shared" si="34"/>
        <v>7.2326080294207784E-2</v>
      </c>
      <c r="Q326" s="363">
        <v>236</v>
      </c>
      <c r="R326" s="19"/>
      <c r="S326" s="2"/>
      <c r="T326" s="2"/>
      <c r="U326" s="2"/>
      <c r="V326" s="2"/>
      <c r="W326" s="2"/>
      <c r="X326" s="2"/>
      <c r="Y326" s="2"/>
    </row>
    <row r="327" spans="1:25" ht="24.75" customHeight="1" thickBot="1">
      <c r="A327" s="224" t="s">
        <v>283</v>
      </c>
      <c r="B327" s="240"/>
      <c r="C327" s="240"/>
      <c r="D327" s="240"/>
      <c r="E327" s="240"/>
      <c r="F327" s="240"/>
      <c r="G327" s="240"/>
      <c r="H327" s="240"/>
      <c r="I327" s="240"/>
      <c r="J327" s="240"/>
      <c r="K327" s="240"/>
      <c r="L327" s="240"/>
      <c r="M327" s="240"/>
      <c r="N327" s="240"/>
      <c r="O327" s="240"/>
      <c r="P327" s="240"/>
      <c r="Q327" s="242"/>
    </row>
    <row r="328" spans="1:25" s="4" customFormat="1" ht="19.5" customHeight="1" thickBot="1">
      <c r="A328" s="243" t="s">
        <v>468</v>
      </c>
      <c r="B328" s="244"/>
      <c r="C328" s="244"/>
      <c r="D328" s="244"/>
      <c r="E328" s="244"/>
      <c r="F328" s="244"/>
      <c r="G328" s="244"/>
      <c r="H328" s="244"/>
      <c r="I328" s="244"/>
      <c r="J328" s="244"/>
      <c r="K328" s="244"/>
      <c r="L328" s="244"/>
      <c r="M328" s="244"/>
      <c r="N328" s="244"/>
      <c r="O328" s="244"/>
      <c r="P328" s="244"/>
      <c r="Q328" s="245"/>
    </row>
    <row r="329" spans="1:25" ht="19.5" customHeight="1">
      <c r="A329" s="846" t="s">
        <v>38</v>
      </c>
      <c r="B329" s="641"/>
      <c r="C329" s="351">
        <v>38</v>
      </c>
      <c r="D329" s="847">
        <f>E329/C329</f>
        <v>5.2631578947368418E-2</v>
      </c>
      <c r="E329" s="390">
        <v>2</v>
      </c>
      <c r="F329" s="641"/>
      <c r="G329" s="390">
        <v>1</v>
      </c>
      <c r="H329" s="641"/>
      <c r="I329" s="390">
        <v>0</v>
      </c>
      <c r="J329" s="641"/>
      <c r="K329" s="390">
        <v>0</v>
      </c>
      <c r="L329" s="641"/>
      <c r="M329" s="390">
        <v>0</v>
      </c>
      <c r="N329" s="641"/>
      <c r="O329" s="848">
        <v>1</v>
      </c>
      <c r="P329" s="641"/>
      <c r="Q329" s="390">
        <v>0</v>
      </c>
    </row>
    <row r="330" spans="1:25" ht="19.5" customHeight="1">
      <c r="A330" s="574" t="s">
        <v>39</v>
      </c>
      <c r="B330" s="298"/>
      <c r="C330" s="849">
        <v>90</v>
      </c>
      <c r="D330" s="847">
        <f t="shared" ref="D330:D339" si="36">E330/C330</f>
        <v>4.4444444444444446E-2</v>
      </c>
      <c r="E330" s="518">
        <v>4</v>
      </c>
      <c r="F330" s="298"/>
      <c r="G330" s="518">
        <v>1</v>
      </c>
      <c r="H330" s="298"/>
      <c r="I330" s="518">
        <v>1</v>
      </c>
      <c r="J330" s="298"/>
      <c r="K330" s="518">
        <v>0</v>
      </c>
      <c r="L330" s="298"/>
      <c r="M330" s="518">
        <v>1</v>
      </c>
      <c r="N330" s="298"/>
      <c r="O330" s="840">
        <v>1</v>
      </c>
      <c r="P330" s="298"/>
      <c r="Q330" s="518">
        <v>0</v>
      </c>
    </row>
    <row r="331" spans="1:25" ht="19.5" customHeight="1">
      <c r="A331" s="574" t="s">
        <v>40</v>
      </c>
      <c r="B331" s="298"/>
      <c r="C331" s="850">
        <v>97</v>
      </c>
      <c r="D331" s="847">
        <f t="shared" si="36"/>
        <v>5.1546391752577317E-2</v>
      </c>
      <c r="E331" s="323">
        <v>5</v>
      </c>
      <c r="F331" s="298"/>
      <c r="G331" s="380">
        <v>0</v>
      </c>
      <c r="H331" s="298"/>
      <c r="I331" s="323">
        <v>3</v>
      </c>
      <c r="J331" s="298"/>
      <c r="K331" s="380">
        <v>0</v>
      </c>
      <c r="L331" s="298"/>
      <c r="M331" s="323">
        <v>1</v>
      </c>
      <c r="N331" s="298"/>
      <c r="O331" s="322">
        <v>1</v>
      </c>
      <c r="P331" s="298"/>
      <c r="Q331" s="380">
        <v>0</v>
      </c>
    </row>
    <row r="332" spans="1:25" ht="19.5" customHeight="1">
      <c r="A332" s="574" t="s">
        <v>168</v>
      </c>
      <c r="B332" s="298"/>
      <c r="C332" s="849">
        <v>2</v>
      </c>
      <c r="D332" s="847">
        <f t="shared" si="36"/>
        <v>0.5</v>
      </c>
      <c r="E332" s="518">
        <v>1</v>
      </c>
      <c r="F332" s="298"/>
      <c r="G332" s="518">
        <v>1</v>
      </c>
      <c r="H332" s="298"/>
      <c r="I332" s="518">
        <v>0</v>
      </c>
      <c r="J332" s="298"/>
      <c r="K332" s="518">
        <v>0</v>
      </c>
      <c r="L332" s="298"/>
      <c r="M332" s="518">
        <v>0</v>
      </c>
      <c r="N332" s="298"/>
      <c r="O332" s="840">
        <v>0</v>
      </c>
      <c r="P332" s="298"/>
      <c r="Q332" s="518">
        <v>0</v>
      </c>
    </row>
    <row r="333" spans="1:25" ht="19.5" customHeight="1">
      <c r="A333" s="574" t="s">
        <v>439</v>
      </c>
      <c r="B333" s="298"/>
      <c r="C333" s="849">
        <v>3</v>
      </c>
      <c r="D333" s="847">
        <f t="shared" si="36"/>
        <v>0</v>
      </c>
      <c r="E333" s="518">
        <v>0</v>
      </c>
      <c r="F333" s="298"/>
      <c r="G333" s="518">
        <v>0</v>
      </c>
      <c r="H333" s="298"/>
      <c r="I333" s="518">
        <v>0</v>
      </c>
      <c r="J333" s="298"/>
      <c r="K333" s="518">
        <v>0</v>
      </c>
      <c r="L333" s="298"/>
      <c r="M333" s="518">
        <v>0</v>
      </c>
      <c r="N333" s="298"/>
      <c r="O333" s="840">
        <v>0</v>
      </c>
      <c r="P333" s="298"/>
      <c r="Q333" s="518">
        <v>0</v>
      </c>
    </row>
    <row r="334" spans="1:25" ht="19.5" customHeight="1">
      <c r="A334" s="574" t="s">
        <v>438</v>
      </c>
      <c r="B334" s="793"/>
      <c r="C334" s="849">
        <v>7</v>
      </c>
      <c r="D334" s="847">
        <f t="shared" si="36"/>
        <v>0.14285714285714285</v>
      </c>
      <c r="E334" s="851">
        <v>1</v>
      </c>
      <c r="F334" s="793"/>
      <c r="G334" s="851">
        <v>0</v>
      </c>
      <c r="H334" s="793"/>
      <c r="I334" s="851">
        <v>0</v>
      </c>
      <c r="J334" s="793"/>
      <c r="K334" s="851">
        <v>0</v>
      </c>
      <c r="L334" s="793"/>
      <c r="M334" s="851">
        <v>1</v>
      </c>
      <c r="N334" s="793"/>
      <c r="O334" s="842">
        <v>0</v>
      </c>
      <c r="P334" s="793"/>
      <c r="Q334" s="851">
        <v>0</v>
      </c>
    </row>
    <row r="335" spans="1:25" ht="19.5" customHeight="1">
      <c r="A335" s="574" t="s">
        <v>41</v>
      </c>
      <c r="B335" s="793"/>
      <c r="C335" s="849">
        <v>13</v>
      </c>
      <c r="D335" s="847">
        <f t="shared" si="36"/>
        <v>7.6923076923076927E-2</v>
      </c>
      <c r="E335" s="851">
        <v>1</v>
      </c>
      <c r="F335" s="793"/>
      <c r="G335" s="851">
        <v>1</v>
      </c>
      <c r="H335" s="793"/>
      <c r="I335" s="851">
        <v>0</v>
      </c>
      <c r="J335" s="793"/>
      <c r="K335" s="851">
        <v>0</v>
      </c>
      <c r="L335" s="793"/>
      <c r="M335" s="851">
        <v>0</v>
      </c>
      <c r="N335" s="793"/>
      <c r="O335" s="842">
        <v>0</v>
      </c>
      <c r="P335" s="793"/>
      <c r="Q335" s="851">
        <v>0</v>
      </c>
    </row>
    <row r="336" spans="1:25" ht="19.5" customHeight="1">
      <c r="A336" s="574" t="s">
        <v>441</v>
      </c>
      <c r="B336" s="793"/>
      <c r="C336" s="849">
        <v>29</v>
      </c>
      <c r="D336" s="847">
        <f t="shared" si="36"/>
        <v>0.10344827586206896</v>
      </c>
      <c r="E336" s="851">
        <v>3</v>
      </c>
      <c r="F336" s="793"/>
      <c r="G336" s="851">
        <v>0</v>
      </c>
      <c r="H336" s="793"/>
      <c r="I336" s="851">
        <v>2</v>
      </c>
      <c r="J336" s="793"/>
      <c r="K336" s="851">
        <v>0</v>
      </c>
      <c r="L336" s="793"/>
      <c r="M336" s="851">
        <v>0</v>
      </c>
      <c r="N336" s="793"/>
      <c r="O336" s="842">
        <v>1</v>
      </c>
      <c r="P336" s="793"/>
      <c r="Q336" s="851">
        <v>0</v>
      </c>
    </row>
    <row r="337" spans="1:25" ht="19.5" customHeight="1">
      <c r="A337" s="574" t="s">
        <v>442</v>
      </c>
      <c r="B337" s="793"/>
      <c r="C337" s="850">
        <v>6</v>
      </c>
      <c r="D337" s="847">
        <f t="shared" si="36"/>
        <v>0.16666666666666666</v>
      </c>
      <c r="E337" s="851">
        <v>1</v>
      </c>
      <c r="F337" s="793"/>
      <c r="G337" s="851">
        <v>1</v>
      </c>
      <c r="H337" s="793"/>
      <c r="I337" s="851">
        <v>0</v>
      </c>
      <c r="J337" s="793"/>
      <c r="K337" s="851">
        <v>0</v>
      </c>
      <c r="L337" s="793"/>
      <c r="M337" s="851">
        <v>0</v>
      </c>
      <c r="N337" s="793"/>
      <c r="O337" s="842">
        <v>0</v>
      </c>
      <c r="P337" s="793"/>
      <c r="Q337" s="851">
        <v>0</v>
      </c>
    </row>
    <row r="338" spans="1:25" ht="19.5" customHeight="1">
      <c r="A338" s="574" t="s">
        <v>443</v>
      </c>
      <c r="B338" s="793"/>
      <c r="C338" s="853">
        <v>8</v>
      </c>
      <c r="D338" s="847">
        <f t="shared" si="36"/>
        <v>0</v>
      </c>
      <c r="E338" s="851">
        <v>0</v>
      </c>
      <c r="F338" s="793"/>
      <c r="G338" s="851">
        <v>0</v>
      </c>
      <c r="H338" s="793"/>
      <c r="I338" s="851">
        <v>0</v>
      </c>
      <c r="J338" s="793"/>
      <c r="K338" s="851">
        <v>0</v>
      </c>
      <c r="L338" s="793"/>
      <c r="M338" s="851">
        <v>0</v>
      </c>
      <c r="N338" s="793"/>
      <c r="O338" s="842">
        <v>0</v>
      </c>
      <c r="P338" s="793"/>
      <c r="Q338" s="851">
        <v>0</v>
      </c>
    </row>
    <row r="339" spans="1:25" ht="19.5" customHeight="1" thickBot="1">
      <c r="A339" s="854" t="s">
        <v>448</v>
      </c>
      <c r="B339" s="855"/>
      <c r="C339" s="856">
        <v>11</v>
      </c>
      <c r="D339" s="847">
        <f t="shared" si="36"/>
        <v>9.0909090909090912E-2</v>
      </c>
      <c r="E339" s="747">
        <v>1</v>
      </c>
      <c r="F339" s="793"/>
      <c r="G339" s="851">
        <v>0</v>
      </c>
      <c r="H339" s="793"/>
      <c r="I339" s="851">
        <v>0</v>
      </c>
      <c r="J339" s="793"/>
      <c r="K339" s="851">
        <v>0</v>
      </c>
      <c r="L339" s="793"/>
      <c r="M339" s="851">
        <v>0</v>
      </c>
      <c r="N339" s="793"/>
      <c r="O339" s="842">
        <v>1</v>
      </c>
      <c r="P339" s="793"/>
      <c r="Q339" s="851">
        <v>0</v>
      </c>
    </row>
    <row r="340" spans="1:25" s="4" customFormat="1" ht="19.5" customHeight="1" thickBot="1">
      <c r="A340" s="243" t="s">
        <v>469</v>
      </c>
      <c r="B340" s="244"/>
      <c r="C340" s="244"/>
      <c r="D340" s="244"/>
      <c r="E340" s="244"/>
      <c r="F340" s="244"/>
      <c r="G340" s="244"/>
      <c r="H340" s="244"/>
      <c r="I340" s="244"/>
      <c r="J340" s="244"/>
      <c r="K340" s="244"/>
      <c r="L340" s="244"/>
      <c r="M340" s="244"/>
      <c r="N340" s="244"/>
      <c r="O340" s="244"/>
      <c r="P340" s="244"/>
      <c r="Q340" s="245"/>
    </row>
    <row r="341" spans="1:25" ht="19.5" customHeight="1" thickBot="1">
      <c r="A341" s="336" t="s">
        <v>440</v>
      </c>
      <c r="B341" s="793"/>
      <c r="C341" s="850">
        <v>17</v>
      </c>
      <c r="D341" s="847">
        <f>E341/C341</f>
        <v>0</v>
      </c>
      <c r="E341" s="851">
        <v>0</v>
      </c>
      <c r="F341" s="793"/>
      <c r="G341" s="851">
        <v>0</v>
      </c>
      <c r="H341" s="793"/>
      <c r="I341" s="851">
        <v>0</v>
      </c>
      <c r="J341" s="793"/>
      <c r="K341" s="851">
        <v>0</v>
      </c>
      <c r="L341" s="793"/>
      <c r="M341" s="851">
        <v>0</v>
      </c>
      <c r="N341" s="793"/>
      <c r="O341" s="842">
        <v>0</v>
      </c>
      <c r="P341" s="793"/>
      <c r="Q341" s="851">
        <v>0</v>
      </c>
    </row>
    <row r="342" spans="1:25" s="4" customFormat="1" ht="19.5" customHeight="1" thickBot="1">
      <c r="A342" s="243" t="s">
        <v>470</v>
      </c>
      <c r="B342" s="244"/>
      <c r="C342" s="244"/>
      <c r="D342" s="244"/>
      <c r="E342" s="244"/>
      <c r="F342" s="244"/>
      <c r="G342" s="244"/>
      <c r="H342" s="244"/>
      <c r="I342" s="244"/>
      <c r="J342" s="244"/>
      <c r="K342" s="244"/>
      <c r="L342" s="244"/>
      <c r="M342" s="244"/>
      <c r="N342" s="244"/>
      <c r="O342" s="244"/>
      <c r="P342" s="244"/>
      <c r="Q342" s="245"/>
    </row>
    <row r="343" spans="1:25" ht="19.5" customHeight="1">
      <c r="A343" s="858" t="s">
        <v>446</v>
      </c>
      <c r="B343" s="859"/>
      <c r="C343" s="860">
        <v>16</v>
      </c>
      <c r="D343" s="847">
        <f>E343/C343</f>
        <v>6.25E-2</v>
      </c>
      <c r="E343" s="861">
        <v>1</v>
      </c>
      <c r="F343" s="664"/>
      <c r="G343" s="861">
        <v>0</v>
      </c>
      <c r="H343" s="664"/>
      <c r="I343" s="861">
        <v>0</v>
      </c>
      <c r="J343" s="664"/>
      <c r="K343" s="861">
        <v>0</v>
      </c>
      <c r="L343" s="664"/>
      <c r="M343" s="861">
        <v>0</v>
      </c>
      <c r="N343" s="664"/>
      <c r="O343" s="862">
        <v>0</v>
      </c>
      <c r="P343" s="664"/>
      <c r="Q343" s="861">
        <v>1</v>
      </c>
    </row>
    <row r="344" spans="1:25" ht="19.5" customHeight="1" thickBot="1">
      <c r="A344" s="863" t="s">
        <v>447</v>
      </c>
      <c r="B344" s="855"/>
      <c r="C344" s="864">
        <v>10</v>
      </c>
      <c r="D344" s="865">
        <f>E344/C344</f>
        <v>0.1</v>
      </c>
      <c r="E344" s="747">
        <v>1</v>
      </c>
      <c r="F344" s="782"/>
      <c r="G344" s="747">
        <v>0</v>
      </c>
      <c r="H344" s="782"/>
      <c r="I344" s="747">
        <v>0</v>
      </c>
      <c r="J344" s="782"/>
      <c r="K344" s="747">
        <v>0</v>
      </c>
      <c r="L344" s="782"/>
      <c r="M344" s="747">
        <v>1</v>
      </c>
      <c r="N344" s="782"/>
      <c r="O344" s="866">
        <v>0</v>
      </c>
      <c r="P344" s="782"/>
      <c r="Q344" s="747">
        <v>0</v>
      </c>
    </row>
    <row r="345" spans="1:25" s="4" customFormat="1" ht="19.5" customHeight="1" thickBot="1">
      <c r="A345" s="243" t="s">
        <v>471</v>
      </c>
      <c r="B345" s="244"/>
      <c r="C345" s="244"/>
      <c r="D345" s="244"/>
      <c r="E345" s="244"/>
      <c r="F345" s="244"/>
      <c r="G345" s="244"/>
      <c r="H345" s="244"/>
      <c r="I345" s="244"/>
      <c r="J345" s="244"/>
      <c r="K345" s="244"/>
      <c r="L345" s="244"/>
      <c r="M345" s="244"/>
      <c r="N345" s="244"/>
      <c r="O345" s="244"/>
      <c r="P345" s="244"/>
      <c r="Q345" s="245"/>
    </row>
    <row r="346" spans="1:25" ht="19.5" customHeight="1">
      <c r="A346" s="858" t="s">
        <v>42</v>
      </c>
      <c r="B346" s="859"/>
      <c r="C346" s="860">
        <v>34</v>
      </c>
      <c r="D346" s="847">
        <f>E346/C346</f>
        <v>8.8235294117647065E-2</v>
      </c>
      <c r="E346" s="861">
        <v>3</v>
      </c>
      <c r="F346" s="664"/>
      <c r="G346" s="861">
        <v>1</v>
      </c>
      <c r="H346" s="664"/>
      <c r="I346" s="861">
        <v>1</v>
      </c>
      <c r="J346" s="664"/>
      <c r="K346" s="861">
        <v>0</v>
      </c>
      <c r="L346" s="664"/>
      <c r="M346" s="861">
        <v>1</v>
      </c>
      <c r="N346" s="664"/>
      <c r="O346" s="862">
        <v>1</v>
      </c>
      <c r="P346" s="664"/>
      <c r="Q346" s="861">
        <v>0</v>
      </c>
    </row>
    <row r="347" spans="1:25" ht="19.5" customHeight="1">
      <c r="A347" s="867" t="s">
        <v>43</v>
      </c>
      <c r="B347" s="859"/>
      <c r="C347" s="849">
        <v>16</v>
      </c>
      <c r="D347" s="847">
        <f>E347/C347</f>
        <v>6.25E-2</v>
      </c>
      <c r="E347" s="518">
        <v>1</v>
      </c>
      <c r="F347" s="298"/>
      <c r="G347" s="518">
        <v>0</v>
      </c>
      <c r="H347" s="298"/>
      <c r="I347" s="518">
        <v>1</v>
      </c>
      <c r="J347" s="298"/>
      <c r="K347" s="518">
        <v>0</v>
      </c>
      <c r="L347" s="298"/>
      <c r="M347" s="518">
        <v>0</v>
      </c>
      <c r="N347" s="298"/>
      <c r="O347" s="840">
        <v>0</v>
      </c>
      <c r="P347" s="298"/>
      <c r="Q347" s="518">
        <v>0</v>
      </c>
    </row>
    <row r="348" spans="1:25" ht="19.5" customHeight="1" thickBot="1">
      <c r="A348" s="854" t="s">
        <v>44</v>
      </c>
      <c r="B348" s="859"/>
      <c r="C348" s="856">
        <v>106</v>
      </c>
      <c r="D348" s="847">
        <f>E348/C348</f>
        <v>5.6603773584905662E-2</v>
      </c>
      <c r="E348" s="851">
        <v>6</v>
      </c>
      <c r="F348" s="793"/>
      <c r="G348" s="851">
        <v>1</v>
      </c>
      <c r="H348" s="793"/>
      <c r="I348" s="851">
        <v>2</v>
      </c>
      <c r="J348" s="793"/>
      <c r="K348" s="851">
        <v>1</v>
      </c>
      <c r="L348" s="793"/>
      <c r="M348" s="851">
        <v>0</v>
      </c>
      <c r="N348" s="793"/>
      <c r="O348" s="842">
        <v>2</v>
      </c>
      <c r="P348" s="793"/>
      <c r="Q348" s="851">
        <v>0</v>
      </c>
    </row>
    <row r="349" spans="1:25" ht="19.5" customHeight="1" thickBot="1">
      <c r="A349" s="243" t="s">
        <v>518</v>
      </c>
      <c r="B349" s="244"/>
      <c r="C349" s="244"/>
      <c r="D349" s="906"/>
      <c r="E349" s="906"/>
      <c r="F349" s="906"/>
      <c r="G349" s="906"/>
      <c r="H349" s="906"/>
      <c r="I349" s="906"/>
      <c r="J349" s="906"/>
      <c r="K349" s="906"/>
      <c r="L349" s="906"/>
      <c r="M349" s="906"/>
      <c r="N349" s="906"/>
      <c r="O349" s="906"/>
      <c r="P349" s="906"/>
      <c r="Q349" s="907"/>
    </row>
    <row r="350" spans="1:25" s="3" customFormat="1" ht="19.5" customHeight="1">
      <c r="A350" s="358" t="s">
        <v>278</v>
      </c>
      <c r="B350" s="859"/>
      <c r="C350" s="268">
        <v>72</v>
      </c>
      <c r="D350" s="239">
        <f t="shared" ref="D350:D357" si="37">E350/$C350</f>
        <v>2.7777777777777776E-2</v>
      </c>
      <c r="E350" s="268">
        <v>2</v>
      </c>
      <c r="F350" s="359">
        <f>G350/$E$350</f>
        <v>0</v>
      </c>
      <c r="G350" s="268">
        <v>0</v>
      </c>
      <c r="H350" s="359">
        <f>I350/$E$350</f>
        <v>0</v>
      </c>
      <c r="I350" s="268">
        <v>0</v>
      </c>
      <c r="J350" s="359">
        <f>K350/$E$350</f>
        <v>0</v>
      </c>
      <c r="K350" s="268">
        <v>0</v>
      </c>
      <c r="L350" s="359">
        <f>M350/$E$350</f>
        <v>1</v>
      </c>
      <c r="M350" s="268">
        <v>2</v>
      </c>
      <c r="N350" s="359">
        <f>O350/$E$350</f>
        <v>0</v>
      </c>
      <c r="O350" s="268">
        <v>0</v>
      </c>
      <c r="P350" s="359">
        <f>Q350/$E$350</f>
        <v>0</v>
      </c>
      <c r="Q350" s="268">
        <v>0</v>
      </c>
      <c r="R350" s="2"/>
      <c r="S350" s="2"/>
      <c r="T350" s="2"/>
      <c r="U350" s="2"/>
      <c r="V350" s="2"/>
      <c r="W350" s="2"/>
      <c r="X350" s="2"/>
      <c r="Y350" s="2"/>
    </row>
    <row r="351" spans="1:25" ht="19.5" customHeight="1">
      <c r="A351" s="869" t="s">
        <v>459</v>
      </c>
      <c r="B351" s="859"/>
      <c r="C351" s="870">
        <v>2074404</v>
      </c>
      <c r="D351" s="252">
        <f t="shared" si="37"/>
        <v>0</v>
      </c>
      <c r="E351" s="518">
        <v>0</v>
      </c>
      <c r="F351" s="298"/>
      <c r="G351" s="871"/>
      <c r="H351" s="298"/>
      <c r="I351" s="871"/>
      <c r="J351" s="298"/>
      <c r="K351" s="871"/>
      <c r="L351" s="298"/>
      <c r="M351" s="325"/>
      <c r="N351" s="298"/>
      <c r="O351" s="325"/>
      <c r="P351" s="298"/>
      <c r="Q351" s="325"/>
    </row>
    <row r="352" spans="1:25" ht="19.5" customHeight="1">
      <c r="A352" s="869" t="s">
        <v>444</v>
      </c>
      <c r="B352" s="859"/>
      <c r="C352" s="870">
        <v>481</v>
      </c>
      <c r="D352" s="252">
        <f t="shared" si="37"/>
        <v>1.0395010395010396E-2</v>
      </c>
      <c r="E352" s="518">
        <v>5</v>
      </c>
      <c r="F352" s="298"/>
      <c r="G352" s="871"/>
      <c r="H352" s="298"/>
      <c r="I352" s="871"/>
      <c r="J352" s="298"/>
      <c r="K352" s="871"/>
      <c r="L352" s="298"/>
      <c r="M352" s="325"/>
      <c r="N352" s="298"/>
      <c r="O352" s="325"/>
      <c r="P352" s="298"/>
      <c r="Q352" s="325"/>
    </row>
    <row r="353" spans="1:17" ht="19.5" customHeight="1">
      <c r="A353" s="869" t="s">
        <v>460</v>
      </c>
      <c r="B353" s="859"/>
      <c r="C353" s="849">
        <v>98</v>
      </c>
      <c r="D353" s="252">
        <f t="shared" si="37"/>
        <v>1.020408163265306E-2</v>
      </c>
      <c r="E353" s="518">
        <v>1</v>
      </c>
      <c r="F353" s="298"/>
      <c r="G353" s="871"/>
      <c r="H353" s="298"/>
      <c r="I353" s="871"/>
      <c r="J353" s="298"/>
      <c r="K353" s="871"/>
      <c r="L353" s="298"/>
      <c r="M353" s="325"/>
      <c r="N353" s="298"/>
      <c r="O353" s="325"/>
      <c r="P353" s="298"/>
      <c r="Q353" s="325"/>
    </row>
    <row r="354" spans="1:17" ht="19.5" customHeight="1">
      <c r="A354" s="873" t="s">
        <v>445</v>
      </c>
      <c r="B354" s="859"/>
      <c r="C354" s="849">
        <v>22</v>
      </c>
      <c r="D354" s="239">
        <f t="shared" si="37"/>
        <v>0</v>
      </c>
      <c r="E354" s="518">
        <v>0</v>
      </c>
      <c r="F354" s="298"/>
      <c r="G354" s="518">
        <v>0</v>
      </c>
      <c r="H354" s="298"/>
      <c r="I354" s="518">
        <v>0</v>
      </c>
      <c r="J354" s="298"/>
      <c r="K354" s="518">
        <v>0</v>
      </c>
      <c r="L354" s="298"/>
      <c r="M354" s="518">
        <v>0</v>
      </c>
      <c r="N354" s="298"/>
      <c r="O354" s="840">
        <v>0</v>
      </c>
      <c r="P354" s="298"/>
      <c r="Q354" s="518">
        <v>0</v>
      </c>
    </row>
    <row r="355" spans="1:17" ht="19.5" customHeight="1">
      <c r="A355" s="873" t="s">
        <v>45</v>
      </c>
      <c r="B355" s="859"/>
      <c r="C355" s="849">
        <v>7</v>
      </c>
      <c r="D355" s="239">
        <f t="shared" si="37"/>
        <v>0</v>
      </c>
      <c r="E355" s="518">
        <v>0</v>
      </c>
      <c r="F355" s="298"/>
      <c r="G355" s="518">
        <v>0</v>
      </c>
      <c r="H355" s="298"/>
      <c r="I355" s="518">
        <v>0</v>
      </c>
      <c r="J355" s="298"/>
      <c r="K355" s="518">
        <v>0</v>
      </c>
      <c r="L355" s="298"/>
      <c r="M355" s="518">
        <v>0</v>
      </c>
      <c r="N355" s="298"/>
      <c r="O355" s="840">
        <v>0</v>
      </c>
      <c r="P355" s="298"/>
      <c r="Q355" s="518">
        <v>0</v>
      </c>
    </row>
    <row r="356" spans="1:17" ht="19.5" customHeight="1">
      <c r="A356" s="873" t="s">
        <v>46</v>
      </c>
      <c r="B356" s="859"/>
      <c r="C356" s="849">
        <v>49</v>
      </c>
      <c r="D356" s="239">
        <f t="shared" si="37"/>
        <v>2.0408163265306121E-2</v>
      </c>
      <c r="E356" s="518">
        <v>1</v>
      </c>
      <c r="F356" s="298"/>
      <c r="G356" s="518">
        <v>0</v>
      </c>
      <c r="H356" s="298"/>
      <c r="I356" s="518">
        <v>0</v>
      </c>
      <c r="J356" s="298"/>
      <c r="K356" s="518">
        <v>0</v>
      </c>
      <c r="L356" s="298"/>
      <c r="M356" s="518">
        <v>1</v>
      </c>
      <c r="N356" s="298"/>
      <c r="O356" s="840">
        <v>0</v>
      </c>
      <c r="P356" s="298"/>
      <c r="Q356" s="518">
        <v>0</v>
      </c>
    </row>
    <row r="357" spans="1:17" ht="19.5" customHeight="1" thickBot="1">
      <c r="A357" s="875" t="s">
        <v>47</v>
      </c>
      <c r="B357" s="876"/>
      <c r="C357" s="877">
        <v>22</v>
      </c>
      <c r="D357" s="568">
        <f t="shared" si="37"/>
        <v>0</v>
      </c>
      <c r="E357" s="851">
        <v>0</v>
      </c>
      <c r="F357" s="793"/>
      <c r="G357" s="851">
        <v>0</v>
      </c>
      <c r="H357" s="793"/>
      <c r="I357" s="851">
        <v>0</v>
      </c>
      <c r="J357" s="793"/>
      <c r="K357" s="851">
        <v>0</v>
      </c>
      <c r="L357" s="793"/>
      <c r="M357" s="851">
        <v>0</v>
      </c>
      <c r="N357" s="793"/>
      <c r="O357" s="842">
        <v>0</v>
      </c>
      <c r="P357" s="793"/>
      <c r="Q357" s="851">
        <v>0</v>
      </c>
    </row>
    <row r="358" spans="1:17" s="4" customFormat="1" ht="19.5" customHeight="1" thickBot="1">
      <c r="A358" s="243" t="s">
        <v>519</v>
      </c>
      <c r="B358" s="244"/>
      <c r="C358" s="244"/>
      <c r="D358" s="906"/>
      <c r="E358" s="244"/>
      <c r="F358" s="244"/>
      <c r="G358" s="244"/>
      <c r="H358" s="244"/>
      <c r="I358" s="244"/>
      <c r="J358" s="244"/>
      <c r="K358" s="244"/>
      <c r="L358" s="244"/>
      <c r="M358" s="244"/>
      <c r="N358" s="244"/>
      <c r="O358" s="244"/>
      <c r="P358" s="244"/>
      <c r="Q358" s="245"/>
    </row>
    <row r="359" spans="1:17" ht="19.5" customHeight="1">
      <c r="A359" s="879" t="s">
        <v>480</v>
      </c>
      <c r="B359" s="664"/>
      <c r="C359" s="880">
        <v>3407.3218563709897</v>
      </c>
      <c r="D359" s="760">
        <f>E359/$C359</f>
        <v>9.4564814272859263E-3</v>
      </c>
      <c r="E359" s="881">
        <v>32.221275851557671</v>
      </c>
      <c r="F359" s="882"/>
      <c r="G359" s="883" t="s">
        <v>482</v>
      </c>
      <c r="H359" s="664"/>
      <c r="I359" s="883" t="s">
        <v>482</v>
      </c>
      <c r="J359" s="664"/>
      <c r="K359" s="883" t="s">
        <v>482</v>
      </c>
      <c r="L359" s="664"/>
      <c r="M359" s="883" t="s">
        <v>482</v>
      </c>
      <c r="N359" s="664"/>
      <c r="O359" s="883" t="s">
        <v>482</v>
      </c>
      <c r="P359" s="664"/>
      <c r="Q359" s="883" t="s">
        <v>482</v>
      </c>
    </row>
    <row r="360" spans="1:17" ht="19.5" customHeight="1">
      <c r="A360" s="869" t="s">
        <v>481</v>
      </c>
      <c r="B360" s="886"/>
      <c r="C360" s="887">
        <v>10.176663135498982</v>
      </c>
      <c r="D360" s="252">
        <f t="shared" ref="D360:D362" si="38">E360/$C360</f>
        <v>0.22488760802158375</v>
      </c>
      <c r="E360" s="888">
        <v>2.2886054301837966</v>
      </c>
      <c r="F360" s="298"/>
      <c r="G360" s="889" t="s">
        <v>482</v>
      </c>
      <c r="H360" s="298"/>
      <c r="I360" s="889" t="s">
        <v>482</v>
      </c>
      <c r="J360" s="298"/>
      <c r="K360" s="889" t="s">
        <v>482</v>
      </c>
      <c r="L360" s="298"/>
      <c r="M360" s="889" t="s">
        <v>482</v>
      </c>
      <c r="N360" s="298"/>
      <c r="O360" s="889" t="s">
        <v>482</v>
      </c>
      <c r="P360" s="298"/>
      <c r="Q360" s="889" t="s">
        <v>482</v>
      </c>
    </row>
    <row r="361" spans="1:17" ht="19.5" customHeight="1">
      <c r="A361" s="873" t="s">
        <v>479</v>
      </c>
      <c r="B361" s="886"/>
      <c r="C361" s="890">
        <v>2624.16370459571</v>
      </c>
      <c r="D361" s="239">
        <f t="shared" si="38"/>
        <v>4.9601558850077198E-3</v>
      </c>
      <c r="E361" s="891">
        <v>13.016261042574071</v>
      </c>
      <c r="F361" s="298"/>
      <c r="G361" s="889" t="s">
        <v>482</v>
      </c>
      <c r="H361" s="298"/>
      <c r="I361" s="889" t="s">
        <v>482</v>
      </c>
      <c r="J361" s="298"/>
      <c r="K361" s="889" t="s">
        <v>482</v>
      </c>
      <c r="L361" s="298"/>
      <c r="M361" s="889" t="s">
        <v>482</v>
      </c>
      <c r="N361" s="298"/>
      <c r="O361" s="889" t="s">
        <v>482</v>
      </c>
      <c r="P361" s="298"/>
      <c r="Q361" s="889" t="s">
        <v>482</v>
      </c>
    </row>
    <row r="362" spans="1:17" ht="19.5" customHeight="1" thickBot="1">
      <c r="A362" s="869" t="s">
        <v>478</v>
      </c>
      <c r="B362" s="886"/>
      <c r="C362" s="887">
        <v>7.8376012480712163</v>
      </c>
      <c r="D362" s="252">
        <f t="shared" si="38"/>
        <v>0.11795905284337004</v>
      </c>
      <c r="E362" s="888">
        <v>0.92451601978649556</v>
      </c>
      <c r="F362" s="298"/>
      <c r="G362" s="889" t="s">
        <v>482</v>
      </c>
      <c r="H362" s="298"/>
      <c r="I362" s="889" t="s">
        <v>482</v>
      </c>
      <c r="J362" s="298"/>
      <c r="K362" s="889" t="s">
        <v>482</v>
      </c>
      <c r="L362" s="298"/>
      <c r="M362" s="889" t="s">
        <v>482</v>
      </c>
      <c r="N362" s="298"/>
      <c r="O362" s="889" t="s">
        <v>482</v>
      </c>
      <c r="P362" s="298"/>
      <c r="Q362" s="889" t="s">
        <v>482</v>
      </c>
    </row>
    <row r="363" spans="1:17" s="4" customFormat="1" ht="19.5" customHeight="1" thickBot="1">
      <c r="A363" s="243" t="s">
        <v>521</v>
      </c>
      <c r="B363" s="244"/>
      <c r="C363" s="244"/>
      <c r="D363" s="244"/>
      <c r="E363" s="244"/>
      <c r="F363" s="244"/>
      <c r="G363" s="244"/>
      <c r="H363" s="244"/>
      <c r="I363" s="244"/>
      <c r="J363" s="244"/>
      <c r="K363" s="244"/>
      <c r="L363" s="244"/>
      <c r="M363" s="244"/>
      <c r="N363" s="244"/>
      <c r="O363" s="244"/>
      <c r="P363" s="244"/>
      <c r="Q363" s="245"/>
    </row>
    <row r="364" spans="1:17" ht="19.5" customHeight="1">
      <c r="A364" s="895" t="s">
        <v>522</v>
      </c>
      <c r="B364" s="859"/>
      <c r="C364" s="896">
        <v>60</v>
      </c>
      <c r="D364" s="847">
        <f>E364/C364</f>
        <v>0.1</v>
      </c>
      <c r="E364" s="861">
        <v>6</v>
      </c>
      <c r="F364" s="664"/>
      <c r="G364" s="861">
        <v>1</v>
      </c>
      <c r="H364" s="664"/>
      <c r="I364" s="861">
        <v>2</v>
      </c>
      <c r="J364" s="664"/>
      <c r="K364" s="861">
        <v>0</v>
      </c>
      <c r="L364" s="664"/>
      <c r="M364" s="861">
        <v>2</v>
      </c>
      <c r="N364" s="664"/>
      <c r="O364" s="861">
        <v>1</v>
      </c>
      <c r="P364" s="664"/>
      <c r="Q364" s="390">
        <v>0</v>
      </c>
    </row>
    <row r="365" spans="1:17" ht="19.5" customHeight="1">
      <c r="A365" s="895" t="s">
        <v>171</v>
      </c>
      <c r="B365" s="859"/>
      <c r="C365" s="849">
        <v>140</v>
      </c>
      <c r="D365" s="847">
        <f t="shared" ref="D365:D372" si="39">E365/C365</f>
        <v>4.2857142857142858E-2</v>
      </c>
      <c r="E365" s="518">
        <v>6</v>
      </c>
      <c r="F365" s="298"/>
      <c r="G365" s="871"/>
      <c r="H365" s="298"/>
      <c r="I365" s="871"/>
      <c r="J365" s="298"/>
      <c r="K365" s="871"/>
      <c r="L365" s="298"/>
      <c r="M365" s="325"/>
      <c r="N365" s="298"/>
      <c r="O365" s="325"/>
      <c r="P365" s="298"/>
      <c r="Q365" s="325"/>
    </row>
    <row r="366" spans="1:17" ht="19.5" customHeight="1">
      <c r="A366" s="895" t="s">
        <v>169</v>
      </c>
      <c r="B366" s="859"/>
      <c r="C366" s="355">
        <v>562</v>
      </c>
      <c r="D366" s="847">
        <f t="shared" si="39"/>
        <v>1.601423487544484E-2</v>
      </c>
      <c r="E366" s="518">
        <v>9</v>
      </c>
      <c r="F366" s="298"/>
      <c r="G366" s="871"/>
      <c r="H366" s="298"/>
      <c r="I366" s="871"/>
      <c r="J366" s="298"/>
      <c r="K366" s="871"/>
      <c r="L366" s="298"/>
      <c r="M366" s="325"/>
      <c r="N366" s="298"/>
      <c r="O366" s="325"/>
      <c r="P366" s="298"/>
      <c r="Q366" s="325"/>
    </row>
    <row r="367" spans="1:17" ht="19.5" customHeight="1">
      <c r="A367" s="895" t="s">
        <v>176</v>
      </c>
      <c r="B367" s="859"/>
      <c r="C367" s="355">
        <v>248</v>
      </c>
      <c r="D367" s="847">
        <f t="shared" si="39"/>
        <v>3.6290322580645164E-2</v>
      </c>
      <c r="E367" s="518">
        <v>9</v>
      </c>
      <c r="F367" s="298"/>
      <c r="G367" s="908"/>
      <c r="H367" s="298"/>
      <c r="I367" s="908"/>
      <c r="J367" s="298"/>
      <c r="K367" s="908"/>
      <c r="L367" s="298"/>
      <c r="M367" s="399"/>
      <c r="N367" s="298"/>
      <c r="O367" s="399"/>
      <c r="P367" s="298"/>
      <c r="Q367" s="325"/>
    </row>
    <row r="368" spans="1:17" ht="19.5" customHeight="1">
      <c r="A368" s="895" t="s">
        <v>170</v>
      </c>
      <c r="B368" s="859"/>
      <c r="C368" s="355">
        <v>113</v>
      </c>
      <c r="D368" s="847">
        <f t="shared" si="39"/>
        <v>5.3097345132743362E-2</v>
      </c>
      <c r="E368" s="518">
        <v>6</v>
      </c>
      <c r="F368" s="298"/>
      <c r="G368" s="908"/>
      <c r="H368" s="298"/>
      <c r="I368" s="908"/>
      <c r="J368" s="298"/>
      <c r="K368" s="871"/>
      <c r="L368" s="298"/>
      <c r="M368" s="399"/>
      <c r="N368" s="298"/>
      <c r="O368" s="399"/>
      <c r="P368" s="298"/>
      <c r="Q368" s="325"/>
    </row>
    <row r="369" spans="1:17" ht="19.5" customHeight="1">
      <c r="A369" s="895" t="s">
        <v>173</v>
      </c>
      <c r="B369" s="859"/>
      <c r="C369" s="355">
        <v>88</v>
      </c>
      <c r="D369" s="847">
        <f t="shared" si="39"/>
        <v>5.6818181818181816E-2</v>
      </c>
      <c r="E369" s="518">
        <v>5</v>
      </c>
      <c r="F369" s="298"/>
      <c r="G369" s="871"/>
      <c r="H369" s="298"/>
      <c r="I369" s="871"/>
      <c r="J369" s="298"/>
      <c r="K369" s="871"/>
      <c r="L369" s="298"/>
      <c r="M369" s="325"/>
      <c r="N369" s="298"/>
      <c r="O369" s="325"/>
      <c r="P369" s="298"/>
      <c r="Q369" s="325"/>
    </row>
    <row r="370" spans="1:17" ht="19.5" customHeight="1" thickBot="1">
      <c r="A370" s="895" t="s">
        <v>172</v>
      </c>
      <c r="B370" s="859"/>
      <c r="C370" s="899">
        <v>274</v>
      </c>
      <c r="D370" s="847">
        <f t="shared" si="39"/>
        <v>2.5547445255474453E-2</v>
      </c>
      <c r="E370" s="518">
        <v>7</v>
      </c>
      <c r="F370" s="298"/>
      <c r="G370" s="871"/>
      <c r="H370" s="298"/>
      <c r="I370" s="871"/>
      <c r="J370" s="298"/>
      <c r="K370" s="871"/>
      <c r="L370" s="298"/>
      <c r="M370" s="325"/>
      <c r="N370" s="298"/>
      <c r="O370" s="325"/>
      <c r="P370" s="298"/>
      <c r="Q370" s="325"/>
    </row>
    <row r="371" spans="1:17" s="4" customFormat="1" ht="19.5" customHeight="1" thickBot="1">
      <c r="A371" s="243" t="s">
        <v>449</v>
      </c>
      <c r="B371" s="244"/>
      <c r="C371" s="244"/>
      <c r="D371" s="244"/>
      <c r="E371" s="244"/>
      <c r="F371" s="244"/>
      <c r="G371" s="244"/>
      <c r="H371" s="244"/>
      <c r="I371" s="244"/>
      <c r="J371" s="244"/>
      <c r="K371" s="244"/>
      <c r="L371" s="244"/>
      <c r="M371" s="244"/>
      <c r="N371" s="244"/>
      <c r="O371" s="244"/>
      <c r="P371" s="244"/>
      <c r="Q371" s="245"/>
    </row>
    <row r="372" spans="1:17" ht="19.5" customHeight="1" thickBot="1">
      <c r="A372" s="895" t="s">
        <v>207</v>
      </c>
      <c r="B372" s="859"/>
      <c r="C372" s="896">
        <v>45</v>
      </c>
      <c r="D372" s="847">
        <f t="shared" si="39"/>
        <v>0.13333333333333333</v>
      </c>
      <c r="E372" s="861">
        <v>6</v>
      </c>
      <c r="F372" s="664"/>
      <c r="G372" s="861">
        <v>1</v>
      </c>
      <c r="H372" s="664"/>
      <c r="I372" s="861">
        <v>2</v>
      </c>
      <c r="J372" s="664"/>
      <c r="K372" s="861">
        <v>0</v>
      </c>
      <c r="L372" s="664"/>
      <c r="M372" s="861">
        <v>2</v>
      </c>
      <c r="N372" s="664"/>
      <c r="O372" s="861">
        <v>1</v>
      </c>
      <c r="P372" s="664"/>
      <c r="Q372" s="390">
        <v>0</v>
      </c>
    </row>
    <row r="373" spans="1:17" ht="24.75" customHeight="1" thickBot="1">
      <c r="A373" s="224" t="s">
        <v>284</v>
      </c>
      <c r="B373" s="240"/>
      <c r="C373" s="240"/>
      <c r="D373" s="240"/>
      <c r="E373" s="240"/>
      <c r="F373" s="240"/>
      <c r="G373" s="240"/>
      <c r="H373" s="240"/>
      <c r="I373" s="240"/>
      <c r="J373" s="240"/>
      <c r="K373" s="240"/>
      <c r="L373" s="240"/>
      <c r="M373" s="240"/>
      <c r="N373" s="240"/>
      <c r="O373" s="240"/>
      <c r="P373" s="240"/>
      <c r="Q373" s="242"/>
    </row>
    <row r="374" spans="1:17" s="4" customFormat="1" ht="19.5" customHeight="1" thickBot="1">
      <c r="A374" s="243" t="s">
        <v>520</v>
      </c>
      <c r="B374" s="244"/>
      <c r="C374" s="244"/>
      <c r="D374" s="244"/>
      <c r="E374" s="244"/>
      <c r="F374" s="244"/>
      <c r="G374" s="244"/>
      <c r="H374" s="244"/>
      <c r="I374" s="244"/>
      <c r="J374" s="244"/>
      <c r="K374" s="244"/>
      <c r="L374" s="244"/>
      <c r="M374" s="244"/>
      <c r="N374" s="244"/>
      <c r="O374" s="244"/>
      <c r="P374" s="244"/>
      <c r="Q374" s="245"/>
    </row>
    <row r="375" spans="1:17" ht="19.5" customHeight="1">
      <c r="A375" s="358" t="s">
        <v>434</v>
      </c>
      <c r="B375" s="859"/>
      <c r="C375" s="329">
        <v>2657</v>
      </c>
      <c r="D375" s="239">
        <f t="shared" ref="D375:D379" si="40">E375/C375</f>
        <v>0.11667293940534437</v>
      </c>
      <c r="E375" s="329">
        <v>310</v>
      </c>
      <c r="F375" s="359">
        <f>G375/$E375</f>
        <v>0.17419354838709677</v>
      </c>
      <c r="G375" s="268">
        <v>54</v>
      </c>
      <c r="H375" s="359">
        <f>I375/$E375</f>
        <v>0.3</v>
      </c>
      <c r="I375" s="268">
        <v>93</v>
      </c>
      <c r="J375" s="359">
        <f>K375/$E375</f>
        <v>9.6774193548387094E-2</v>
      </c>
      <c r="K375" s="268">
        <v>30</v>
      </c>
      <c r="L375" s="359">
        <f>M375/$E375</f>
        <v>0.11290322580645161</v>
      </c>
      <c r="M375" s="268">
        <v>35</v>
      </c>
      <c r="N375" s="359">
        <f>O375/$E375</f>
        <v>0.14193548387096774</v>
      </c>
      <c r="O375" s="268">
        <v>44</v>
      </c>
      <c r="P375" s="359">
        <f>Q375/$E375</f>
        <v>0.17419354838709677</v>
      </c>
      <c r="Q375" s="268">
        <v>54</v>
      </c>
    </row>
    <row r="376" spans="1:17" ht="19.5" customHeight="1">
      <c r="A376" s="350" t="s">
        <v>435</v>
      </c>
      <c r="B376" s="859"/>
      <c r="C376" s="355">
        <v>525</v>
      </c>
      <c r="D376" s="252">
        <f t="shared" si="40"/>
        <v>0.2</v>
      </c>
      <c r="E376" s="269">
        <v>105</v>
      </c>
      <c r="F376" s="357">
        <f t="shared" ref="F376:H379" si="41">G376/$E376</f>
        <v>0.22857142857142856</v>
      </c>
      <c r="G376" s="269">
        <v>24</v>
      </c>
      <c r="H376" s="357">
        <f t="shared" si="41"/>
        <v>0.22857142857142856</v>
      </c>
      <c r="I376" s="269">
        <v>24</v>
      </c>
      <c r="J376" s="356">
        <f t="shared" ref="J376" si="42">K376/$E376</f>
        <v>7.6190476190476197E-2</v>
      </c>
      <c r="K376" s="269">
        <v>8</v>
      </c>
      <c r="L376" s="356">
        <f t="shared" ref="L376" si="43">M376/$E376</f>
        <v>0.10476190476190476</v>
      </c>
      <c r="M376" s="269">
        <v>11</v>
      </c>
      <c r="N376" s="356">
        <f t="shared" ref="N376" si="44">O376/$E376</f>
        <v>0.15238095238095239</v>
      </c>
      <c r="O376" s="269">
        <v>16</v>
      </c>
      <c r="P376" s="356">
        <f t="shared" ref="P376" si="45">Q376/$E376</f>
        <v>0.20952380952380953</v>
      </c>
      <c r="Q376" s="269">
        <v>22</v>
      </c>
    </row>
    <row r="377" spans="1:17" ht="19.5" customHeight="1">
      <c r="A377" s="350" t="s">
        <v>436</v>
      </c>
      <c r="B377" s="859"/>
      <c r="C377" s="355">
        <v>86</v>
      </c>
      <c r="D377" s="252">
        <f t="shared" si="40"/>
        <v>0.15116279069767441</v>
      </c>
      <c r="E377" s="269">
        <v>13</v>
      </c>
      <c r="F377" s="357">
        <f t="shared" si="41"/>
        <v>0.15384615384615385</v>
      </c>
      <c r="G377" s="269">
        <v>2</v>
      </c>
      <c r="H377" s="357">
        <f t="shared" si="41"/>
        <v>0.30769230769230771</v>
      </c>
      <c r="I377" s="269">
        <v>4</v>
      </c>
      <c r="J377" s="356">
        <f t="shared" ref="J377" si="46">K377/$E377</f>
        <v>7.6923076923076927E-2</v>
      </c>
      <c r="K377" s="269">
        <v>1</v>
      </c>
      <c r="L377" s="356">
        <f t="shared" ref="L377" si="47">M377/$E377</f>
        <v>0.30769230769230771</v>
      </c>
      <c r="M377" s="269">
        <v>4</v>
      </c>
      <c r="N377" s="356">
        <f t="shared" ref="N377" si="48">O377/$E377</f>
        <v>7.6923076923076927E-2</v>
      </c>
      <c r="O377" s="269">
        <v>1</v>
      </c>
      <c r="P377" s="356">
        <f t="shared" ref="P377" si="49">Q377/$E377</f>
        <v>7.6923076923076927E-2</v>
      </c>
      <c r="Q377" s="269">
        <v>1</v>
      </c>
    </row>
    <row r="378" spans="1:17" ht="19.5" customHeight="1">
      <c r="A378" s="350" t="s">
        <v>633</v>
      </c>
      <c r="B378" s="859"/>
      <c r="C378" s="355">
        <v>238</v>
      </c>
      <c r="D378" s="252">
        <f t="shared" si="40"/>
        <v>7.1428571428571425E-2</v>
      </c>
      <c r="E378" s="269">
        <v>17</v>
      </c>
      <c r="F378" s="357">
        <f t="shared" si="41"/>
        <v>0.11764705882352941</v>
      </c>
      <c r="G378" s="269">
        <v>2</v>
      </c>
      <c r="H378" s="357">
        <f t="shared" si="41"/>
        <v>0.52941176470588236</v>
      </c>
      <c r="I378" s="269">
        <v>9</v>
      </c>
      <c r="J378" s="356">
        <f t="shared" ref="J378" si="50">K378/$E378</f>
        <v>5.8823529411764705E-2</v>
      </c>
      <c r="K378" s="269">
        <v>1</v>
      </c>
      <c r="L378" s="356">
        <f t="shared" ref="L378" si="51">M378/$E378</f>
        <v>5.8823529411764705E-2</v>
      </c>
      <c r="M378" s="269">
        <v>1</v>
      </c>
      <c r="N378" s="356">
        <f t="shared" ref="N378" si="52">O378/$E378</f>
        <v>0.11764705882352941</v>
      </c>
      <c r="O378" s="269">
        <v>2</v>
      </c>
      <c r="P378" s="356">
        <f t="shared" ref="P378" si="53">Q378/$E378</f>
        <v>0.11764705882352941</v>
      </c>
      <c r="Q378" s="269">
        <v>2</v>
      </c>
    </row>
    <row r="379" spans="1:17" ht="19.5" customHeight="1">
      <c r="A379" s="358" t="s">
        <v>437</v>
      </c>
      <c r="B379" s="859"/>
      <c r="C379" s="329">
        <v>70</v>
      </c>
      <c r="D379" s="239">
        <f t="shared" si="40"/>
        <v>2.8571428571428571E-2</v>
      </c>
      <c r="E379" s="268">
        <v>2</v>
      </c>
      <c r="F379" s="359">
        <f t="shared" si="41"/>
        <v>0</v>
      </c>
      <c r="G379" s="268">
        <v>0</v>
      </c>
      <c r="H379" s="359">
        <f t="shared" si="41"/>
        <v>0</v>
      </c>
      <c r="I379" s="268">
        <v>0</v>
      </c>
      <c r="J379" s="359">
        <f t="shared" ref="J379" si="54">K379/$E379</f>
        <v>0</v>
      </c>
      <c r="K379" s="268">
        <v>0</v>
      </c>
      <c r="L379" s="359">
        <f t="shared" ref="L379" si="55">M379/$E379</f>
        <v>1</v>
      </c>
      <c r="M379" s="268">
        <v>2</v>
      </c>
      <c r="N379" s="359">
        <f t="shared" ref="N379" si="56">O379/$E379</f>
        <v>0</v>
      </c>
      <c r="O379" s="268">
        <v>0</v>
      </c>
      <c r="P379" s="359">
        <f t="shared" ref="P379" si="57">Q379/$E379</f>
        <v>0</v>
      </c>
      <c r="Q379" s="268">
        <v>0</v>
      </c>
    </row>
    <row r="380" spans="1:17" s="6" customFormat="1" ht="19.5" customHeight="1">
      <c r="A380" s="105"/>
      <c r="B380" s="106"/>
      <c r="C380" s="107"/>
      <c r="D380" s="108"/>
      <c r="E380" s="109"/>
      <c r="F380" s="106"/>
      <c r="G380" s="106"/>
      <c r="H380" s="106"/>
      <c r="I380" s="106"/>
      <c r="J380" s="106"/>
      <c r="K380" s="106"/>
      <c r="L380" s="106"/>
      <c r="M380" s="106"/>
      <c r="N380" s="106"/>
      <c r="O380" s="106"/>
      <c r="P380" s="106"/>
      <c r="Q380" s="106"/>
    </row>
    <row r="381" spans="1:17" s="6" customFormat="1" ht="19.5" customHeight="1" thickBot="1">
      <c r="A381" s="105"/>
      <c r="B381" s="106"/>
      <c r="C381" s="107"/>
      <c r="D381" s="108"/>
      <c r="E381" s="109"/>
      <c r="F381" s="106"/>
      <c r="G381" s="106"/>
      <c r="H381" s="106"/>
      <c r="I381" s="106"/>
      <c r="J381" s="106"/>
      <c r="K381" s="106"/>
      <c r="L381" s="106"/>
      <c r="M381" s="106"/>
      <c r="N381" s="106"/>
      <c r="O381" s="106"/>
      <c r="P381" s="106"/>
      <c r="Q381" s="106"/>
    </row>
    <row r="382" spans="1:17" s="7" customFormat="1" ht="23.25" customHeight="1" thickBot="1">
      <c r="A382" s="804" t="s">
        <v>506</v>
      </c>
      <c r="B382" s="1203" t="s">
        <v>513</v>
      </c>
      <c r="C382" s="1203"/>
      <c r="D382" s="1203"/>
      <c r="E382" s="1203"/>
      <c r="F382" s="1203"/>
      <c r="G382" s="1203"/>
      <c r="H382" s="1203"/>
      <c r="I382" s="1203"/>
      <c r="J382" s="1203"/>
      <c r="K382" s="1203"/>
      <c r="L382" s="1203"/>
      <c r="M382" s="1203"/>
      <c r="N382" s="1203"/>
      <c r="O382" s="1203"/>
      <c r="P382" s="1203"/>
      <c r="Q382" s="1204"/>
    </row>
    <row r="383" spans="1:17"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26" ht="19.5" customHeight="1">
      <c r="A385" s="802" t="s">
        <v>375</v>
      </c>
      <c r="B385" s="802" t="s">
        <v>391</v>
      </c>
      <c r="C385" s="1194"/>
      <c r="D385" s="1195"/>
      <c r="E385" s="1194">
        <v>30000</v>
      </c>
      <c r="F385" s="1195"/>
      <c r="G385" s="1194"/>
      <c r="H385" s="1195"/>
      <c r="I385" s="1194"/>
      <c r="J385" s="1195"/>
      <c r="K385" s="1194"/>
      <c r="L385" s="1195"/>
      <c r="M385" s="1194"/>
      <c r="N385" s="1195"/>
      <c r="O385" s="1194"/>
      <c r="P385" s="1195"/>
      <c r="Q385" s="1078">
        <f>SUM(E385:P385)</f>
        <v>30000</v>
      </c>
    </row>
    <row r="386" spans="1:26" ht="19.5" customHeight="1">
      <c r="A386" s="803" t="s">
        <v>407</v>
      </c>
      <c r="B386" s="803" t="s">
        <v>408</v>
      </c>
      <c r="C386" s="1188"/>
      <c r="D386" s="1189"/>
      <c r="E386" s="1196"/>
      <c r="F386" s="1197"/>
      <c r="G386" s="1188"/>
      <c r="H386" s="1189"/>
      <c r="I386" s="1188"/>
      <c r="J386" s="1189"/>
      <c r="K386" s="1188"/>
      <c r="L386" s="1189"/>
      <c r="M386" s="1188">
        <v>150000</v>
      </c>
      <c r="N386" s="1189"/>
      <c r="O386" s="1188"/>
      <c r="P386" s="1189"/>
      <c r="Q386" s="1079">
        <f>SUM(C386:P386)</f>
        <v>150000</v>
      </c>
    </row>
    <row r="387" spans="1:26" ht="19.5" customHeight="1">
      <c r="A387" s="802" t="s">
        <v>376</v>
      </c>
      <c r="B387" s="802" t="s">
        <v>392</v>
      </c>
      <c r="C387" s="1194"/>
      <c r="D387" s="1195"/>
      <c r="E387" s="1194">
        <v>350797</v>
      </c>
      <c r="F387" s="1195"/>
      <c r="G387" s="1194"/>
      <c r="H387" s="1195"/>
      <c r="I387" s="1194">
        <v>188411</v>
      </c>
      <c r="J387" s="1195"/>
      <c r="K387" s="1194"/>
      <c r="L387" s="1195"/>
      <c r="M387" s="1194"/>
      <c r="N387" s="1195"/>
      <c r="O387" s="1194"/>
      <c r="P387" s="1195"/>
      <c r="Q387" s="1078">
        <f t="shared" ref="Q387:Q400" si="58">SUM(C387:P387)</f>
        <v>539208</v>
      </c>
    </row>
    <row r="388" spans="1:26" ht="19.5" customHeight="1">
      <c r="A388" s="803" t="s">
        <v>377</v>
      </c>
      <c r="B388" s="803" t="s">
        <v>393</v>
      </c>
      <c r="C388" s="1196"/>
      <c r="D388" s="1197"/>
      <c r="E388" s="1188">
        <v>6565593</v>
      </c>
      <c r="F388" s="1189"/>
      <c r="G388" s="1188"/>
      <c r="H388" s="1189"/>
      <c r="I388" s="1188">
        <v>131351</v>
      </c>
      <c r="J388" s="1189"/>
      <c r="K388" s="1188"/>
      <c r="L388" s="1189"/>
      <c r="M388" s="1188">
        <v>15000</v>
      </c>
      <c r="N388" s="1189"/>
      <c r="O388" s="1188">
        <v>14329</v>
      </c>
      <c r="P388" s="1189"/>
      <c r="Q388" s="1079">
        <f t="shared" si="58"/>
        <v>6726273</v>
      </c>
    </row>
    <row r="389" spans="1:26" ht="19.5" customHeight="1">
      <c r="A389" s="802" t="s">
        <v>378</v>
      </c>
      <c r="B389" s="802" t="s">
        <v>394</v>
      </c>
      <c r="C389" s="1194">
        <v>3198898</v>
      </c>
      <c r="D389" s="1195"/>
      <c r="E389" s="1186">
        <v>1967086</v>
      </c>
      <c r="F389" s="1187"/>
      <c r="G389" s="1186"/>
      <c r="H389" s="1187"/>
      <c r="I389" s="1186">
        <v>867019</v>
      </c>
      <c r="J389" s="1187"/>
      <c r="K389" s="1186"/>
      <c r="L389" s="1187"/>
      <c r="M389" s="1186"/>
      <c r="N389" s="1187"/>
      <c r="O389" s="1186">
        <v>11000</v>
      </c>
      <c r="P389" s="1187"/>
      <c r="Q389" s="1078">
        <f t="shared" si="58"/>
        <v>6044003</v>
      </c>
    </row>
    <row r="390" spans="1:26" ht="19.5" customHeight="1">
      <c r="A390" s="803" t="s">
        <v>379</v>
      </c>
      <c r="B390" s="803" t="s">
        <v>395</v>
      </c>
      <c r="C390" s="1196">
        <v>1267619</v>
      </c>
      <c r="D390" s="1197"/>
      <c r="E390" s="1188">
        <v>3145</v>
      </c>
      <c r="F390" s="1189"/>
      <c r="G390" s="1188"/>
      <c r="H390" s="1189"/>
      <c r="I390" s="1188"/>
      <c r="J390" s="1189"/>
      <c r="K390" s="1188"/>
      <c r="L390" s="1189"/>
      <c r="M390" s="1188"/>
      <c r="N390" s="1189"/>
      <c r="O390" s="1188"/>
      <c r="P390" s="1189"/>
      <c r="Q390" s="1079">
        <f t="shared" si="58"/>
        <v>1270764</v>
      </c>
    </row>
    <row r="391" spans="1:26" ht="19.5" customHeight="1">
      <c r="A391" s="802" t="s">
        <v>380</v>
      </c>
      <c r="B391" s="802" t="s">
        <v>396</v>
      </c>
      <c r="C391" s="1194"/>
      <c r="D391" s="1195"/>
      <c r="E391" s="1186">
        <v>3014981</v>
      </c>
      <c r="F391" s="1187"/>
      <c r="G391" s="1186"/>
      <c r="H391" s="1187"/>
      <c r="I391" s="1186"/>
      <c r="J391" s="1187"/>
      <c r="K391" s="1186"/>
      <c r="L391" s="1187"/>
      <c r="M391" s="1186">
        <v>815000</v>
      </c>
      <c r="N391" s="1187"/>
      <c r="O391" s="1186"/>
      <c r="P391" s="1187"/>
      <c r="Q391" s="1078">
        <f t="shared" si="58"/>
        <v>3829981</v>
      </c>
    </row>
    <row r="392" spans="1:26" ht="19.5" customHeight="1">
      <c r="A392" s="803" t="s">
        <v>381</v>
      </c>
      <c r="B392" s="803" t="s">
        <v>397</v>
      </c>
      <c r="C392" s="1196"/>
      <c r="D392" s="1197"/>
      <c r="E392" s="1188">
        <v>38600</v>
      </c>
      <c r="F392" s="1189"/>
      <c r="G392" s="1188"/>
      <c r="H392" s="1189"/>
      <c r="I392" s="1188"/>
      <c r="J392" s="1189"/>
      <c r="K392" s="1188"/>
      <c r="L392" s="1189"/>
      <c r="M392" s="1188"/>
      <c r="N392" s="1189"/>
      <c r="O392" s="1188"/>
      <c r="P392" s="1189"/>
      <c r="Q392" s="1079">
        <f t="shared" si="58"/>
        <v>38600</v>
      </c>
    </row>
    <row r="393" spans="1:26" ht="19.5" customHeight="1">
      <c r="A393" s="802" t="s">
        <v>382</v>
      </c>
      <c r="B393" s="802" t="s">
        <v>398</v>
      </c>
      <c r="C393" s="1194"/>
      <c r="D393" s="1195"/>
      <c r="E393" s="1186">
        <v>276241</v>
      </c>
      <c r="F393" s="1187"/>
      <c r="G393" s="1186"/>
      <c r="H393" s="1187"/>
      <c r="I393" s="1186"/>
      <c r="J393" s="1187"/>
      <c r="K393" s="1186"/>
      <c r="L393" s="1187"/>
      <c r="M393" s="1186"/>
      <c r="N393" s="1187"/>
      <c r="O393" s="1186"/>
      <c r="P393" s="1187"/>
      <c r="Q393" s="1078">
        <f t="shared" si="58"/>
        <v>276241</v>
      </c>
    </row>
    <row r="394" spans="1:26" ht="19.5" customHeight="1">
      <c r="A394" s="803" t="s">
        <v>383</v>
      </c>
      <c r="B394" s="803" t="s">
        <v>399</v>
      </c>
      <c r="C394" s="1196">
        <v>352634</v>
      </c>
      <c r="D394" s="1197"/>
      <c r="E394" s="1188">
        <v>657945</v>
      </c>
      <c r="F394" s="1189"/>
      <c r="G394" s="1188"/>
      <c r="H394" s="1189"/>
      <c r="I394" s="1188"/>
      <c r="J394" s="1189"/>
      <c r="K394" s="1188"/>
      <c r="L394" s="1189"/>
      <c r="M394" s="1188">
        <v>10000</v>
      </c>
      <c r="N394" s="1189"/>
      <c r="O394" s="1188"/>
      <c r="P394" s="1189"/>
      <c r="Q394" s="1079">
        <f t="shared" si="58"/>
        <v>1020579</v>
      </c>
    </row>
    <row r="395" spans="1:26" ht="19.5" customHeight="1">
      <c r="A395" s="802" t="s">
        <v>384</v>
      </c>
      <c r="B395" s="802" t="s">
        <v>400</v>
      </c>
      <c r="C395" s="1194"/>
      <c r="D395" s="1195"/>
      <c r="E395" s="1186">
        <v>62654</v>
      </c>
      <c r="F395" s="1187"/>
      <c r="G395" s="1186"/>
      <c r="H395" s="1187"/>
      <c r="I395" s="1186"/>
      <c r="J395" s="1187"/>
      <c r="K395" s="1186"/>
      <c r="L395" s="1187"/>
      <c r="M395" s="1186"/>
      <c r="N395" s="1187"/>
      <c r="O395" s="1186"/>
      <c r="P395" s="1187"/>
      <c r="Q395" s="1078">
        <f t="shared" si="58"/>
        <v>62654</v>
      </c>
    </row>
    <row r="396" spans="1:26" ht="19.5" customHeight="1">
      <c r="A396" s="803" t="s">
        <v>385</v>
      </c>
      <c r="B396" s="803" t="s">
        <v>401</v>
      </c>
      <c r="C396" s="1196">
        <v>91078</v>
      </c>
      <c r="D396" s="1197"/>
      <c r="E396" s="1188">
        <v>20059</v>
      </c>
      <c r="F396" s="1189"/>
      <c r="G396" s="1188"/>
      <c r="H396" s="1189"/>
      <c r="I396" s="1188">
        <v>150257</v>
      </c>
      <c r="J396" s="1189"/>
      <c r="K396" s="1188"/>
      <c r="L396" s="1189"/>
      <c r="M396" s="1188">
        <v>48000</v>
      </c>
      <c r="N396" s="1189"/>
      <c r="O396" s="1188"/>
      <c r="P396" s="1189"/>
      <c r="Q396" s="1079">
        <f t="shared" si="58"/>
        <v>309394</v>
      </c>
    </row>
    <row r="397" spans="1:26" ht="19.5" customHeight="1">
      <c r="A397" s="802" t="s">
        <v>386</v>
      </c>
      <c r="B397" s="802" t="s">
        <v>406</v>
      </c>
      <c r="C397" s="1194">
        <v>284174</v>
      </c>
      <c r="D397" s="1195"/>
      <c r="E397" s="1186">
        <v>400</v>
      </c>
      <c r="F397" s="1187"/>
      <c r="G397" s="1186"/>
      <c r="H397" s="1187"/>
      <c r="I397" s="1186"/>
      <c r="J397" s="1187"/>
      <c r="K397" s="1186"/>
      <c r="L397" s="1187"/>
      <c r="M397" s="1186"/>
      <c r="N397" s="1187"/>
      <c r="O397" s="1186"/>
      <c r="P397" s="1187"/>
      <c r="Q397" s="1078">
        <f t="shared" si="58"/>
        <v>284574</v>
      </c>
    </row>
    <row r="398" spans="1:26" ht="19.5" customHeight="1">
      <c r="A398" s="803" t="s">
        <v>387</v>
      </c>
      <c r="B398" s="803" t="s">
        <v>507</v>
      </c>
      <c r="C398" s="1196">
        <v>454444</v>
      </c>
      <c r="D398" s="1197"/>
      <c r="E398" s="1188"/>
      <c r="F398" s="1189"/>
      <c r="G398" s="1188"/>
      <c r="H398" s="1189"/>
      <c r="I398" s="1188"/>
      <c r="J398" s="1189"/>
      <c r="K398" s="1188"/>
      <c r="L398" s="1189"/>
      <c r="M398" s="1188"/>
      <c r="N398" s="1189"/>
      <c r="O398" s="1188"/>
      <c r="P398" s="1189"/>
      <c r="Q398" s="1079">
        <f t="shared" si="58"/>
        <v>454444</v>
      </c>
    </row>
    <row r="399" spans="1:26" ht="19.5" customHeight="1">
      <c r="A399" s="802" t="s">
        <v>388</v>
      </c>
      <c r="B399" s="802" t="s">
        <v>403</v>
      </c>
      <c r="C399" s="1194">
        <v>6480738</v>
      </c>
      <c r="D399" s="1195"/>
      <c r="E399" s="1186">
        <v>865414</v>
      </c>
      <c r="F399" s="1187"/>
      <c r="G399" s="1186"/>
      <c r="H399" s="1187"/>
      <c r="I399" s="1186"/>
      <c r="J399" s="1187"/>
      <c r="K399" s="1186"/>
      <c r="L399" s="1187"/>
      <c r="M399" s="1186"/>
      <c r="N399" s="1187"/>
      <c r="O399" s="1186"/>
      <c r="P399" s="1187"/>
      <c r="Q399" s="1078">
        <f t="shared" si="58"/>
        <v>7346152</v>
      </c>
      <c r="Z399" s="2" t="s">
        <v>0</v>
      </c>
    </row>
    <row r="400" spans="1:26" ht="19.5" customHeight="1">
      <c r="A400" s="803" t="s">
        <v>505</v>
      </c>
      <c r="B400" s="803" t="s">
        <v>404</v>
      </c>
      <c r="C400" s="1196"/>
      <c r="D400" s="1197"/>
      <c r="E400" s="1188">
        <v>2000</v>
      </c>
      <c r="F400" s="1189"/>
      <c r="G400" s="1188"/>
      <c r="H400" s="1189"/>
      <c r="I400" s="1188">
        <v>157960</v>
      </c>
      <c r="J400" s="1189"/>
      <c r="K400" s="1188"/>
      <c r="L400" s="1189"/>
      <c r="M400" s="1188"/>
      <c r="N400" s="1189"/>
      <c r="O400" s="1188">
        <v>5000</v>
      </c>
      <c r="P400" s="1189"/>
      <c r="Q400" s="1079">
        <f t="shared" si="58"/>
        <v>164960</v>
      </c>
    </row>
    <row r="401" spans="1:17" ht="19.5" customHeight="1">
      <c r="A401" s="802" t="s">
        <v>390</v>
      </c>
      <c r="B401" s="803" t="s">
        <v>405</v>
      </c>
      <c r="C401" s="1194"/>
      <c r="D401" s="1195"/>
      <c r="E401" s="1186">
        <v>1942961</v>
      </c>
      <c r="F401" s="1187"/>
      <c r="G401" s="1186"/>
      <c r="H401" s="1187"/>
      <c r="I401" s="1186"/>
      <c r="J401" s="1187"/>
      <c r="K401" s="1186"/>
      <c r="L401" s="1187"/>
      <c r="M401" s="1186">
        <v>115000</v>
      </c>
      <c r="N401" s="1187"/>
      <c r="O401" s="1186"/>
      <c r="P401" s="1187"/>
      <c r="Q401" s="1078">
        <f>SUM(C401:P401)</f>
        <v>2057961</v>
      </c>
    </row>
    <row r="402" spans="1:17" ht="19.5" customHeight="1">
      <c r="A402" s="805" t="s">
        <v>50</v>
      </c>
      <c r="B402" s="111"/>
      <c r="C402" s="1219">
        <f>SUM(C385:D401)</f>
        <v>12129585</v>
      </c>
      <c r="D402" s="1220"/>
      <c r="E402" s="1219">
        <f>SUM(E385:F401)</f>
        <v>15797876</v>
      </c>
      <c r="F402" s="1220"/>
      <c r="G402" s="1219">
        <f>SUM(G385:H401)</f>
        <v>0</v>
      </c>
      <c r="H402" s="1220"/>
      <c r="I402" s="1219">
        <f>SUM(I385:J401)</f>
        <v>1494998</v>
      </c>
      <c r="J402" s="1220"/>
      <c r="K402" s="1219">
        <f>SUM(K385:L401)</f>
        <v>0</v>
      </c>
      <c r="L402" s="1220"/>
      <c r="M402" s="1219">
        <f>SUM(M385:N401)</f>
        <v>1153000</v>
      </c>
      <c r="N402" s="1220"/>
      <c r="O402" s="1219">
        <f>SUM(O385:P401)</f>
        <v>30329</v>
      </c>
      <c r="P402" s="1220"/>
      <c r="Q402" s="808">
        <f>SUM(Q385:Q401)</f>
        <v>30605788</v>
      </c>
    </row>
    <row r="403" spans="1:17" ht="19.5" customHeight="1" thickBot="1">
      <c r="A403" s="806" t="s">
        <v>177</v>
      </c>
      <c r="B403" s="113"/>
      <c r="C403" s="1215">
        <f>C402</f>
        <v>12129585</v>
      </c>
      <c r="D403" s="1216"/>
      <c r="E403" s="1215">
        <f>E402</f>
        <v>15797876</v>
      </c>
      <c r="F403" s="1216"/>
      <c r="G403" s="1215">
        <f>G402</f>
        <v>0</v>
      </c>
      <c r="H403" s="1216"/>
      <c r="I403" s="1215">
        <f>I402</f>
        <v>1494998</v>
      </c>
      <c r="J403" s="1216"/>
      <c r="K403" s="1215">
        <f>K402</f>
        <v>0</v>
      </c>
      <c r="L403" s="1216"/>
      <c r="M403" s="1215">
        <f>M402</f>
        <v>1153000</v>
      </c>
      <c r="N403" s="1216"/>
      <c r="O403" s="1215">
        <f>O402</f>
        <v>30329</v>
      </c>
      <c r="P403" s="1216"/>
      <c r="Q403" s="809">
        <f>SUM(Q385:Q401)</f>
        <v>30605788</v>
      </c>
    </row>
  </sheetData>
  <mergeCells count="166">
    <mergeCell ref="C403:D403"/>
    <mergeCell ref="E403:F403"/>
    <mergeCell ref="G403:H403"/>
    <mergeCell ref="I403:J403"/>
    <mergeCell ref="K403:L403"/>
    <mergeCell ref="M403:N403"/>
    <mergeCell ref="O403:P403"/>
    <mergeCell ref="N4:O4"/>
    <mergeCell ref="P4:Q4"/>
    <mergeCell ref="H5:I5"/>
    <mergeCell ref="D4:E4"/>
    <mergeCell ref="F4:G4"/>
    <mergeCell ref="C402:D402"/>
    <mergeCell ref="E402:F402"/>
    <mergeCell ref="G402:H402"/>
    <mergeCell ref="I402:J402"/>
    <mergeCell ref="K402:L402"/>
    <mergeCell ref="M402:N402"/>
    <mergeCell ref="O402:P402"/>
    <mergeCell ref="I386:J386"/>
    <mergeCell ref="K386:L386"/>
    <mergeCell ref="M384:N384"/>
    <mergeCell ref="M385:N385"/>
    <mergeCell ref="O386:P386"/>
    <mergeCell ref="O384:P384"/>
    <mergeCell ref="A1:Q1"/>
    <mergeCell ref="B2:C2"/>
    <mergeCell ref="D2:E2"/>
    <mergeCell ref="F2:G2"/>
    <mergeCell ref="H2:I2"/>
    <mergeCell ref="D5:E5"/>
    <mergeCell ref="F5:G5"/>
    <mergeCell ref="H4:I4"/>
    <mergeCell ref="J4:K4"/>
    <mergeCell ref="L4:M4"/>
    <mergeCell ref="P2:Q2"/>
    <mergeCell ref="J2:K2"/>
    <mergeCell ref="L2:M2"/>
    <mergeCell ref="N2:O2"/>
    <mergeCell ref="J5:K5"/>
    <mergeCell ref="L5:M5"/>
    <mergeCell ref="N5:O5"/>
    <mergeCell ref="P5:Q5"/>
    <mergeCell ref="E387:F387"/>
    <mergeCell ref="G387:H387"/>
    <mergeCell ref="I387:J387"/>
    <mergeCell ref="I384:J384"/>
    <mergeCell ref="C383:Q383"/>
    <mergeCell ref="B382:Q382"/>
    <mergeCell ref="C387:D387"/>
    <mergeCell ref="C384:D384"/>
    <mergeCell ref="E384:F384"/>
    <mergeCell ref="C386:D386"/>
    <mergeCell ref="E386:F386"/>
    <mergeCell ref="G386:H386"/>
    <mergeCell ref="C385:D385"/>
    <mergeCell ref="E385:F385"/>
    <mergeCell ref="G385:H385"/>
    <mergeCell ref="G384:H384"/>
    <mergeCell ref="K384:L384"/>
    <mergeCell ref="O387:P387"/>
    <mergeCell ref="I385:J385"/>
    <mergeCell ref="K385:L385"/>
    <mergeCell ref="M387:N387"/>
    <mergeCell ref="M386:N386"/>
    <mergeCell ref="O385:P385"/>
    <mergeCell ref="K387:L387"/>
    <mergeCell ref="C389:D389"/>
    <mergeCell ref="E389:F389"/>
    <mergeCell ref="G389:H389"/>
    <mergeCell ref="I389:J389"/>
    <mergeCell ref="C390:D390"/>
    <mergeCell ref="E390:F390"/>
    <mergeCell ref="G390:H390"/>
    <mergeCell ref="I390:J390"/>
    <mergeCell ref="C388:D388"/>
    <mergeCell ref="E388:F388"/>
    <mergeCell ref="G388:H388"/>
    <mergeCell ref="I388:J388"/>
    <mergeCell ref="K391:L391"/>
    <mergeCell ref="M391:N391"/>
    <mergeCell ref="M388:N388"/>
    <mergeCell ref="O388:P388"/>
    <mergeCell ref="O389:P389"/>
    <mergeCell ref="M389:N389"/>
    <mergeCell ref="O391:P391"/>
    <mergeCell ref="K390:L390"/>
    <mergeCell ref="K389:L389"/>
    <mergeCell ref="M390:N390"/>
    <mergeCell ref="O390:P390"/>
    <mergeCell ref="K388:L388"/>
    <mergeCell ref="C394:D394"/>
    <mergeCell ref="E394:F394"/>
    <mergeCell ref="I394:J394"/>
    <mergeCell ref="C393:D393"/>
    <mergeCell ref="C392:D392"/>
    <mergeCell ref="E392:F392"/>
    <mergeCell ref="G392:H392"/>
    <mergeCell ref="I392:J392"/>
    <mergeCell ref="C391:D391"/>
    <mergeCell ref="E391:F391"/>
    <mergeCell ref="G391:H391"/>
    <mergeCell ref="I391:J391"/>
    <mergeCell ref="E395:F395"/>
    <mergeCell ref="M392:N392"/>
    <mergeCell ref="O392:P392"/>
    <mergeCell ref="O393:P393"/>
    <mergeCell ref="M393:N393"/>
    <mergeCell ref="O395:P395"/>
    <mergeCell ref="G394:H394"/>
    <mergeCell ref="M394:N394"/>
    <mergeCell ref="O394:P394"/>
    <mergeCell ref="K394:L394"/>
    <mergeCell ref="K393:L393"/>
    <mergeCell ref="K392:L392"/>
    <mergeCell ref="E393:F393"/>
    <mergeCell ref="G393:H393"/>
    <mergeCell ref="I393:J393"/>
    <mergeCell ref="M397:N397"/>
    <mergeCell ref="O398:P398"/>
    <mergeCell ref="M395:N395"/>
    <mergeCell ref="C401:D401"/>
    <mergeCell ref="E401:F401"/>
    <mergeCell ref="G399:H399"/>
    <mergeCell ref="I399:J399"/>
    <mergeCell ref="K399:L399"/>
    <mergeCell ref="M399:N399"/>
    <mergeCell ref="M396:N396"/>
    <mergeCell ref="M398:N398"/>
    <mergeCell ref="K396:L396"/>
    <mergeCell ref="G395:H395"/>
    <mergeCell ref="I395:J395"/>
    <mergeCell ref="C397:D397"/>
    <mergeCell ref="E397:F397"/>
    <mergeCell ref="G397:H397"/>
    <mergeCell ref="I397:J397"/>
    <mergeCell ref="C396:D396"/>
    <mergeCell ref="E396:F396"/>
    <mergeCell ref="G396:H396"/>
    <mergeCell ref="I396:J396"/>
    <mergeCell ref="K395:L395"/>
    <mergeCell ref="C395:D395"/>
    <mergeCell ref="G401:H401"/>
    <mergeCell ref="I401:J401"/>
    <mergeCell ref="M400:N400"/>
    <mergeCell ref="K401:L401"/>
    <mergeCell ref="M401:N401"/>
    <mergeCell ref="O401:P401"/>
    <mergeCell ref="O399:P399"/>
    <mergeCell ref="A383:B384"/>
    <mergeCell ref="O400:P400"/>
    <mergeCell ref="C399:D399"/>
    <mergeCell ref="E399:F399"/>
    <mergeCell ref="C400:D400"/>
    <mergeCell ref="E400:F400"/>
    <mergeCell ref="G400:H400"/>
    <mergeCell ref="I400:J400"/>
    <mergeCell ref="K400:L400"/>
    <mergeCell ref="O396:P396"/>
    <mergeCell ref="O397:P397"/>
    <mergeCell ref="C398:D398"/>
    <mergeCell ref="E398:F398"/>
    <mergeCell ref="G398:H398"/>
    <mergeCell ref="I398:J398"/>
    <mergeCell ref="K398:L398"/>
    <mergeCell ref="K397:L397"/>
  </mergeCells>
  <pageMargins left="0.23622047244094491" right="0.23622047244094491" top="0.74803149606299213" bottom="0.74803149606299213" header="0.31496062992125984" footer="0.31496062992125984"/>
  <pageSetup paperSize="9" scale="70" orientation="landscape" r:id="rId1"/>
  <headerFooter differentFirst="1"/>
  <ignoredErrors>
    <ignoredError sqref="Q385:Q401 C402:P402" emptyCellReferenc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1"/>
  <dimension ref="A1:AY404"/>
  <sheetViews>
    <sheetView zoomScaleNormal="100" workbookViewId="0">
      <pane xSplit="1" ySplit="2" topLeftCell="B3" activePane="bottomRight" state="frozen"/>
      <selection sqref="A1:U1"/>
      <selection pane="topRight" sqref="A1:U1"/>
      <selection pane="bottomLeft" sqref="A1:U1"/>
      <selection pane="bottomRight" sqref="A1:W1"/>
    </sheetView>
  </sheetViews>
  <sheetFormatPr defaultColWidth="7.77734375" defaultRowHeight="13.8"/>
  <cols>
    <col min="1" max="1" width="64.77734375" style="8" customWidth="1"/>
    <col min="2" max="2" width="7.44140625" style="2" customWidth="1"/>
    <col min="3" max="3" width="14.77734375" style="2" customWidth="1"/>
    <col min="4" max="4" width="7.77734375" style="2" customWidth="1"/>
    <col min="5" max="5" width="8.77734375" style="2" customWidth="1"/>
    <col min="6" max="6" width="7.77734375" style="2" customWidth="1"/>
    <col min="7" max="7" width="8.21875" style="2" customWidth="1"/>
    <col min="8" max="8" width="6.21875" style="2" customWidth="1"/>
    <col min="9" max="9" width="8.21875" style="2" customWidth="1"/>
    <col min="10" max="10" width="6.21875" style="2" customWidth="1"/>
    <col min="11" max="11" width="8.21875" style="2" customWidth="1"/>
    <col min="12" max="12" width="6.21875" style="2" customWidth="1"/>
    <col min="13" max="13" width="8.21875" style="2" customWidth="1"/>
    <col min="14" max="14" width="6.21875" style="2" customWidth="1"/>
    <col min="15" max="15" width="8.21875" style="2" customWidth="1"/>
    <col min="16" max="16" width="6.21875" style="2" customWidth="1"/>
    <col min="17" max="17" width="8.21875" style="2" customWidth="1"/>
    <col min="18" max="18" width="6.21875" style="2" customWidth="1"/>
    <col min="19" max="19" width="8.21875" style="2" customWidth="1"/>
    <col min="20" max="20" width="6.21875" style="2" customWidth="1"/>
    <col min="21" max="21" width="8.21875" style="2" customWidth="1"/>
    <col min="22" max="22" width="7.5546875" style="2" customWidth="1"/>
    <col min="23" max="23" width="8.21875" style="2" customWidth="1"/>
    <col min="24" max="16384" width="7.77734375" style="2"/>
  </cols>
  <sheetData>
    <row r="1" spans="1:51" ht="25.5" customHeight="1" thickBot="1">
      <c r="A1" s="1207" t="s">
        <v>186</v>
      </c>
      <c r="B1" s="1207"/>
      <c r="C1" s="1207"/>
      <c r="D1" s="1207"/>
      <c r="E1" s="1207"/>
      <c r="F1" s="1207"/>
      <c r="G1" s="1207"/>
      <c r="H1" s="1207"/>
      <c r="I1" s="1207"/>
      <c r="J1" s="1207"/>
      <c r="K1" s="1207"/>
      <c r="L1" s="1207"/>
      <c r="M1" s="1207"/>
      <c r="N1" s="1207"/>
      <c r="O1" s="1207"/>
      <c r="P1" s="1207"/>
      <c r="Q1" s="1207"/>
      <c r="R1" s="1207"/>
      <c r="S1" s="1207"/>
      <c r="T1" s="1207"/>
      <c r="U1" s="1207"/>
      <c r="V1" s="1207"/>
      <c r="W1" s="1207"/>
    </row>
    <row r="2" spans="1:51" ht="26.25" customHeight="1" thickBot="1">
      <c r="A2" s="17" t="s">
        <v>0</v>
      </c>
      <c r="B2" s="1259" t="s">
        <v>237</v>
      </c>
      <c r="C2" s="1259"/>
      <c r="D2" s="1260" t="s">
        <v>128</v>
      </c>
      <c r="E2" s="1260"/>
      <c r="F2" s="1260" t="s">
        <v>223</v>
      </c>
      <c r="G2" s="1260"/>
      <c r="H2" s="1260" t="s">
        <v>129</v>
      </c>
      <c r="I2" s="1260"/>
      <c r="J2" s="1260" t="s">
        <v>130</v>
      </c>
      <c r="K2" s="1260"/>
      <c r="L2" s="1260" t="s">
        <v>224</v>
      </c>
      <c r="M2" s="1260"/>
      <c r="N2" s="1260" t="s">
        <v>131</v>
      </c>
      <c r="O2" s="1260"/>
      <c r="P2" s="1260" t="s">
        <v>225</v>
      </c>
      <c r="Q2" s="1260"/>
      <c r="R2" s="1260" t="s">
        <v>132</v>
      </c>
      <c r="S2" s="1260"/>
      <c r="T2" s="1260" t="s">
        <v>464</v>
      </c>
      <c r="U2" s="1260"/>
      <c r="V2" s="1260" t="s">
        <v>465</v>
      </c>
      <c r="W2" s="1260"/>
    </row>
    <row r="3" spans="1:51" s="3" customFormat="1" ht="24.75" customHeight="1" thickBot="1">
      <c r="A3" s="227" t="s">
        <v>201</v>
      </c>
      <c r="B3" s="233"/>
      <c r="C3" s="233"/>
      <c r="D3" s="233"/>
      <c r="E3" s="233"/>
      <c r="F3" s="233"/>
      <c r="G3" s="233"/>
      <c r="H3" s="233"/>
      <c r="I3" s="233"/>
      <c r="J3" s="233"/>
      <c r="K3" s="233"/>
      <c r="L3" s="233"/>
      <c r="M3" s="233"/>
      <c r="N3" s="233"/>
      <c r="O3" s="233"/>
      <c r="P3" s="233"/>
      <c r="Q3" s="233"/>
      <c r="R3" s="233"/>
      <c r="S3" s="233"/>
      <c r="T3" s="233"/>
      <c r="U3" s="233"/>
      <c r="V3" s="233"/>
      <c r="W3" s="234"/>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s="3" customFormat="1" ht="19.5" customHeight="1">
      <c r="A4" s="228" t="s">
        <v>204</v>
      </c>
      <c r="B4" s="235" t="str">
        <f>IF(CENTRO!B4,CENTRO!B4,"")</f>
        <v/>
      </c>
      <c r="C4" s="230">
        <f>IF(CENTRO!C4,CENTRO!C4,"")</f>
        <v>60445.52</v>
      </c>
      <c r="D4" s="1278">
        <v>1142.57</v>
      </c>
      <c r="E4" s="1232"/>
      <c r="F4" s="1229">
        <v>319.8</v>
      </c>
      <c r="G4" s="1230"/>
      <c r="H4" s="1229">
        <v>231.92</v>
      </c>
      <c r="I4" s="1230" t="s">
        <v>482</v>
      </c>
      <c r="J4" s="1229">
        <v>72.31</v>
      </c>
      <c r="K4" s="1230" t="s">
        <v>482</v>
      </c>
      <c r="L4" s="1229">
        <v>88.59</v>
      </c>
      <c r="M4" s="1230" t="s">
        <v>482</v>
      </c>
      <c r="N4" s="1229">
        <v>105.27</v>
      </c>
      <c r="O4" s="1230" t="s">
        <v>482</v>
      </c>
      <c r="P4" s="1229">
        <v>101.08</v>
      </c>
      <c r="Q4" s="1230" t="s">
        <v>482</v>
      </c>
      <c r="R4" s="1229">
        <v>55.97</v>
      </c>
      <c r="S4" s="1230" t="s">
        <v>482</v>
      </c>
      <c r="T4" s="1229">
        <v>24.89</v>
      </c>
      <c r="U4" s="1230" t="s">
        <v>482</v>
      </c>
      <c r="V4" s="1229">
        <v>142.72</v>
      </c>
      <c r="W4" s="1230"/>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s="3" customFormat="1" ht="19.5" customHeight="1" thickBot="1">
      <c r="A5" s="229" t="s">
        <v>208</v>
      </c>
      <c r="B5" s="235" t="str">
        <f>IF(CENTRO!B5,CENTRO!B5,"")</f>
        <v/>
      </c>
      <c r="C5" s="236">
        <f>IF(CENTRO!C5,CENTRO!C5,"")</f>
        <v>55.17</v>
      </c>
      <c r="D5" s="1282">
        <v>192.43</v>
      </c>
      <c r="E5" s="1283"/>
      <c r="F5" s="1276">
        <v>152.88</v>
      </c>
      <c r="G5" s="1277"/>
      <c r="H5" s="1276">
        <v>273.89</v>
      </c>
      <c r="I5" s="1277" t="s">
        <v>482</v>
      </c>
      <c r="J5" s="1276">
        <v>347.81</v>
      </c>
      <c r="K5" s="1277" t="s">
        <v>482</v>
      </c>
      <c r="L5" s="1276">
        <v>238.77</v>
      </c>
      <c r="M5" s="1277" t="s">
        <v>482</v>
      </c>
      <c r="N5" s="1276">
        <v>172</v>
      </c>
      <c r="O5" s="1277" t="s">
        <v>482</v>
      </c>
      <c r="P5" s="1276">
        <v>125.88</v>
      </c>
      <c r="Q5" s="1277" t="s">
        <v>482</v>
      </c>
      <c r="R5" s="1276">
        <v>116.47</v>
      </c>
      <c r="S5" s="1277" t="s">
        <v>482</v>
      </c>
      <c r="T5" s="1276">
        <v>62.48</v>
      </c>
      <c r="U5" s="1277" t="s">
        <v>482</v>
      </c>
      <c r="V5" s="1276">
        <v>155.86000000000001</v>
      </c>
      <c r="W5" s="1277"/>
      <c r="X5" s="2"/>
      <c r="Y5" s="2"/>
      <c r="Z5" s="2"/>
      <c r="AA5" s="2"/>
      <c r="AB5" s="2"/>
      <c r="AC5" s="2"/>
      <c r="AD5" s="2"/>
      <c r="AE5" s="2"/>
      <c r="AF5" s="2"/>
      <c r="AG5" s="2"/>
      <c r="AH5" s="2"/>
      <c r="AI5" s="2"/>
      <c r="AJ5" s="2"/>
      <c r="AK5" s="2"/>
      <c r="AL5" s="2"/>
      <c r="AM5" s="2"/>
      <c r="AN5" s="2"/>
      <c r="AO5" s="2"/>
      <c r="AP5" s="2"/>
      <c r="AQ5" s="2"/>
      <c r="AR5" s="2"/>
      <c r="AS5" s="2"/>
      <c r="AT5" s="2"/>
      <c r="AU5" s="2"/>
      <c r="AV5" s="2"/>
      <c r="AW5" s="2"/>
      <c r="AX5" s="2"/>
      <c r="AY5" s="2"/>
    </row>
    <row r="6" spans="1:51" ht="24.75" customHeight="1" thickBot="1">
      <c r="A6" s="224" t="s">
        <v>202</v>
      </c>
      <c r="B6" s="39" t="str">
        <f>IF(CENTRO!B6,CENTRO!B6,"")</f>
        <v/>
      </c>
      <c r="C6" s="39" t="str">
        <f>IF(CENTRO!C6,CENTRO!C6,"")</f>
        <v/>
      </c>
      <c r="D6" s="39"/>
      <c r="E6" s="39"/>
      <c r="F6" s="39"/>
      <c r="G6" s="39"/>
      <c r="H6" s="39"/>
      <c r="I6" s="39"/>
      <c r="J6" s="39"/>
      <c r="K6" s="39"/>
      <c r="L6" s="39"/>
      <c r="M6" s="39"/>
      <c r="N6" s="39"/>
      <c r="O6" s="39"/>
      <c r="P6" s="39"/>
      <c r="Q6" s="39"/>
      <c r="R6" s="39"/>
      <c r="S6" s="39"/>
      <c r="T6" s="39"/>
      <c r="U6" s="39"/>
      <c r="V6" s="39"/>
      <c r="W6" s="40"/>
    </row>
    <row r="7" spans="1:51" ht="19.5" customHeight="1" thickBot="1">
      <c r="A7" s="243" t="s">
        <v>483</v>
      </c>
      <c r="B7" s="42" t="str">
        <f>IF(CENTRO!B7,CENTRO!B7,"")</f>
        <v/>
      </c>
      <c r="C7" s="42" t="str">
        <f>IF(CENTRO!C7,CENTRO!C7,"")</f>
        <v/>
      </c>
      <c r="D7" s="42"/>
      <c r="E7" s="42"/>
      <c r="F7" s="42"/>
      <c r="G7" s="42"/>
      <c r="H7" s="42"/>
      <c r="I7" s="42"/>
      <c r="J7" s="42"/>
      <c r="K7" s="42"/>
      <c r="L7" s="42"/>
      <c r="M7" s="42"/>
      <c r="N7" s="42"/>
      <c r="O7" s="42"/>
      <c r="P7" s="42"/>
      <c r="Q7" s="42"/>
      <c r="R7" s="146"/>
      <c r="S7" s="146"/>
      <c r="T7" s="146"/>
      <c r="U7" s="146"/>
      <c r="V7" s="146"/>
      <c r="W7" s="147"/>
    </row>
    <row r="8" spans="1:51" s="4" customFormat="1" ht="19.5" customHeight="1">
      <c r="A8" s="246" t="s">
        <v>349</v>
      </c>
      <c r="B8" s="247">
        <f>IF(CENTRO!B8,CENTRO!B8,"")</f>
        <v>1</v>
      </c>
      <c r="C8" s="248">
        <f>IF(CENTRO!C8,CENTRO!C8,"")</f>
        <v>3326741</v>
      </c>
      <c r="D8" s="239">
        <f>E8/C8</f>
        <v>6.547428850036717E-2</v>
      </c>
      <c r="E8" s="248">
        <v>217816</v>
      </c>
      <c r="F8" s="239">
        <f>G8/E$8</f>
        <v>0.22326642670878172</v>
      </c>
      <c r="G8" s="248">
        <v>48631</v>
      </c>
      <c r="H8" s="239">
        <f>I8/E8</f>
        <v>0.28940940977705953</v>
      </c>
      <c r="I8" s="248">
        <v>63038</v>
      </c>
      <c r="J8" s="239">
        <f>K8/E8</f>
        <v>0.11366015352407537</v>
      </c>
      <c r="K8" s="248">
        <v>24757</v>
      </c>
      <c r="L8" s="239">
        <f>M8/E8</f>
        <v>9.5635765967605688E-2</v>
      </c>
      <c r="M8" s="248">
        <v>20831</v>
      </c>
      <c r="N8" s="239">
        <f>O8/E8</f>
        <v>8.2174863187277333E-2</v>
      </c>
      <c r="O8" s="248">
        <v>17899</v>
      </c>
      <c r="P8" s="239">
        <f>Q8/E8</f>
        <v>5.758989238623425E-2</v>
      </c>
      <c r="Q8" s="248">
        <v>12544</v>
      </c>
      <c r="R8" s="239">
        <f>S8/E8</f>
        <v>2.9332096815660926E-2</v>
      </c>
      <c r="S8" s="248">
        <v>6389</v>
      </c>
      <c r="T8" s="239">
        <f>U8/E8</f>
        <v>7.2584199507841479E-3</v>
      </c>
      <c r="U8" s="248">
        <v>1581</v>
      </c>
      <c r="V8" s="239">
        <f>W8/E8</f>
        <v>0.10167297168252103</v>
      </c>
      <c r="W8" s="248">
        <v>22146</v>
      </c>
    </row>
    <row r="9" spans="1:51" ht="19.5" customHeight="1">
      <c r="A9" s="249" t="s">
        <v>27</v>
      </c>
      <c r="B9" s="239">
        <f>IF(CENTRO!B9,CENTRO!B9,"")</f>
        <v>0.46657494526925902</v>
      </c>
      <c r="C9" s="250">
        <f>IF(CENTRO!C9,CENTRO!C9,"")</f>
        <v>1552174</v>
      </c>
      <c r="D9" s="251">
        <f>E9/E8</f>
        <v>0.45453042935321558</v>
      </c>
      <c r="E9" s="250">
        <v>99004</v>
      </c>
      <c r="F9" s="251">
        <f>G9/G$8</f>
        <v>0.44897287738273939</v>
      </c>
      <c r="G9" s="250">
        <v>21834</v>
      </c>
      <c r="H9" s="251">
        <f>I9/I$8</f>
        <v>0.46137250547288938</v>
      </c>
      <c r="I9" s="250">
        <v>29084</v>
      </c>
      <c r="J9" s="251">
        <f>K9/K$8</f>
        <v>0.44403603021367694</v>
      </c>
      <c r="K9" s="250">
        <v>10993</v>
      </c>
      <c r="L9" s="251">
        <f>M9/M$8</f>
        <v>0.44404973357015987</v>
      </c>
      <c r="M9" s="250">
        <v>9250</v>
      </c>
      <c r="N9" s="251">
        <f>O9/O$8</f>
        <v>0.44952231968266382</v>
      </c>
      <c r="O9" s="250">
        <v>8046</v>
      </c>
      <c r="P9" s="251">
        <f>Q9/Q$8</f>
        <v>0.46731505102040816</v>
      </c>
      <c r="Q9" s="250">
        <v>5862</v>
      </c>
      <c r="R9" s="251">
        <f>S9/S$8</f>
        <v>0.44920957896384411</v>
      </c>
      <c r="S9" s="250">
        <v>2870</v>
      </c>
      <c r="T9" s="239">
        <f>U9/U$8</f>
        <v>0.43453510436432635</v>
      </c>
      <c r="U9" s="250">
        <v>687</v>
      </c>
      <c r="V9" s="251">
        <f>W9/W$8</f>
        <v>0.4686173575363497</v>
      </c>
      <c r="W9" s="250">
        <v>10378</v>
      </c>
    </row>
    <row r="10" spans="1:51" ht="19.5" customHeight="1">
      <c r="A10" s="255" t="s">
        <v>11</v>
      </c>
      <c r="B10" s="239">
        <f>IF(CENTRO!B10,CENTRO!B10,"")</f>
        <v>0.53342505473074098</v>
      </c>
      <c r="C10" s="250">
        <f>IF(CENTRO!C10,CENTRO!C10,"")</f>
        <v>1774567</v>
      </c>
      <c r="D10" s="251">
        <f>E10/E8</f>
        <v>0.54546957064678447</v>
      </c>
      <c r="E10" s="250">
        <v>118812</v>
      </c>
      <c r="F10" s="251">
        <f>G10/G$8</f>
        <v>0.55102712261726061</v>
      </c>
      <c r="G10" s="250">
        <v>26797</v>
      </c>
      <c r="H10" s="251">
        <f>I10/I$8</f>
        <v>0.53862749452711067</v>
      </c>
      <c r="I10" s="250">
        <v>33954</v>
      </c>
      <c r="J10" s="251">
        <f>K10/K$8</f>
        <v>0.55596396978632301</v>
      </c>
      <c r="K10" s="250">
        <v>13764</v>
      </c>
      <c r="L10" s="251">
        <f>M10/M$8</f>
        <v>0.55595026642984013</v>
      </c>
      <c r="M10" s="250">
        <v>11581</v>
      </c>
      <c r="N10" s="251">
        <f>O10/O$8</f>
        <v>0.55047768031733613</v>
      </c>
      <c r="O10" s="250">
        <v>9853</v>
      </c>
      <c r="P10" s="251">
        <f>Q10/Q$8</f>
        <v>0.53268494897959184</v>
      </c>
      <c r="Q10" s="250">
        <v>6682</v>
      </c>
      <c r="R10" s="251">
        <f>S10/S$8</f>
        <v>0.55079042103615594</v>
      </c>
      <c r="S10" s="250">
        <v>3519</v>
      </c>
      <c r="T10" s="239">
        <f>U10/U$8</f>
        <v>0.56546489563567359</v>
      </c>
      <c r="U10" s="250">
        <v>894</v>
      </c>
      <c r="V10" s="251">
        <f>W10/W$8</f>
        <v>0.5313826424636503</v>
      </c>
      <c r="W10" s="250">
        <v>11768</v>
      </c>
    </row>
    <row r="11" spans="1:51" ht="19.5" customHeight="1">
      <c r="A11" s="246" t="s">
        <v>1</v>
      </c>
      <c r="B11" s="256" t="str">
        <f>IF(CENTRO!B11,CENTRO!B11,"")</f>
        <v/>
      </c>
      <c r="C11" s="257">
        <f>IF(CENTRO!C11,CENTRO!C11,"")</f>
        <v>44.05</v>
      </c>
      <c r="D11" s="256"/>
      <c r="E11" s="257">
        <v>45.78</v>
      </c>
      <c r="F11" s="256"/>
      <c r="G11" s="260">
        <v>46.52</v>
      </c>
      <c r="H11" s="298"/>
      <c r="I11" s="260">
        <v>45.23</v>
      </c>
      <c r="J11" s="298"/>
      <c r="K11" s="260">
        <v>45.9</v>
      </c>
      <c r="L11" s="298"/>
      <c r="M11" s="260">
        <v>46.8</v>
      </c>
      <c r="N11" s="298"/>
      <c r="O11" s="260">
        <v>47.62</v>
      </c>
      <c r="P11" s="298"/>
      <c r="Q11" s="260">
        <v>44.28</v>
      </c>
      <c r="R11" s="298"/>
      <c r="S11" s="260">
        <v>44.81</v>
      </c>
      <c r="T11" s="298"/>
      <c r="U11" s="260">
        <v>44.35</v>
      </c>
      <c r="V11" s="298"/>
      <c r="W11" s="261">
        <v>44.35</v>
      </c>
    </row>
    <row r="12" spans="1:51" ht="19.5" customHeight="1">
      <c r="A12" s="249" t="s">
        <v>174</v>
      </c>
      <c r="B12" s="251">
        <f>IF(CENTRO!B12,CENTRO!B12,"")</f>
        <v>0.12802198908781898</v>
      </c>
      <c r="C12" s="250">
        <f>IF(CENTRO!C12,CENTRO!C12,"")</f>
        <v>425896</v>
      </c>
      <c r="D12" s="251">
        <f>E12/E$8</f>
        <v>0.1134214199140559</v>
      </c>
      <c r="E12" s="250">
        <v>24705</v>
      </c>
      <c r="F12" s="251">
        <f>G12/G$8</f>
        <v>0.10289732886430467</v>
      </c>
      <c r="G12" s="250">
        <v>5004</v>
      </c>
      <c r="H12" s="251">
        <f>I12/I$8</f>
        <v>0.11079031695167994</v>
      </c>
      <c r="I12" s="250">
        <v>6984</v>
      </c>
      <c r="J12" s="251">
        <f>K12/K$8</f>
        <v>0.10259724522357314</v>
      </c>
      <c r="K12" s="250">
        <v>2540</v>
      </c>
      <c r="L12" s="251">
        <f>M12/M$8</f>
        <v>0.10921223176995823</v>
      </c>
      <c r="M12" s="250">
        <v>2275</v>
      </c>
      <c r="N12" s="251">
        <f>O12/O$8</f>
        <v>0.11196156209844126</v>
      </c>
      <c r="O12" s="250">
        <v>2004</v>
      </c>
      <c r="P12" s="251">
        <f>Q12/Q$8</f>
        <v>0.14110331632653061</v>
      </c>
      <c r="Q12" s="250">
        <v>1770</v>
      </c>
      <c r="R12" s="251">
        <f>S12/S$8</f>
        <v>0.13867584911566755</v>
      </c>
      <c r="S12" s="250">
        <v>886</v>
      </c>
      <c r="T12" s="251">
        <f>U12/U$8</f>
        <v>0.14927261227071473</v>
      </c>
      <c r="U12" s="250">
        <v>236</v>
      </c>
      <c r="V12" s="251">
        <f>W12/W$8</f>
        <v>0.13573557301544298</v>
      </c>
      <c r="W12" s="250">
        <v>3006</v>
      </c>
    </row>
    <row r="13" spans="1:51" ht="19.5" customHeight="1">
      <c r="A13" s="255" t="s">
        <v>175</v>
      </c>
      <c r="B13" s="251">
        <f>IF(CENTRO!B13,CENTRO!B13,"")</f>
        <v>0.16189538049400298</v>
      </c>
      <c r="C13" s="250">
        <f>IF(CENTRO!C13,CENTRO!C13,"")</f>
        <v>538584</v>
      </c>
      <c r="D13" s="251">
        <f t="shared" ref="D13:F18" si="0">E13/E$8</f>
        <v>0.15905626767546921</v>
      </c>
      <c r="E13" s="250">
        <v>34645</v>
      </c>
      <c r="F13" s="251">
        <f t="shared" si="0"/>
        <v>0.15880816762970121</v>
      </c>
      <c r="G13" s="250">
        <v>7723</v>
      </c>
      <c r="H13" s="251">
        <f t="shared" ref="H13:H18" si="1">I13/I$8</f>
        <v>0.16413909070719249</v>
      </c>
      <c r="I13" s="250">
        <v>10347</v>
      </c>
      <c r="J13" s="251">
        <f t="shared" ref="J13:J18" si="2">K13/K$8</f>
        <v>0.15971240457244415</v>
      </c>
      <c r="K13" s="250">
        <v>3954</v>
      </c>
      <c r="L13" s="251">
        <f t="shared" ref="L13:L18" si="3">M13/M$8</f>
        <v>0.14257596850847296</v>
      </c>
      <c r="M13" s="250">
        <v>2970</v>
      </c>
      <c r="N13" s="251">
        <f t="shared" ref="N13:N18" si="4">O13/O$8</f>
        <v>0.13727023856081344</v>
      </c>
      <c r="O13" s="250">
        <v>2457</v>
      </c>
      <c r="P13" s="251">
        <f t="shared" ref="P13:P18" si="5">Q13/Q$8</f>
        <v>0.15935905612244897</v>
      </c>
      <c r="Q13" s="250">
        <v>1999</v>
      </c>
      <c r="R13" s="251">
        <f t="shared" ref="R13:V18" si="6">S13/S$8</f>
        <v>0.14164971043981844</v>
      </c>
      <c r="S13" s="250">
        <v>905</v>
      </c>
      <c r="T13" s="251">
        <f t="shared" si="6"/>
        <v>0.15180265654648956</v>
      </c>
      <c r="U13" s="250">
        <v>240</v>
      </c>
      <c r="V13" s="251">
        <f t="shared" si="6"/>
        <v>0.18287726903278245</v>
      </c>
      <c r="W13" s="250">
        <v>4050</v>
      </c>
    </row>
    <row r="14" spans="1:51" ht="19.5" customHeight="1">
      <c r="A14" s="255" t="s">
        <v>2</v>
      </c>
      <c r="B14" s="251">
        <f>IF(CENTRO!B14,CENTRO!B14,"")</f>
        <v>0.22299241209339712</v>
      </c>
      <c r="C14" s="250">
        <f>IF(CENTRO!C14,CENTRO!C14,"")</f>
        <v>741838</v>
      </c>
      <c r="D14" s="251">
        <f t="shared" si="0"/>
        <v>0.20941987732765269</v>
      </c>
      <c r="E14" s="250">
        <v>45615</v>
      </c>
      <c r="F14" s="251">
        <f t="shared" si="0"/>
        <v>0.2196335670662746</v>
      </c>
      <c r="G14" s="250">
        <v>10681</v>
      </c>
      <c r="H14" s="251">
        <f t="shared" si="1"/>
        <v>0.21829690028236937</v>
      </c>
      <c r="I14" s="250">
        <v>13761</v>
      </c>
      <c r="J14" s="251">
        <f t="shared" si="2"/>
        <v>0.23342892919174374</v>
      </c>
      <c r="K14" s="250">
        <v>5779</v>
      </c>
      <c r="L14" s="251">
        <f t="shared" si="3"/>
        <v>0.21732033987806634</v>
      </c>
      <c r="M14" s="250">
        <v>4527</v>
      </c>
      <c r="N14" s="251">
        <f t="shared" si="4"/>
        <v>0.19112799597742891</v>
      </c>
      <c r="O14" s="250">
        <v>3421</v>
      </c>
      <c r="P14" s="251">
        <f t="shared" si="5"/>
        <v>0.18526785714285715</v>
      </c>
      <c r="Q14" s="250">
        <v>2324</v>
      </c>
      <c r="R14" s="251">
        <f t="shared" si="6"/>
        <v>0.20363124119580528</v>
      </c>
      <c r="S14" s="250">
        <v>1301</v>
      </c>
      <c r="T14" s="251">
        <f t="shared" si="6"/>
        <v>0.1859582542694497</v>
      </c>
      <c r="U14" s="250">
        <v>294</v>
      </c>
      <c r="V14" s="251">
        <f t="shared" si="6"/>
        <v>0.15926126614287003</v>
      </c>
      <c r="W14" s="250">
        <v>3527</v>
      </c>
    </row>
    <row r="15" spans="1:51" ht="19.5" customHeight="1">
      <c r="A15" s="255" t="s">
        <v>3</v>
      </c>
      <c r="B15" s="251">
        <f>IF(CENTRO!B15,CENTRO!B15,"")</f>
        <v>0.28596815922850621</v>
      </c>
      <c r="C15" s="250">
        <f>IF(CENTRO!C15,CENTRO!C15,"")</f>
        <v>951342</v>
      </c>
      <c r="D15" s="251">
        <f t="shared" si="0"/>
        <v>0.29005215411172736</v>
      </c>
      <c r="E15" s="250">
        <v>63178</v>
      </c>
      <c r="F15" s="251">
        <f t="shared" si="0"/>
        <v>0.28757376981760607</v>
      </c>
      <c r="G15" s="250">
        <v>13985</v>
      </c>
      <c r="H15" s="251">
        <f t="shared" si="1"/>
        <v>0.29045972270693865</v>
      </c>
      <c r="I15" s="250">
        <v>18310</v>
      </c>
      <c r="J15" s="251">
        <f t="shared" si="2"/>
        <v>0.28820131679928906</v>
      </c>
      <c r="K15" s="250">
        <v>7135</v>
      </c>
      <c r="L15" s="251">
        <f t="shared" si="3"/>
        <v>0.28966444241755074</v>
      </c>
      <c r="M15" s="250">
        <v>6034</v>
      </c>
      <c r="N15" s="251">
        <f t="shared" si="4"/>
        <v>0.2877814403039276</v>
      </c>
      <c r="O15" s="250">
        <v>5151</v>
      </c>
      <c r="P15" s="251">
        <f t="shared" si="5"/>
        <v>0.29512117346938777</v>
      </c>
      <c r="Q15" s="250">
        <v>3702</v>
      </c>
      <c r="R15" s="251">
        <f t="shared" si="6"/>
        <v>0.28596024416966659</v>
      </c>
      <c r="S15" s="250">
        <v>1827</v>
      </c>
      <c r="T15" s="251">
        <f t="shared" si="6"/>
        <v>0.29411764705882354</v>
      </c>
      <c r="U15" s="250">
        <v>465</v>
      </c>
      <c r="V15" s="251">
        <f t="shared" si="6"/>
        <v>0.29662241488304886</v>
      </c>
      <c r="W15" s="250">
        <v>6569</v>
      </c>
    </row>
    <row r="16" spans="1:51" ht="19.5" customHeight="1">
      <c r="A16" s="255" t="s">
        <v>155</v>
      </c>
      <c r="B16" s="251">
        <f>IF(CENTRO!B16,CENTRO!B16,"")</f>
        <v>0.12945402121776237</v>
      </c>
      <c r="C16" s="250">
        <f>IF(CENTRO!C16,CENTRO!C16,"")</f>
        <v>430660</v>
      </c>
      <c r="D16" s="251">
        <f t="shared" si="0"/>
        <v>0.14057736805377016</v>
      </c>
      <c r="E16" s="250">
        <v>30620</v>
      </c>
      <c r="F16" s="251">
        <f t="shared" si="0"/>
        <v>0.13001994612489975</v>
      </c>
      <c r="G16" s="250">
        <v>6323</v>
      </c>
      <c r="H16" s="251">
        <f t="shared" si="1"/>
        <v>0.13571179288683016</v>
      </c>
      <c r="I16" s="250">
        <v>8555</v>
      </c>
      <c r="J16" s="251">
        <f t="shared" si="2"/>
        <v>0.1237629761279638</v>
      </c>
      <c r="K16" s="250">
        <v>3064</v>
      </c>
      <c r="L16" s="251">
        <f t="shared" si="3"/>
        <v>0.14012769430176181</v>
      </c>
      <c r="M16" s="250">
        <v>2919</v>
      </c>
      <c r="N16" s="251">
        <f t="shared" si="4"/>
        <v>0.17883680652550421</v>
      </c>
      <c r="O16" s="250">
        <v>3201</v>
      </c>
      <c r="P16" s="251">
        <f t="shared" si="5"/>
        <v>0.14349489795918369</v>
      </c>
      <c r="Q16" s="250">
        <v>1800</v>
      </c>
      <c r="R16" s="251">
        <f t="shared" si="6"/>
        <v>0.15886680231648145</v>
      </c>
      <c r="S16" s="250">
        <v>1015</v>
      </c>
      <c r="T16" s="251">
        <f t="shared" si="6"/>
        <v>0.15876027830487033</v>
      </c>
      <c r="U16" s="250">
        <v>251</v>
      </c>
      <c r="V16" s="251">
        <f t="shared" si="6"/>
        <v>0.15768084529937687</v>
      </c>
      <c r="W16" s="250">
        <v>3492</v>
      </c>
    </row>
    <row r="17" spans="1:51" ht="19.5" customHeight="1">
      <c r="A17" s="255" t="s">
        <v>167</v>
      </c>
      <c r="B17" s="251">
        <f>IF(CENTRO!B17,CENTRO!B17,"")</f>
        <v>7.1668037878512336E-2</v>
      </c>
      <c r="C17" s="250">
        <f>IF(CENTRO!C17,CENTRO!C17,"")</f>
        <v>238421</v>
      </c>
      <c r="D17" s="251">
        <f t="shared" si="0"/>
        <v>8.7472912917324716E-2</v>
      </c>
      <c r="E17" s="250">
        <v>19053</v>
      </c>
      <c r="F17" s="251">
        <f t="shared" si="0"/>
        <v>0.10106722049721371</v>
      </c>
      <c r="G17" s="250">
        <v>4915</v>
      </c>
      <c r="H17" s="251">
        <f t="shared" si="1"/>
        <v>8.0602176464989378E-2</v>
      </c>
      <c r="I17" s="250">
        <v>5081</v>
      </c>
      <c r="J17" s="251">
        <f t="shared" si="2"/>
        <v>9.2297128084986066E-2</v>
      </c>
      <c r="K17" s="250">
        <v>2285</v>
      </c>
      <c r="L17" s="251">
        <f t="shared" si="3"/>
        <v>0.10109932312418991</v>
      </c>
      <c r="M17" s="250">
        <v>2106</v>
      </c>
      <c r="N17" s="251">
        <f t="shared" si="4"/>
        <v>9.3021956533884578E-2</v>
      </c>
      <c r="O17" s="250">
        <v>1665</v>
      </c>
      <c r="P17" s="251">
        <f t="shared" si="5"/>
        <v>7.5653698979591844E-2</v>
      </c>
      <c r="Q17" s="250">
        <v>949</v>
      </c>
      <c r="R17" s="251">
        <f t="shared" si="6"/>
        <v>7.1216152762560644E-2</v>
      </c>
      <c r="S17" s="250">
        <v>455</v>
      </c>
      <c r="T17" s="251">
        <f t="shared" si="6"/>
        <v>6.0088551549652119E-2</v>
      </c>
      <c r="U17" s="250">
        <v>95</v>
      </c>
      <c r="V17" s="251">
        <f t="shared" si="6"/>
        <v>6.7822631626478821E-2</v>
      </c>
      <c r="W17" s="250">
        <v>1502</v>
      </c>
    </row>
    <row r="18" spans="1:51" ht="19.5" customHeight="1">
      <c r="A18" s="255" t="s">
        <v>4</v>
      </c>
      <c r="B18" s="251">
        <f>IF(CENTRO!B18,CENTRO!B18,"")</f>
        <v>0.2011220590962747</v>
      </c>
      <c r="C18" s="250">
        <f>IF(CENTRO!C18,CENTRO!C18,"")</f>
        <v>669081</v>
      </c>
      <c r="D18" s="251">
        <f t="shared" si="0"/>
        <v>0.22805028097109487</v>
      </c>
      <c r="E18" s="250">
        <v>49673</v>
      </c>
      <c r="F18" s="251">
        <f t="shared" si="0"/>
        <v>0.23108716662211345</v>
      </c>
      <c r="G18" s="250">
        <v>11238</v>
      </c>
      <c r="H18" s="251">
        <f t="shared" si="1"/>
        <v>0.21631396935181954</v>
      </c>
      <c r="I18" s="250">
        <v>13636</v>
      </c>
      <c r="J18" s="251">
        <f t="shared" si="2"/>
        <v>0.21606010421294988</v>
      </c>
      <c r="K18" s="250">
        <v>5349</v>
      </c>
      <c r="L18" s="251">
        <f t="shared" si="3"/>
        <v>0.24122701742595171</v>
      </c>
      <c r="M18" s="250">
        <v>5025</v>
      </c>
      <c r="N18" s="251">
        <f t="shared" si="4"/>
        <v>0.27185876305938877</v>
      </c>
      <c r="O18" s="250">
        <v>4866</v>
      </c>
      <c r="P18" s="251">
        <f t="shared" si="5"/>
        <v>0.2191485969387755</v>
      </c>
      <c r="Q18" s="250">
        <v>2749</v>
      </c>
      <c r="R18" s="251">
        <f t="shared" si="6"/>
        <v>0.23008295507904211</v>
      </c>
      <c r="S18" s="250">
        <v>1470</v>
      </c>
      <c r="T18" s="251">
        <f t="shared" si="6"/>
        <v>0.21884882985452245</v>
      </c>
      <c r="U18" s="250">
        <v>346</v>
      </c>
      <c r="V18" s="251">
        <f t="shared" si="6"/>
        <v>0.22550347692585568</v>
      </c>
      <c r="W18" s="250">
        <v>4994</v>
      </c>
    </row>
    <row r="19" spans="1:51" s="4" customFormat="1" ht="22.5" customHeight="1">
      <c r="A19" s="263" t="s">
        <v>484</v>
      </c>
      <c r="B19" s="239">
        <f>IF(CENTRO!B19,CENTRO!B19,"")</f>
        <v>0.14011941416539489</v>
      </c>
      <c r="C19" s="248">
        <f>IF(CENTRO!C19,CENTRO!C19,"")</f>
        <v>466141</v>
      </c>
      <c r="D19" s="239">
        <f>E19/$E$8</f>
        <v>0.12632680794799281</v>
      </c>
      <c r="E19" s="267">
        <v>27516</v>
      </c>
      <c r="F19" s="239">
        <f>G19/G8</f>
        <v>0.11301433242170632</v>
      </c>
      <c r="G19" s="267">
        <v>5496</v>
      </c>
      <c r="H19" s="239">
        <f>I19/I8</f>
        <v>0.12333830388019924</v>
      </c>
      <c r="I19" s="267">
        <v>7775</v>
      </c>
      <c r="J19" s="239">
        <f>K19/K8</f>
        <v>0.11378599991921477</v>
      </c>
      <c r="K19" s="267">
        <v>2817</v>
      </c>
      <c r="L19" s="239">
        <f>M19/M8</f>
        <v>0.12361384475061207</v>
      </c>
      <c r="M19" s="267">
        <v>2575</v>
      </c>
      <c r="N19" s="239">
        <f>O19/O8</f>
        <v>0.12570534666741159</v>
      </c>
      <c r="O19" s="267">
        <v>2250</v>
      </c>
      <c r="P19" s="239">
        <f>Q19/Q$8</f>
        <v>0.1558514030612245</v>
      </c>
      <c r="Q19" s="267">
        <v>1955</v>
      </c>
      <c r="R19" s="239">
        <f>S19/S$8</f>
        <v>0.156832055094694</v>
      </c>
      <c r="S19" s="267">
        <v>1002</v>
      </c>
      <c r="T19" s="239">
        <f>U19/U$8</f>
        <v>0.15939278937381404</v>
      </c>
      <c r="U19" s="267">
        <v>252</v>
      </c>
      <c r="V19" s="239">
        <f>W19/W$8</f>
        <v>0.15325566693759596</v>
      </c>
      <c r="W19" s="280">
        <v>3394</v>
      </c>
    </row>
    <row r="20" spans="1:51" ht="22.5" customHeight="1">
      <c r="A20" s="263" t="s">
        <v>485</v>
      </c>
      <c r="B20" s="239">
        <f>IF(CENTRO!B20,CENTRO!B20,"")</f>
        <v>0.13980000000000001</v>
      </c>
      <c r="C20" s="265" t="str">
        <f>IF(CENTRO!C20,CENTRO!C20,"")</f>
        <v/>
      </c>
      <c r="D20" s="239">
        <v>0.12509999999999999</v>
      </c>
      <c r="E20" s="265"/>
      <c r="F20" s="239">
        <v>0.1124</v>
      </c>
      <c r="G20" s="265"/>
      <c r="H20" s="239">
        <v>0.12240000000000001</v>
      </c>
      <c r="I20" s="265"/>
      <c r="J20" s="239">
        <v>0.11199999999999999</v>
      </c>
      <c r="K20" s="265"/>
      <c r="L20" s="239">
        <v>0.1217</v>
      </c>
      <c r="M20" s="265"/>
      <c r="N20" s="239">
        <v>0.12429999999999999</v>
      </c>
      <c r="O20" s="265"/>
      <c r="P20" s="239">
        <v>0.15359999999999999</v>
      </c>
      <c r="Q20" s="265"/>
      <c r="R20" s="239">
        <v>0.1537</v>
      </c>
      <c r="S20" s="265"/>
      <c r="T20" s="239">
        <v>0.16210000000000002</v>
      </c>
      <c r="U20" s="265"/>
      <c r="V20" s="239">
        <v>0.15259999999999999</v>
      </c>
      <c r="W20" s="266"/>
    </row>
    <row r="21" spans="1:51" ht="22.5" customHeight="1">
      <c r="A21" s="263" t="s">
        <v>486</v>
      </c>
      <c r="B21" s="239">
        <f>IF(CENTRO!B21,CENTRO!B21,"")</f>
        <v>0.2006</v>
      </c>
      <c r="C21" s="265" t="str">
        <f>IF(CENTRO!C21,CENTRO!C21,"")</f>
        <v/>
      </c>
      <c r="D21" s="239">
        <v>0.22649999999999998</v>
      </c>
      <c r="E21" s="265"/>
      <c r="F21" s="239">
        <v>0.2324</v>
      </c>
      <c r="G21" s="265"/>
      <c r="H21" s="239">
        <v>0.2152</v>
      </c>
      <c r="I21" s="265"/>
      <c r="J21" s="239">
        <v>0.2167</v>
      </c>
      <c r="K21" s="265"/>
      <c r="L21" s="239">
        <v>0.23749999999999999</v>
      </c>
      <c r="M21" s="265"/>
      <c r="N21" s="239">
        <v>0.2656</v>
      </c>
      <c r="O21" s="265"/>
      <c r="P21" s="239">
        <v>0.21579999999999999</v>
      </c>
      <c r="Q21" s="265"/>
      <c r="R21" s="239">
        <v>0.22600000000000001</v>
      </c>
      <c r="S21" s="265"/>
      <c r="T21" s="239">
        <v>0.23149999999999998</v>
      </c>
      <c r="U21" s="265"/>
      <c r="V21" s="239">
        <v>0.2208</v>
      </c>
      <c r="W21" s="266"/>
    </row>
    <row r="22" spans="1:51" ht="22.5" customHeight="1">
      <c r="A22" s="263" t="s">
        <v>487</v>
      </c>
      <c r="B22" s="239">
        <f>IF(CENTRO!B22,CENTRO!B22,"")</f>
        <v>0.35210000000000002</v>
      </c>
      <c r="C22" s="265" t="str">
        <f>IF(CENTRO!C22,CENTRO!C22,"")</f>
        <v/>
      </c>
      <c r="D22" s="239">
        <v>0.37890000000000001</v>
      </c>
      <c r="E22" s="265"/>
      <c r="F22" s="239">
        <v>0.4279</v>
      </c>
      <c r="G22" s="265"/>
      <c r="H22" s="239">
        <v>0.36950000000000005</v>
      </c>
      <c r="I22" s="265"/>
      <c r="J22" s="239">
        <v>0.43640000000000001</v>
      </c>
      <c r="K22" s="265"/>
      <c r="L22" s="239">
        <v>0.42479999999999996</v>
      </c>
      <c r="M22" s="265"/>
      <c r="N22" s="239">
        <v>0.33329999999999999</v>
      </c>
      <c r="O22" s="265"/>
      <c r="P22" s="239">
        <v>0.33279999999999998</v>
      </c>
      <c r="Q22" s="265"/>
      <c r="R22" s="239">
        <v>0.30210000000000004</v>
      </c>
      <c r="S22" s="265"/>
      <c r="T22" s="239">
        <v>0.2722</v>
      </c>
      <c r="U22" s="265"/>
      <c r="V22" s="239">
        <v>0.28220000000000001</v>
      </c>
      <c r="W22" s="266"/>
    </row>
    <row r="23" spans="1:51" s="3" customFormat="1" ht="22.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48"/>
      <c r="S23" s="47"/>
      <c r="T23" s="48"/>
      <c r="U23" s="47"/>
      <c r="V23" s="48"/>
      <c r="W23" s="47"/>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row>
    <row r="24" spans="1:51"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48"/>
      <c r="S24" s="47"/>
      <c r="T24" s="48"/>
      <c r="U24" s="47"/>
      <c r="V24" s="48"/>
      <c r="W24" s="47"/>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row>
    <row r="25" spans="1:51"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48"/>
      <c r="S25" s="47"/>
      <c r="T25" s="48"/>
      <c r="U25" s="47"/>
      <c r="V25" s="48"/>
      <c r="W25" s="47"/>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row>
    <row r="26" spans="1:51" ht="22.5" customHeight="1">
      <c r="A26" s="263" t="s">
        <v>492</v>
      </c>
      <c r="B26" s="239">
        <f>IF(CENTRO!B26,CENTRO!B26,"")</f>
        <v>0.516099231386841</v>
      </c>
      <c r="C26" s="265" t="str">
        <f>IF(CENTRO!C26,CENTRO!C26,"")</f>
        <v/>
      </c>
      <c r="D26" s="239">
        <v>0.54240676824648537</v>
      </c>
      <c r="E26" s="275"/>
      <c r="F26" s="239">
        <v>0.52617449664429528</v>
      </c>
      <c r="G26" s="275"/>
      <c r="H26" s="239">
        <v>0.50963709389927991</v>
      </c>
      <c r="I26" s="275"/>
      <c r="J26" s="239">
        <v>0.48972339039270274</v>
      </c>
      <c r="K26" s="275"/>
      <c r="L26" s="239">
        <v>0.56053116931021763</v>
      </c>
      <c r="M26" s="275"/>
      <c r="N26" s="239">
        <v>0.63908753507739657</v>
      </c>
      <c r="O26" s="275"/>
      <c r="P26" s="239">
        <v>0.58586739780658026</v>
      </c>
      <c r="Q26" s="275"/>
      <c r="R26" s="239">
        <v>0.61201780415430262</v>
      </c>
      <c r="S26" s="275"/>
      <c r="T26" s="239">
        <v>0.64899257688229062</v>
      </c>
      <c r="U26" s="275"/>
      <c r="V26" s="239">
        <v>0.5957675753228121</v>
      </c>
      <c r="W26" s="266"/>
    </row>
    <row r="27" spans="1:51" s="4" customFormat="1" ht="19.5" customHeight="1">
      <c r="A27" s="246" t="s">
        <v>493</v>
      </c>
      <c r="B27" s="239">
        <f>IF(CENTRO!B27,CENTRO!B27,"")</f>
        <v>0.84882562243348669</v>
      </c>
      <c r="C27" s="607">
        <f>IF(CENTRO!C27,CENTRO!C27,"")</f>
        <v>2823823</v>
      </c>
      <c r="D27" s="239">
        <f>E27/E$8</f>
        <v>0.85436790685716379</v>
      </c>
      <c r="E27" s="267">
        <v>186095</v>
      </c>
      <c r="F27" s="239">
        <f>G27/G$8</f>
        <v>0.8264687133721289</v>
      </c>
      <c r="G27" s="267">
        <v>40192</v>
      </c>
      <c r="H27" s="239">
        <f>I27/I$8</f>
        <v>0.81799866747041472</v>
      </c>
      <c r="I27" s="267">
        <v>51565</v>
      </c>
      <c r="J27" s="239">
        <f>K27/K$8</f>
        <v>0.81391121702952696</v>
      </c>
      <c r="K27" s="267">
        <v>20150</v>
      </c>
      <c r="L27" s="239">
        <f>M27/M$8</f>
        <v>0.86760117133118908</v>
      </c>
      <c r="M27" s="267">
        <v>18073</v>
      </c>
      <c r="N27" s="239">
        <f>O27/O$8</f>
        <v>0.92306832783954407</v>
      </c>
      <c r="O27" s="267">
        <v>16522</v>
      </c>
      <c r="P27" s="239">
        <f>Q27/Q$8</f>
        <v>0.90561224489795922</v>
      </c>
      <c r="Q27" s="267">
        <v>11360</v>
      </c>
      <c r="R27" s="239">
        <f>S27/S$8</f>
        <v>0.91172327437783696</v>
      </c>
      <c r="S27" s="267">
        <v>5825</v>
      </c>
      <c r="T27" s="239">
        <f>U27/U$8</f>
        <v>0.88235294117647056</v>
      </c>
      <c r="U27" s="267">
        <v>1395</v>
      </c>
      <c r="V27" s="239">
        <f>W27/W$8</f>
        <v>0.94883951955206358</v>
      </c>
      <c r="W27" s="280">
        <v>21013</v>
      </c>
    </row>
    <row r="28" spans="1:51" ht="19.5" customHeight="1">
      <c r="A28" s="255" t="s">
        <v>331</v>
      </c>
      <c r="B28" s="251">
        <f>IF(CENTRO!B28,CENTRO!B28,"")</f>
        <v>0.46690603483291976</v>
      </c>
      <c r="C28" s="250">
        <f>IF(CENTRO!C28,CENTRO!C28,"")</f>
        <v>1318460</v>
      </c>
      <c r="D28" s="251">
        <f>E28/E$27</f>
        <v>0.45526747091539266</v>
      </c>
      <c r="E28" s="250">
        <v>84723</v>
      </c>
      <c r="F28" s="251">
        <f>G28/G$27</f>
        <v>0.44747710987261147</v>
      </c>
      <c r="G28" s="250">
        <v>17985</v>
      </c>
      <c r="H28" s="251">
        <f>I28/I$27</f>
        <v>0.46256181518471834</v>
      </c>
      <c r="I28" s="250">
        <v>23852</v>
      </c>
      <c r="J28" s="251">
        <f>K28/K$27</f>
        <v>0.44203473945409427</v>
      </c>
      <c r="K28" s="250">
        <v>8907</v>
      </c>
      <c r="L28" s="251">
        <f>M28/M$27</f>
        <v>0.44441985281912244</v>
      </c>
      <c r="M28" s="250">
        <v>8032</v>
      </c>
      <c r="N28" s="251">
        <f>O28/O$27</f>
        <v>0.45194286406004114</v>
      </c>
      <c r="O28" s="250">
        <v>7467</v>
      </c>
      <c r="P28" s="251">
        <f>Q28/Q$27</f>
        <v>0.4659330985915493</v>
      </c>
      <c r="Q28" s="250">
        <v>5293</v>
      </c>
      <c r="R28" s="251">
        <f>S28/S$27</f>
        <v>0.45115879828326177</v>
      </c>
      <c r="S28" s="250">
        <v>2628</v>
      </c>
      <c r="T28" s="239">
        <f>U28/U$27</f>
        <v>0.43010752688172044</v>
      </c>
      <c r="U28" s="253">
        <v>600</v>
      </c>
      <c r="V28" s="251">
        <f>W28/W$27</f>
        <v>0.47394470089944318</v>
      </c>
      <c r="W28" s="270">
        <v>9959</v>
      </c>
    </row>
    <row r="29" spans="1:51" ht="19.5" customHeight="1">
      <c r="A29" s="255" t="s">
        <v>332</v>
      </c>
      <c r="B29" s="251">
        <f>IF(CENTRO!B29,CENTRO!B29,"")</f>
        <v>0.53309396516708019</v>
      </c>
      <c r="C29" s="250">
        <f>IF(CENTRO!C29,CENTRO!C29,"")</f>
        <v>1505363</v>
      </c>
      <c r="D29" s="251">
        <f>E29/E$27</f>
        <v>0.54473252908460734</v>
      </c>
      <c r="E29" s="250">
        <v>101372</v>
      </c>
      <c r="F29" s="251">
        <f>G29/G$27</f>
        <v>0.55252289012738853</v>
      </c>
      <c r="G29" s="250">
        <v>22207</v>
      </c>
      <c r="H29" s="251">
        <f>I29/I$27</f>
        <v>0.53743818481528172</v>
      </c>
      <c r="I29" s="250">
        <v>27713</v>
      </c>
      <c r="J29" s="251">
        <f>K29/K$27</f>
        <v>0.55796526054590567</v>
      </c>
      <c r="K29" s="250">
        <v>11243</v>
      </c>
      <c r="L29" s="251">
        <f>M29/M$27</f>
        <v>0.55558014718087756</v>
      </c>
      <c r="M29" s="250">
        <v>10041</v>
      </c>
      <c r="N29" s="251">
        <f>O29/O$27</f>
        <v>0.54805713593995886</v>
      </c>
      <c r="O29" s="250">
        <v>9055</v>
      </c>
      <c r="P29" s="251">
        <f>Q29/Q$27</f>
        <v>0.5340669014084507</v>
      </c>
      <c r="Q29" s="250">
        <v>6067</v>
      </c>
      <c r="R29" s="251">
        <f>S29/S$27</f>
        <v>0.54884120171673823</v>
      </c>
      <c r="S29" s="250">
        <v>3197</v>
      </c>
      <c r="T29" s="239">
        <f>U29/U$27</f>
        <v>0.56989247311827962</v>
      </c>
      <c r="U29" s="253">
        <v>795</v>
      </c>
      <c r="V29" s="251">
        <f>W29/W$27</f>
        <v>0.52605529910055682</v>
      </c>
      <c r="W29" s="270">
        <v>11054</v>
      </c>
    </row>
    <row r="30" spans="1:51" s="4" customFormat="1" ht="19.5" customHeight="1">
      <c r="A30" s="246" t="s">
        <v>494</v>
      </c>
      <c r="B30" s="239">
        <f>IF(CENTRO!B30,CENTRO!B30,"")</f>
        <v>0.14099999999999999</v>
      </c>
      <c r="C30" s="607">
        <f>IF(CENTRO!C30,CENTRO!C30,"")</f>
        <v>510881</v>
      </c>
      <c r="D30" s="239">
        <f>E30/E$8</f>
        <v>0.15503911558379549</v>
      </c>
      <c r="E30" s="267">
        <v>33770</v>
      </c>
      <c r="F30" s="239">
        <f>G30/G$8</f>
        <v>0.17887767062161997</v>
      </c>
      <c r="G30" s="267">
        <v>8699</v>
      </c>
      <c r="H30" s="239">
        <f>I30/I$8</f>
        <v>0.18966337764522986</v>
      </c>
      <c r="I30" s="267">
        <v>11956</v>
      </c>
      <c r="J30" s="239">
        <f>K30/K$8</f>
        <v>0.20200347376499575</v>
      </c>
      <c r="K30" s="267">
        <v>5001</v>
      </c>
      <c r="L30" s="239">
        <f>M30/M$8</f>
        <v>0.14780855455811051</v>
      </c>
      <c r="M30" s="267">
        <v>3079</v>
      </c>
      <c r="N30" s="239">
        <f>O30/O$8</f>
        <v>8.8552433096821051E-2</v>
      </c>
      <c r="O30" s="267">
        <v>1585</v>
      </c>
      <c r="P30" s="239">
        <f>Q30/Q$8</f>
        <v>0.10873724489795919</v>
      </c>
      <c r="Q30" s="267">
        <v>1364</v>
      </c>
      <c r="R30" s="239">
        <f>S30/S$8</f>
        <v>0.10862419784003756</v>
      </c>
      <c r="S30" s="267">
        <v>694</v>
      </c>
      <c r="T30" s="239">
        <f>U30/U$8</f>
        <v>0.10120177103099304</v>
      </c>
      <c r="U30" s="277">
        <v>160</v>
      </c>
      <c r="V30" s="239">
        <f>W30/W$8</f>
        <v>5.5630813690959992E-2</v>
      </c>
      <c r="W30" s="280">
        <v>1232</v>
      </c>
    </row>
    <row r="31" spans="1:51" ht="19.5" customHeight="1">
      <c r="A31" s="255" t="s">
        <v>333</v>
      </c>
      <c r="B31" s="251">
        <f>IF(CENTRO!B31,CENTRO!B31,"")</f>
        <v>0.46244820222321831</v>
      </c>
      <c r="C31" s="250">
        <f>IF(CENTRO!C31,CENTRO!C31,"")</f>
        <v>236256</v>
      </c>
      <c r="D31" s="251">
        <f>E31/E$30</f>
        <v>0.45134734971868523</v>
      </c>
      <c r="E31" s="250">
        <v>15242</v>
      </c>
      <c r="F31" s="251">
        <f>G31/G$30</f>
        <v>0.45487987124956891</v>
      </c>
      <c r="G31" s="250">
        <v>3957</v>
      </c>
      <c r="H31" s="251">
        <f>I31/I$30</f>
        <v>0.46395115423218469</v>
      </c>
      <c r="I31" s="250">
        <v>5547</v>
      </c>
      <c r="J31" s="251">
        <f>K31/K$30</f>
        <v>0.44251149770045989</v>
      </c>
      <c r="K31" s="250">
        <v>2213</v>
      </c>
      <c r="L31" s="251">
        <f>M31/M$30</f>
        <v>0.43585579733679763</v>
      </c>
      <c r="M31" s="250">
        <v>1342</v>
      </c>
      <c r="N31" s="251">
        <f>O31/O$30</f>
        <v>0.43217665615141954</v>
      </c>
      <c r="O31" s="253">
        <v>685</v>
      </c>
      <c r="P31" s="251">
        <f>Q31/Q$30</f>
        <v>0.46114369501466274</v>
      </c>
      <c r="Q31" s="253">
        <v>629</v>
      </c>
      <c r="R31" s="251">
        <f>S31/S$30</f>
        <v>0.44668587896253603</v>
      </c>
      <c r="S31" s="253">
        <v>310</v>
      </c>
      <c r="T31" s="239">
        <f>U31/U$30</f>
        <v>0.41875000000000001</v>
      </c>
      <c r="U31" s="253">
        <v>67</v>
      </c>
      <c r="V31" s="251">
        <f>W31/W$30</f>
        <v>0.39935064935064934</v>
      </c>
      <c r="W31" s="254">
        <v>492</v>
      </c>
    </row>
    <row r="32" spans="1:51" ht="19.5" customHeight="1">
      <c r="A32" s="255" t="s">
        <v>334</v>
      </c>
      <c r="B32" s="251">
        <f>IF(CENTRO!B32,CENTRO!B32,"")</f>
        <v>0.53755179777678164</v>
      </c>
      <c r="C32" s="250">
        <f>IF(CENTRO!C32,CENTRO!C32,"")</f>
        <v>274625</v>
      </c>
      <c r="D32" s="251">
        <f>E32/E$30</f>
        <v>0.54865265028131482</v>
      </c>
      <c r="E32" s="250">
        <v>18528</v>
      </c>
      <c r="F32" s="251">
        <f>G32/G$30</f>
        <v>0.54512012875043103</v>
      </c>
      <c r="G32" s="250">
        <v>4742</v>
      </c>
      <c r="H32" s="251">
        <f>I32/I$30</f>
        <v>0.53604884576781531</v>
      </c>
      <c r="I32" s="250">
        <v>6409</v>
      </c>
      <c r="J32" s="251">
        <f>K32/K$30</f>
        <v>0.55748850229954006</v>
      </c>
      <c r="K32" s="250">
        <v>2788</v>
      </c>
      <c r="L32" s="251">
        <f>M32/M$30</f>
        <v>0.56414420266320231</v>
      </c>
      <c r="M32" s="250">
        <v>1737</v>
      </c>
      <c r="N32" s="251">
        <f>O32/O$30</f>
        <v>0.56782334384858046</v>
      </c>
      <c r="O32" s="253">
        <v>900</v>
      </c>
      <c r="P32" s="251">
        <f>Q32/Q$30</f>
        <v>0.53885630498533721</v>
      </c>
      <c r="Q32" s="253">
        <v>735</v>
      </c>
      <c r="R32" s="251">
        <f>S32/S$30</f>
        <v>0.55331412103746402</v>
      </c>
      <c r="S32" s="253">
        <v>384</v>
      </c>
      <c r="T32" s="239">
        <f>U32/U$30</f>
        <v>0.58125000000000004</v>
      </c>
      <c r="U32" s="253">
        <v>93</v>
      </c>
      <c r="V32" s="251">
        <f>W32/W$30</f>
        <v>0.60064935064935066</v>
      </c>
      <c r="W32" s="254">
        <v>740</v>
      </c>
    </row>
    <row r="33" spans="1:23" ht="22.5" customHeight="1">
      <c r="A33" s="263" t="s">
        <v>607</v>
      </c>
      <c r="B33" s="623">
        <v>10.86</v>
      </c>
      <c r="C33" s="265"/>
      <c r="D33" s="239">
        <v>0.11274543246599081</v>
      </c>
      <c r="E33" s="265" t="s">
        <v>482</v>
      </c>
      <c r="F33" s="239">
        <v>0.13601685381767606</v>
      </c>
      <c r="G33" s="265" t="s">
        <v>482</v>
      </c>
      <c r="H33" s="239">
        <v>0.14784087152280348</v>
      </c>
      <c r="I33" s="265" t="s">
        <v>482</v>
      </c>
      <c r="J33" s="239">
        <v>0.15188262892131527</v>
      </c>
      <c r="K33" s="265" t="s">
        <v>482</v>
      </c>
      <c r="L33" s="239">
        <v>9.8614853685056486E-2</v>
      </c>
      <c r="M33" s="265" t="s">
        <v>482</v>
      </c>
      <c r="N33" s="239">
        <v>5.4840669354393329E-2</v>
      </c>
      <c r="O33" s="265" t="s">
        <v>482</v>
      </c>
      <c r="P33" s="239">
        <v>5.4616895874263258E-2</v>
      </c>
      <c r="Q33" s="265" t="s">
        <v>482</v>
      </c>
      <c r="R33" s="239">
        <v>6.0745513115508513E-2</v>
      </c>
      <c r="S33" s="265" t="s">
        <v>482</v>
      </c>
      <c r="T33" s="239">
        <v>5.337620578778135E-2</v>
      </c>
      <c r="U33" s="265" t="s">
        <v>482</v>
      </c>
      <c r="V33" s="239">
        <v>3.0343897505057317E-2</v>
      </c>
      <c r="W33" s="266" t="s">
        <v>482</v>
      </c>
    </row>
    <row r="34" spans="1:23" ht="22.5" customHeight="1">
      <c r="A34" s="255" t="s">
        <v>620</v>
      </c>
      <c r="B34" s="251">
        <f>C34/$C$30</f>
        <v>7.6884832279924292E-2</v>
      </c>
      <c r="C34" s="250">
        <v>39279</v>
      </c>
      <c r="D34" s="251">
        <f>E34/$E$30</f>
        <v>9.1649392952324549E-2</v>
      </c>
      <c r="E34" s="250">
        <v>3095</v>
      </c>
      <c r="F34" s="251">
        <f>G34/$G$30</f>
        <v>9.8976893895850099E-2</v>
      </c>
      <c r="G34" s="253">
        <v>861</v>
      </c>
      <c r="H34" s="251">
        <f>I34/$I$30</f>
        <v>8.5312813650050182E-2</v>
      </c>
      <c r="I34" s="253">
        <v>1020</v>
      </c>
      <c r="J34" s="251">
        <f>K34/$K$30</f>
        <v>9.8580283943211361E-2</v>
      </c>
      <c r="K34" s="253">
        <v>493</v>
      </c>
      <c r="L34" s="251">
        <f>M34/$M$30</f>
        <v>9.8083793439428385E-2</v>
      </c>
      <c r="M34" s="253">
        <v>302</v>
      </c>
      <c r="N34" s="251">
        <f>O34/$O$30</f>
        <v>7.6340694006309148E-2</v>
      </c>
      <c r="O34" s="253">
        <v>121</v>
      </c>
      <c r="P34" s="251">
        <f>Q34/Q$30</f>
        <v>7.7712609970674487E-2</v>
      </c>
      <c r="Q34" s="253">
        <v>106</v>
      </c>
      <c r="R34" s="251">
        <f>S34/S$30</f>
        <v>0.11815561959654179</v>
      </c>
      <c r="S34" s="253">
        <v>82</v>
      </c>
      <c r="T34" s="251">
        <f>U34/U$30</f>
        <v>3.7499999999999999E-2</v>
      </c>
      <c r="U34" s="253">
        <v>6</v>
      </c>
      <c r="V34" s="251">
        <f>W34/W$30</f>
        <v>8.4415584415584416E-2</v>
      </c>
      <c r="W34" s="254">
        <v>104</v>
      </c>
    </row>
    <row r="35" spans="1:23" ht="22.5" customHeight="1" thickBot="1">
      <c r="A35" s="255" t="s">
        <v>625</v>
      </c>
      <c r="B35" s="251">
        <f>C35/$C$30</f>
        <v>8.5031543549280553E-2</v>
      </c>
      <c r="C35" s="250">
        <v>43441</v>
      </c>
      <c r="D35" s="251">
        <f>E35/$E$30</f>
        <v>7.9567663606751549E-2</v>
      </c>
      <c r="E35" s="250">
        <v>2687</v>
      </c>
      <c r="F35" s="251">
        <f>G35/$G$30</f>
        <v>9.0010346016783538E-2</v>
      </c>
      <c r="G35" s="253">
        <v>783</v>
      </c>
      <c r="H35" s="251">
        <f>I35/$I$30</f>
        <v>8.1381733021077277E-2</v>
      </c>
      <c r="I35" s="250">
        <v>973</v>
      </c>
      <c r="J35" s="251">
        <f>K35/$K$30</f>
        <v>6.0587882423515295E-2</v>
      </c>
      <c r="K35" s="253">
        <v>303</v>
      </c>
      <c r="L35" s="251">
        <f>M35/$M$30</f>
        <v>0.10587853199090613</v>
      </c>
      <c r="M35" s="253">
        <v>326</v>
      </c>
      <c r="N35" s="251">
        <f>O35/$O$30</f>
        <v>0.10725552050473186</v>
      </c>
      <c r="O35" s="253">
        <v>170</v>
      </c>
      <c r="P35" s="251">
        <f>Q35/Q$30</f>
        <v>3.0791788856304986E-2</v>
      </c>
      <c r="Q35" s="253">
        <v>42</v>
      </c>
      <c r="R35" s="251">
        <f>S35/S$30</f>
        <v>5.6195965417867436E-2</v>
      </c>
      <c r="S35" s="253">
        <v>39</v>
      </c>
      <c r="T35" s="251">
        <f>U35/U$30</f>
        <v>2.5000000000000001E-2</v>
      </c>
      <c r="U35" s="253">
        <v>4</v>
      </c>
      <c r="V35" s="251">
        <f>W35/W$30</f>
        <v>3.8149350649350648E-2</v>
      </c>
      <c r="W35" s="619">
        <v>47</v>
      </c>
    </row>
    <row r="36" spans="1:23"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4"/>
      <c r="R36" s="529"/>
      <c r="S36" s="529"/>
      <c r="T36" s="529"/>
      <c r="U36" s="529"/>
      <c r="V36" s="529"/>
      <c r="W36" s="530"/>
    </row>
    <row r="37" spans="1:23" s="4" customFormat="1" ht="19.5" customHeight="1">
      <c r="A37" s="580" t="s">
        <v>242</v>
      </c>
      <c r="B37" s="247">
        <f>IF(CENTRO!B37,CENTRO!B37,"")</f>
        <v>1</v>
      </c>
      <c r="C37" s="248">
        <f>IF(CENTRO!C37,CENTRO!C37,"")</f>
        <v>1307682</v>
      </c>
      <c r="D37" s="239">
        <f>E37/C37</f>
        <v>6.7010939968585634E-2</v>
      </c>
      <c r="E37" s="267">
        <v>87629</v>
      </c>
      <c r="F37" s="239">
        <f>G37/$E$37</f>
        <v>0.22902235561286788</v>
      </c>
      <c r="G37" s="267">
        <v>20069</v>
      </c>
      <c r="H37" s="239">
        <f>I37/$E$37</f>
        <v>0.27599310730465942</v>
      </c>
      <c r="I37" s="267">
        <v>24185</v>
      </c>
      <c r="J37" s="239">
        <f>K37/$E$37</f>
        <v>0.11936687626242454</v>
      </c>
      <c r="K37" s="267">
        <v>10460</v>
      </c>
      <c r="L37" s="239">
        <f>M37/$E$37</f>
        <v>0.10506795695488937</v>
      </c>
      <c r="M37" s="267">
        <v>9207</v>
      </c>
      <c r="N37" s="239">
        <f>O37/$E$37</f>
        <v>8.6101633021031854E-2</v>
      </c>
      <c r="O37" s="267">
        <v>7545</v>
      </c>
      <c r="P37" s="239">
        <f>Q37/$E$37</f>
        <v>5.6362619680699312E-2</v>
      </c>
      <c r="Q37" s="267">
        <v>4939</v>
      </c>
      <c r="R37" s="239">
        <f>S37/$E$37</f>
        <v>3.0127012746921682E-2</v>
      </c>
      <c r="S37" s="267">
        <v>2640</v>
      </c>
      <c r="T37" s="239">
        <f>U37/$E$37</f>
        <v>6.5389311757523194E-3</v>
      </c>
      <c r="U37" s="267">
        <v>573</v>
      </c>
      <c r="V37" s="239">
        <f>W37/$E$37</f>
        <v>9.1419507240753636E-2</v>
      </c>
      <c r="W37" s="280">
        <v>8011</v>
      </c>
    </row>
    <row r="38" spans="1:23" ht="19.5" customHeight="1">
      <c r="A38" s="255" t="s">
        <v>241</v>
      </c>
      <c r="B38" s="348" t="str">
        <f>IF(CENTRO!B38,CENTRO!B38,"")</f>
        <v/>
      </c>
      <c r="C38" s="576">
        <f>IF(CENTRO!C38,CENTRO!C38,"")</f>
        <v>2.5499999999999998</v>
      </c>
      <c r="D38" s="348"/>
      <c r="E38" s="588">
        <v>2.5099999999999998</v>
      </c>
      <c r="F38" s="348"/>
      <c r="G38" s="588">
        <v>2.44</v>
      </c>
      <c r="H38" s="348"/>
      <c r="I38" s="588">
        <v>2.63</v>
      </c>
      <c r="J38" s="348"/>
      <c r="K38" s="588">
        <v>2.4</v>
      </c>
      <c r="L38" s="348"/>
      <c r="M38" s="588">
        <v>2.2999999999999998</v>
      </c>
      <c r="N38" s="348"/>
      <c r="O38" s="588">
        <v>2.4</v>
      </c>
      <c r="P38" s="348"/>
      <c r="Q38" s="588">
        <v>2.58</v>
      </c>
      <c r="R38" s="348"/>
      <c r="S38" s="588">
        <v>2.4700000000000002</v>
      </c>
      <c r="T38" s="348"/>
      <c r="U38" s="588">
        <v>2.71</v>
      </c>
      <c r="V38" s="348"/>
      <c r="W38" s="588">
        <v>2.78</v>
      </c>
    </row>
    <row r="39" spans="1:23" ht="19.5" customHeight="1">
      <c r="A39" s="255" t="s">
        <v>5</v>
      </c>
      <c r="B39" s="251">
        <f>IF(CENTRO!B39,CENTRO!B39,"")</f>
        <v>9.6885175447853536E-2</v>
      </c>
      <c r="C39" s="577">
        <f>IF(CENTRO!C39,CENTRO!C39,"")</f>
        <v>126695</v>
      </c>
      <c r="D39" s="251">
        <f>E39/E$37</f>
        <v>0.11864793618550937</v>
      </c>
      <c r="E39" s="250">
        <v>10397</v>
      </c>
      <c r="F39" s="251">
        <f>G39/G$37</f>
        <v>0.12706163735113857</v>
      </c>
      <c r="G39" s="250">
        <v>2550</v>
      </c>
      <c r="H39" s="251">
        <f>I39/I$37</f>
        <v>0.10882778581765558</v>
      </c>
      <c r="I39" s="250">
        <v>2632</v>
      </c>
      <c r="J39" s="251">
        <f>K39/K$37</f>
        <v>0.13288718929254303</v>
      </c>
      <c r="K39" s="250">
        <v>1390</v>
      </c>
      <c r="L39" s="251">
        <f>M39/M$37</f>
        <v>0.14250027153252959</v>
      </c>
      <c r="M39" s="250">
        <v>1312</v>
      </c>
      <c r="N39" s="251">
        <f>O39/O$37</f>
        <v>0.12856196156394964</v>
      </c>
      <c r="O39" s="250">
        <v>970</v>
      </c>
      <c r="P39" s="251">
        <f>Q39/Q$37</f>
        <v>9.880542619963556E-2</v>
      </c>
      <c r="Q39" s="250">
        <v>488</v>
      </c>
      <c r="R39" s="251">
        <f>S39/S$37</f>
        <v>9.3560606060606066E-2</v>
      </c>
      <c r="S39" s="250">
        <v>247</v>
      </c>
      <c r="T39" s="251">
        <f>U39/U$37</f>
        <v>0.1012216404886562</v>
      </c>
      <c r="U39" s="250">
        <v>58</v>
      </c>
      <c r="V39" s="251">
        <f>W39/W$37</f>
        <v>9.3621270752715022E-2</v>
      </c>
      <c r="W39" s="270">
        <v>750</v>
      </c>
    </row>
    <row r="40" spans="1:23" ht="19.5" customHeight="1">
      <c r="A40" s="255" t="s">
        <v>6</v>
      </c>
      <c r="B40" s="251">
        <f>IF(CENTRO!B40,CENTRO!B40,"")</f>
        <v>2.8705755680662425E-2</v>
      </c>
      <c r="C40" s="577">
        <f>IF(CENTRO!C40,CENTRO!C40,"")</f>
        <v>37538</v>
      </c>
      <c r="D40" s="251">
        <f>E40/E$37</f>
        <v>3.183877483481496E-2</v>
      </c>
      <c r="E40" s="250">
        <v>2790</v>
      </c>
      <c r="F40" s="251">
        <f>G40/G$37</f>
        <v>3.3883103293636953E-2</v>
      </c>
      <c r="G40" s="250">
        <v>680</v>
      </c>
      <c r="H40" s="251">
        <f>I40/I$37</f>
        <v>3.1837916063675829E-2</v>
      </c>
      <c r="I40" s="250">
        <v>770</v>
      </c>
      <c r="J40" s="251">
        <f>K40/K$37</f>
        <v>3.1453154875717017E-2</v>
      </c>
      <c r="K40" s="250">
        <v>329</v>
      </c>
      <c r="L40" s="251">
        <f>M40/M$37</f>
        <v>3.7362876072553494E-2</v>
      </c>
      <c r="M40" s="250">
        <v>344</v>
      </c>
      <c r="N40" s="251">
        <f>O40/O$37</f>
        <v>3.2736911862160371E-2</v>
      </c>
      <c r="O40" s="250">
        <v>247</v>
      </c>
      <c r="P40" s="251">
        <f t="shared" ref="P40:V42" si="7">Q40/Q$37</f>
        <v>2.6726057906458798E-2</v>
      </c>
      <c r="Q40" s="250">
        <v>132</v>
      </c>
      <c r="R40" s="251">
        <f t="shared" si="7"/>
        <v>2.803030303030303E-2</v>
      </c>
      <c r="S40" s="250">
        <v>74</v>
      </c>
      <c r="T40" s="251">
        <f t="shared" si="7"/>
        <v>2.6178010471204188E-2</v>
      </c>
      <c r="U40" s="250">
        <v>15</v>
      </c>
      <c r="V40" s="251">
        <f t="shared" si="7"/>
        <v>2.4840843839720385E-2</v>
      </c>
      <c r="W40" s="270">
        <v>199</v>
      </c>
    </row>
    <row r="41" spans="1:23" s="8" customFormat="1" ht="22.5" customHeight="1">
      <c r="A41" s="255" t="s">
        <v>606</v>
      </c>
      <c r="B41" s="251">
        <f>IF(CENTRO!B41,CENTRO!B41,"")</f>
        <v>2.0059922825274034E-2</v>
      </c>
      <c r="C41" s="577">
        <f>IF(CENTRO!C41,CENTRO!C41,"")</f>
        <v>26232</v>
      </c>
      <c r="D41" s="251">
        <f>E41/E$37</f>
        <v>1.9011970922868E-2</v>
      </c>
      <c r="E41" s="250">
        <v>1666</v>
      </c>
      <c r="F41" s="251">
        <f>G41/G$37</f>
        <v>1.6443270716029697E-2</v>
      </c>
      <c r="G41" s="250">
        <v>330</v>
      </c>
      <c r="H41" s="251">
        <f>I41/I$37</f>
        <v>1.6539177175935497E-2</v>
      </c>
      <c r="I41" s="250">
        <v>400</v>
      </c>
      <c r="J41" s="251">
        <f>K41/K$37</f>
        <v>1.8068833652007649E-2</v>
      </c>
      <c r="K41" s="250">
        <v>189</v>
      </c>
      <c r="L41" s="251">
        <f>M41/M$37</f>
        <v>2.0202020202020204E-2</v>
      </c>
      <c r="M41" s="250">
        <v>186</v>
      </c>
      <c r="N41" s="251">
        <f>O41/O$37</f>
        <v>2.054340622929092E-2</v>
      </c>
      <c r="O41" s="250">
        <v>155</v>
      </c>
      <c r="P41" s="251">
        <f t="shared" si="7"/>
        <v>2.6321117635148817E-2</v>
      </c>
      <c r="Q41" s="250">
        <v>130</v>
      </c>
      <c r="R41" s="251">
        <f t="shared" si="7"/>
        <v>3.0681818181818182E-2</v>
      </c>
      <c r="S41" s="250">
        <v>81</v>
      </c>
      <c r="T41" s="251">
        <f t="shared" si="7"/>
        <v>3.8394415357766144E-2</v>
      </c>
      <c r="U41" s="250">
        <v>22</v>
      </c>
      <c r="V41" s="251">
        <f t="shared" si="7"/>
        <v>2.1595306453626263E-2</v>
      </c>
      <c r="W41" s="270">
        <v>173</v>
      </c>
    </row>
    <row r="42" spans="1:23" ht="22.5" customHeight="1" thickBot="1">
      <c r="A42" s="255" t="s">
        <v>7</v>
      </c>
      <c r="B42" s="251">
        <f>IF(CENTRO!B42,CENTRO!B42,"")</f>
        <v>4.0743850569175078E-3</v>
      </c>
      <c r="C42" s="577">
        <f>IF(CENTRO!C42,CENTRO!C42,"")</f>
        <v>5328</v>
      </c>
      <c r="D42" s="251">
        <f>E42/E$37</f>
        <v>3.8115235823756974E-3</v>
      </c>
      <c r="E42" s="250">
        <v>334</v>
      </c>
      <c r="F42" s="251">
        <f>G42/G$37</f>
        <v>2.3917484677861379E-3</v>
      </c>
      <c r="G42" s="250">
        <v>48</v>
      </c>
      <c r="H42" s="251">
        <f>I42/I$37</f>
        <v>3.6386189787058093E-3</v>
      </c>
      <c r="I42" s="250">
        <v>88</v>
      </c>
      <c r="J42" s="251">
        <f>K42/K$37</f>
        <v>2.1032504780114721E-3</v>
      </c>
      <c r="K42" s="250">
        <v>22</v>
      </c>
      <c r="L42" s="251">
        <f>M42/M$37</f>
        <v>3.9100684261974585E-3</v>
      </c>
      <c r="M42" s="250">
        <v>36</v>
      </c>
      <c r="N42" s="251">
        <f>O42/O$37</f>
        <v>3.9761431411530811E-3</v>
      </c>
      <c r="O42" s="250">
        <v>30</v>
      </c>
      <c r="P42" s="251">
        <f t="shared" si="7"/>
        <v>6.2765742053047177E-3</v>
      </c>
      <c r="Q42" s="250">
        <v>31</v>
      </c>
      <c r="R42" s="251">
        <f t="shared" si="7"/>
        <v>7.575757575757576E-3</v>
      </c>
      <c r="S42" s="250">
        <v>20</v>
      </c>
      <c r="T42" s="251">
        <f t="shared" si="7"/>
        <v>5.235602094240838E-3</v>
      </c>
      <c r="U42" s="250">
        <v>3</v>
      </c>
      <c r="V42" s="251">
        <f t="shared" si="7"/>
        <v>6.9903882162027217E-3</v>
      </c>
      <c r="W42" s="270">
        <v>56</v>
      </c>
    </row>
    <row r="43" spans="1:23" ht="19.5" customHeight="1" thickBot="1">
      <c r="A43" s="243" t="s">
        <v>8</v>
      </c>
      <c r="B43" s="244"/>
      <c r="C43" s="244"/>
      <c r="D43" s="42"/>
      <c r="E43" s="42"/>
      <c r="F43" s="42"/>
      <c r="G43" s="42"/>
      <c r="H43" s="42"/>
      <c r="I43" s="42"/>
      <c r="J43" s="42"/>
      <c r="K43" s="42"/>
      <c r="L43" s="42"/>
      <c r="M43" s="42"/>
      <c r="N43" s="42"/>
      <c r="O43" s="42"/>
      <c r="P43" s="42"/>
      <c r="Q43" s="42"/>
      <c r="R43" s="146"/>
      <c r="S43" s="146"/>
      <c r="T43" s="146"/>
      <c r="U43" s="146"/>
      <c r="V43" s="146"/>
      <c r="W43" s="147"/>
    </row>
    <row r="44" spans="1:23" ht="19.5" customHeight="1">
      <c r="A44" s="255" t="s">
        <v>497</v>
      </c>
      <c r="B44" s="256"/>
      <c r="C44" s="640">
        <v>8.3699999999999992</v>
      </c>
      <c r="D44" s="348"/>
      <c r="E44" s="707">
        <v>7.3</v>
      </c>
      <c r="F44" s="348"/>
      <c r="G44" s="708">
        <v>6.97</v>
      </c>
      <c r="H44" s="664"/>
      <c r="I44" s="708">
        <v>7.43</v>
      </c>
      <c r="J44" s="664"/>
      <c r="K44" s="708">
        <v>7.31</v>
      </c>
      <c r="L44" s="664"/>
      <c r="M44" s="708">
        <v>7.81</v>
      </c>
      <c r="N44" s="664"/>
      <c r="O44" s="708">
        <v>6.51</v>
      </c>
      <c r="P44" s="664"/>
      <c r="Q44" s="708">
        <v>8.17</v>
      </c>
      <c r="R44" s="664"/>
      <c r="S44" s="708">
        <v>8.06</v>
      </c>
      <c r="T44" s="664"/>
      <c r="U44" s="708">
        <v>7.04</v>
      </c>
      <c r="V44" s="664"/>
      <c r="W44" s="708">
        <v>7.1</v>
      </c>
    </row>
    <row r="45" spans="1:23" ht="19.5" customHeight="1">
      <c r="A45" s="255" t="s">
        <v>498</v>
      </c>
      <c r="B45" s="256"/>
      <c r="C45" s="624">
        <v>2.0786394976651512</v>
      </c>
      <c r="D45" s="256"/>
      <c r="E45" s="671">
        <v>1.6494816995577077</v>
      </c>
      <c r="F45" s="256"/>
      <c r="G45" s="672">
        <v>1.6331580575317044</v>
      </c>
      <c r="H45" s="298"/>
      <c r="I45" s="672">
        <v>2.2446510443199186</v>
      </c>
      <c r="J45" s="298"/>
      <c r="K45" s="672">
        <v>2.1256504530568781</v>
      </c>
      <c r="L45" s="298"/>
      <c r="M45" s="672">
        <v>1.4139827179890023</v>
      </c>
      <c r="N45" s="298"/>
      <c r="O45" s="672">
        <v>-0.12694207577890002</v>
      </c>
      <c r="P45" s="298"/>
      <c r="Q45" s="672">
        <v>1.8879898461050293</v>
      </c>
      <c r="R45" s="298"/>
      <c r="S45" s="672">
        <v>2.0455602045560206</v>
      </c>
      <c r="T45" s="298"/>
      <c r="U45" s="672">
        <v>-0.83253282100544346</v>
      </c>
      <c r="V45" s="298"/>
      <c r="W45" s="672">
        <v>1.0620268896169924</v>
      </c>
    </row>
    <row r="46" spans="1:23" ht="22.5" customHeight="1">
      <c r="A46" s="255" t="s">
        <v>461</v>
      </c>
      <c r="B46" s="274"/>
      <c r="C46" s="624">
        <v>87.5</v>
      </c>
      <c r="D46" s="673"/>
      <c r="E46" s="671">
        <v>87.84</v>
      </c>
      <c r="F46" s="256"/>
      <c r="G46" s="672">
        <v>88.23</v>
      </c>
      <c r="H46" s="298"/>
      <c r="I46" s="672">
        <v>88.11</v>
      </c>
      <c r="J46" s="298"/>
      <c r="K46" s="672">
        <v>86.47</v>
      </c>
      <c r="L46" s="298"/>
      <c r="M46" s="672">
        <v>88.48</v>
      </c>
      <c r="N46" s="298"/>
      <c r="O46" s="672">
        <v>85.46</v>
      </c>
      <c r="P46" s="298"/>
      <c r="Q46" s="672">
        <v>88.48</v>
      </c>
      <c r="R46" s="298"/>
      <c r="S46" s="672">
        <v>89.06</v>
      </c>
      <c r="T46" s="298"/>
      <c r="U46" s="672">
        <v>86.44</v>
      </c>
      <c r="V46" s="298"/>
      <c r="W46" s="672">
        <v>88.14</v>
      </c>
    </row>
    <row r="47" spans="1:23" ht="22.5" customHeight="1">
      <c r="A47" s="255" t="s">
        <v>462</v>
      </c>
      <c r="B47" s="274"/>
      <c r="C47" s="624">
        <v>81.91</v>
      </c>
      <c r="D47" s="673"/>
      <c r="E47" s="671">
        <v>82.29</v>
      </c>
      <c r="F47" s="256"/>
      <c r="G47" s="672">
        <v>81.78</v>
      </c>
      <c r="H47" s="298"/>
      <c r="I47" s="672">
        <v>82.8</v>
      </c>
      <c r="J47" s="298"/>
      <c r="K47" s="672">
        <v>81.72</v>
      </c>
      <c r="L47" s="298"/>
      <c r="M47" s="672">
        <v>81.31</v>
      </c>
      <c r="N47" s="298"/>
      <c r="O47" s="672">
        <v>80.73</v>
      </c>
      <c r="P47" s="298"/>
      <c r="Q47" s="672">
        <v>82.81</v>
      </c>
      <c r="R47" s="298"/>
      <c r="S47" s="672">
        <v>82.06</v>
      </c>
      <c r="T47" s="298"/>
      <c r="U47" s="672">
        <v>85.66</v>
      </c>
      <c r="V47" s="298"/>
      <c r="W47" s="672">
        <v>84.3</v>
      </c>
    </row>
    <row r="48" spans="1:23" ht="19.5" customHeight="1">
      <c r="A48" s="255" t="s">
        <v>629</v>
      </c>
      <c r="B48" s="256"/>
      <c r="C48" s="624">
        <v>87.8</v>
      </c>
      <c r="D48" s="673"/>
      <c r="E48" s="626">
        <v>88.7</v>
      </c>
      <c r="F48" s="334"/>
      <c r="G48" s="333"/>
      <c r="H48" s="334"/>
      <c r="I48" s="333"/>
      <c r="J48" s="334"/>
      <c r="K48" s="333"/>
      <c r="L48" s="334"/>
      <c r="M48" s="333"/>
      <c r="N48" s="334"/>
      <c r="O48" s="333"/>
      <c r="P48" s="334"/>
      <c r="Q48" s="333"/>
      <c r="R48" s="334"/>
      <c r="S48" s="333"/>
      <c r="T48" s="334"/>
      <c r="U48" s="333"/>
      <c r="V48" s="334"/>
      <c r="W48" s="333"/>
    </row>
    <row r="49" spans="1:51" ht="19.5" customHeight="1">
      <c r="A49" s="255" t="s">
        <v>630</v>
      </c>
      <c r="B49" s="256"/>
      <c r="C49" s="624">
        <v>82.8</v>
      </c>
      <c r="D49" s="673"/>
      <c r="E49" s="626">
        <v>83.8</v>
      </c>
      <c r="F49" s="346"/>
      <c r="G49" s="333"/>
      <c r="H49" s="334"/>
      <c r="I49" s="333"/>
      <c r="J49" s="334"/>
      <c r="K49" s="333"/>
      <c r="L49" s="334"/>
      <c r="M49" s="333"/>
      <c r="N49" s="334"/>
      <c r="O49" s="333"/>
      <c r="P49" s="334"/>
      <c r="Q49" s="333"/>
      <c r="R49" s="334"/>
      <c r="S49" s="333"/>
      <c r="T49" s="334"/>
      <c r="U49" s="333"/>
      <c r="V49" s="334"/>
      <c r="W49" s="333"/>
    </row>
    <row r="50" spans="1:51" ht="19.5" customHeight="1">
      <c r="A50" s="255" t="s">
        <v>631</v>
      </c>
      <c r="B50" s="256"/>
      <c r="C50" s="624">
        <v>24.8</v>
      </c>
      <c r="D50" s="673"/>
      <c r="E50" s="626">
        <v>25.4</v>
      </c>
      <c r="F50" s="334"/>
      <c r="G50" s="333"/>
      <c r="H50" s="334"/>
      <c r="I50" s="333"/>
      <c r="J50" s="334"/>
      <c r="K50" s="333"/>
      <c r="L50" s="334"/>
      <c r="M50" s="333"/>
      <c r="N50" s="334"/>
      <c r="O50" s="333"/>
      <c r="P50" s="334"/>
      <c r="Q50" s="333"/>
      <c r="R50" s="334"/>
      <c r="S50" s="333"/>
      <c r="T50" s="334"/>
      <c r="U50" s="333"/>
      <c r="V50" s="334"/>
      <c r="W50" s="333"/>
    </row>
    <row r="51" spans="1:51" ht="19.5" customHeight="1" thickBot="1">
      <c r="A51" s="255" t="s">
        <v>632</v>
      </c>
      <c r="B51" s="643"/>
      <c r="C51" s="644">
        <v>20.9</v>
      </c>
      <c r="D51" s="716"/>
      <c r="E51" s="669">
        <v>21.7</v>
      </c>
      <c r="F51" s="346"/>
      <c r="G51" s="333"/>
      <c r="H51" s="334"/>
      <c r="I51" s="333"/>
      <c r="J51" s="334"/>
      <c r="K51" s="333"/>
      <c r="L51" s="334"/>
      <c r="M51" s="333"/>
      <c r="N51" s="334"/>
      <c r="O51" s="333"/>
      <c r="P51" s="334"/>
      <c r="Q51" s="333"/>
      <c r="R51" s="334"/>
      <c r="S51" s="333"/>
      <c r="T51" s="334"/>
      <c r="U51" s="333"/>
      <c r="V51" s="334"/>
      <c r="W51" s="333"/>
    </row>
    <row r="52" spans="1:51" ht="19.5" customHeight="1" thickBot="1">
      <c r="A52" s="243" t="s">
        <v>371</v>
      </c>
      <c r="B52" s="244"/>
      <c r="C52" s="244"/>
      <c r="D52" s="244"/>
      <c r="E52" s="244"/>
      <c r="F52" s="244"/>
      <c r="G52" s="244"/>
      <c r="H52" s="244"/>
      <c r="I52" s="244"/>
      <c r="J52" s="244"/>
      <c r="K52" s="244"/>
      <c r="L52" s="244"/>
      <c r="M52" s="244"/>
      <c r="N52" s="244"/>
      <c r="O52" s="244"/>
      <c r="P52" s="244"/>
      <c r="Q52" s="244"/>
      <c r="R52" s="529"/>
      <c r="S52" s="529"/>
      <c r="T52" s="529"/>
      <c r="U52" s="529"/>
      <c r="V52" s="529"/>
      <c r="W52" s="530"/>
    </row>
    <row r="53" spans="1:51" ht="19.5" customHeight="1">
      <c r="A53" s="255" t="s">
        <v>495</v>
      </c>
      <c r="B53" s="256"/>
      <c r="C53" s="630">
        <v>0.84183608043027458</v>
      </c>
      <c r="D53" s="334"/>
      <c r="E53" s="381"/>
      <c r="F53" s="334"/>
      <c r="G53" s="333"/>
      <c r="H53" s="334"/>
      <c r="I53" s="333"/>
      <c r="J53" s="334"/>
      <c r="K53" s="333"/>
      <c r="L53" s="334"/>
      <c r="M53" s="333"/>
      <c r="N53" s="334"/>
      <c r="O53" s="333"/>
      <c r="P53" s="334"/>
      <c r="Q53" s="333"/>
      <c r="R53" s="334"/>
      <c r="S53" s="333"/>
      <c r="T53" s="334"/>
      <c r="U53" s="333"/>
      <c r="V53" s="334"/>
      <c r="W53" s="333"/>
    </row>
    <row r="54" spans="1:51"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334"/>
      <c r="S54" s="333"/>
      <c r="T54" s="334"/>
      <c r="U54" s="333"/>
      <c r="V54" s="334"/>
      <c r="W54" s="333"/>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R55" s="240"/>
      <c r="S55" s="240"/>
      <c r="T55" s="240"/>
      <c r="U55" s="240"/>
      <c r="V55" s="240"/>
      <c r="W55" s="242"/>
    </row>
    <row r="56" spans="1:51" ht="19.5" customHeight="1">
      <c r="A56" s="255" t="s">
        <v>499</v>
      </c>
      <c r="B56" s="646"/>
      <c r="C56" s="647">
        <f>CENTRO!C56</f>
        <v>40195</v>
      </c>
      <c r="D56" s="648">
        <f>E56/C56</f>
        <v>0.93596218435128742</v>
      </c>
      <c r="E56" s="647">
        <v>37621</v>
      </c>
      <c r="F56" s="649">
        <f>G56/$E$56</f>
        <v>0.77931611626440422</v>
      </c>
      <c r="G56" s="650">
        <v>29318.65160998315</v>
      </c>
      <c r="H56" s="649">
        <f>I56/$E$56</f>
        <v>0.8233301491207965</v>
      </c>
      <c r="I56" s="651">
        <v>30974.503540073485</v>
      </c>
      <c r="J56" s="649">
        <f>K56/$E$56</f>
        <v>0.82327154627236276</v>
      </c>
      <c r="K56" s="651">
        <v>30972.298842312561</v>
      </c>
      <c r="L56" s="649">
        <f>M56/$E$56</f>
        <v>0.93122925181683647</v>
      </c>
      <c r="M56" s="651">
        <v>35033.775682601205</v>
      </c>
      <c r="N56" s="649">
        <f>O56/$E$56</f>
        <v>1.1379031099850967</v>
      </c>
      <c r="O56" s="651">
        <v>42809.052900749324</v>
      </c>
      <c r="P56" s="649">
        <f>Q56/$E$56</f>
        <v>1.5306431548322026</v>
      </c>
      <c r="Q56" s="652">
        <v>57584.326127942295</v>
      </c>
      <c r="R56" s="649">
        <f>S56/$E$56</f>
        <v>1.4517235822231049</v>
      </c>
      <c r="S56" s="715">
        <v>54615.292886815427</v>
      </c>
      <c r="T56" s="649">
        <f>U56/$E$56</f>
        <v>1.816432311740783</v>
      </c>
      <c r="U56" s="715">
        <v>68336</v>
      </c>
      <c r="V56" s="649">
        <f>W56/$E$56</f>
        <v>1.7315909193908812</v>
      </c>
      <c r="W56" s="715">
        <v>65144.18197840434</v>
      </c>
    </row>
    <row r="57" spans="1:51" ht="19.5" customHeight="1">
      <c r="A57" s="255" t="s">
        <v>501</v>
      </c>
      <c r="B57" s="348"/>
      <c r="C57" s="634">
        <f>CENTRO!C57</f>
        <v>22393.13198628926</v>
      </c>
      <c r="D57" s="653"/>
      <c r="E57" s="634">
        <v>21835.777008627687</v>
      </c>
      <c r="F57" s="334"/>
      <c r="G57" s="333" t="s">
        <v>482</v>
      </c>
      <c r="H57" s="334"/>
      <c r="I57" s="333" t="s">
        <v>482</v>
      </c>
      <c r="J57" s="654"/>
      <c r="K57" s="381" t="s">
        <v>482</v>
      </c>
      <c r="L57" s="334"/>
      <c r="M57" s="333" t="s">
        <v>482</v>
      </c>
      <c r="N57" s="334"/>
      <c r="O57" s="333" t="s">
        <v>482</v>
      </c>
      <c r="P57" s="334"/>
      <c r="Q57" s="333" t="s">
        <v>482</v>
      </c>
      <c r="R57" s="334"/>
      <c r="S57" s="333" t="s">
        <v>482</v>
      </c>
      <c r="T57" s="334"/>
      <c r="U57" s="333" t="s">
        <v>482</v>
      </c>
      <c r="V57" s="334"/>
      <c r="W57" s="333" t="s">
        <v>482</v>
      </c>
    </row>
    <row r="58" spans="1:51" ht="19.5" customHeight="1">
      <c r="A58" s="255" t="s">
        <v>500</v>
      </c>
      <c r="B58" s="251">
        <v>5.6964751562909914E-2</v>
      </c>
      <c r="C58" s="634">
        <f>CENTRO!C58</f>
        <v>1241.1471276543707</v>
      </c>
      <c r="D58" s="655">
        <v>5.2003998641999435E-2</v>
      </c>
      <c r="E58" s="634">
        <v>1079.4138799562752</v>
      </c>
      <c r="F58" s="334" t="s">
        <v>0</v>
      </c>
      <c r="G58" s="333"/>
      <c r="H58" s="334" t="s">
        <v>0</v>
      </c>
      <c r="I58" s="333"/>
      <c r="J58" s="654" t="s">
        <v>0</v>
      </c>
      <c r="K58" s="381"/>
      <c r="L58" s="334" t="s">
        <v>0</v>
      </c>
      <c r="M58" s="333"/>
      <c r="N58" s="334" t="s">
        <v>0</v>
      </c>
      <c r="O58" s="333"/>
      <c r="P58" s="334" t="s">
        <v>0</v>
      </c>
      <c r="Q58" s="333"/>
      <c r="R58" s="334" t="s">
        <v>0</v>
      </c>
      <c r="S58" s="333"/>
      <c r="T58" s="334" t="s">
        <v>0</v>
      </c>
      <c r="U58" s="333"/>
      <c r="V58" s="334" t="s">
        <v>0</v>
      </c>
      <c r="W58" s="333"/>
    </row>
    <row r="59" spans="1:51" ht="19.5" customHeight="1">
      <c r="A59" s="631" t="s">
        <v>571</v>
      </c>
      <c r="B59" s="348"/>
      <c r="C59" s="632">
        <f>CENTRO!C59</f>
        <v>1477.1736824803877</v>
      </c>
      <c r="D59" s="633"/>
      <c r="E59" s="634">
        <v>1523.5765749605532</v>
      </c>
      <c r="F59" s="656"/>
      <c r="G59" s="657" t="s">
        <v>482</v>
      </c>
      <c r="H59" s="656"/>
      <c r="I59" s="657" t="s">
        <v>482</v>
      </c>
      <c r="J59" s="658"/>
      <c r="K59" s="659" t="s">
        <v>482</v>
      </c>
      <c r="L59" s="656"/>
      <c r="M59" s="657" t="s">
        <v>482</v>
      </c>
      <c r="N59" s="656"/>
      <c r="O59" s="657" t="s">
        <v>482</v>
      </c>
      <c r="P59" s="656"/>
      <c r="Q59" s="657" t="s">
        <v>482</v>
      </c>
      <c r="R59" s="334"/>
      <c r="S59" s="333" t="s">
        <v>482</v>
      </c>
      <c r="T59" s="334"/>
      <c r="U59" s="333" t="s">
        <v>482</v>
      </c>
      <c r="V59" s="334"/>
      <c r="W59" s="333" t="s">
        <v>482</v>
      </c>
    </row>
    <row r="60" spans="1:51" ht="19.5" customHeight="1" thickBot="1">
      <c r="A60" s="635" t="s">
        <v>572</v>
      </c>
      <c r="B60" s="636"/>
      <c r="C60" s="637">
        <f>CENTRO!C60</f>
        <v>988.17230301070811</v>
      </c>
      <c r="D60" s="638"/>
      <c r="E60" s="639">
        <v>1000.4615675509698</v>
      </c>
      <c r="F60" s="660"/>
      <c r="G60" s="661" t="s">
        <v>482</v>
      </c>
      <c r="H60" s="660"/>
      <c r="I60" s="661" t="s">
        <v>482</v>
      </c>
      <c r="J60" s="662"/>
      <c r="K60" s="663" t="s">
        <v>482</v>
      </c>
      <c r="L60" s="660"/>
      <c r="M60" s="661" t="s">
        <v>482</v>
      </c>
      <c r="N60" s="660"/>
      <c r="O60" s="661" t="s">
        <v>482</v>
      </c>
      <c r="P60" s="660"/>
      <c r="Q60" s="661" t="s">
        <v>482</v>
      </c>
      <c r="R60" s="660"/>
      <c r="S60" s="661" t="s">
        <v>482</v>
      </c>
      <c r="T60" s="660"/>
      <c r="U60" s="661" t="s">
        <v>482</v>
      </c>
      <c r="V60" s="660"/>
      <c r="W60" s="661" t="s">
        <v>482</v>
      </c>
    </row>
    <row r="61" spans="1:51"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39"/>
      <c r="R61" s="39"/>
      <c r="S61" s="39"/>
      <c r="T61" s="39"/>
      <c r="U61" s="39"/>
      <c r="V61" s="39"/>
      <c r="W61" s="40"/>
    </row>
    <row r="62" spans="1:51" s="3" customFormat="1" ht="22.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122"/>
      <c r="S62" s="121"/>
      <c r="T62" s="122"/>
      <c r="U62" s="121"/>
      <c r="V62" s="122"/>
      <c r="W62" s="121"/>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48"/>
      <c r="S63" s="47"/>
      <c r="T63" s="48"/>
      <c r="U63" s="47"/>
      <c r="V63" s="48"/>
      <c r="W63" s="47"/>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48"/>
      <c r="S64" s="47"/>
      <c r="T64" s="48"/>
      <c r="U64" s="47"/>
      <c r="V64" s="48"/>
      <c r="W64" s="47"/>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s="3" customFormat="1" ht="22.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48"/>
      <c r="S65" s="47"/>
      <c r="T65" s="48"/>
      <c r="U65" s="47"/>
      <c r="V65" s="48"/>
      <c r="W65" s="47"/>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48"/>
      <c r="S66" s="47"/>
      <c r="T66" s="48"/>
      <c r="U66" s="47"/>
      <c r="V66" s="48"/>
      <c r="W66" s="47"/>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48"/>
      <c r="S67" s="47"/>
      <c r="T67" s="48"/>
      <c r="U67" s="47"/>
      <c r="V67" s="48"/>
      <c r="W67" s="47"/>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s="10" customFormat="1" ht="22.5" customHeight="1">
      <c r="A68" s="725" t="s">
        <v>502</v>
      </c>
      <c r="B68" s="256" t="str">
        <f>IF(CENTRO!B68,CENTRO!B68,"")</f>
        <v/>
      </c>
      <c r="C68" s="607">
        <f>IF(CENTRO!C68,CENTRO!C68,"")</f>
        <v>217294</v>
      </c>
      <c r="D68" s="239">
        <f>E68/C68</f>
        <v>6.3540640790817976E-2</v>
      </c>
      <c r="E68" s="267">
        <v>13807</v>
      </c>
      <c r="F68" s="239">
        <f>G68/$E$68</f>
        <v>0.24400666328673862</v>
      </c>
      <c r="G68" s="267">
        <v>3369</v>
      </c>
      <c r="H68" s="239">
        <f>I68/$E$68</f>
        <v>0.31259506047656987</v>
      </c>
      <c r="I68" s="267">
        <v>4316</v>
      </c>
      <c r="J68" s="239">
        <f>K68/$E$68</f>
        <v>0.1208082856522054</v>
      </c>
      <c r="K68" s="267">
        <v>1668</v>
      </c>
      <c r="L68" s="239">
        <f>M68/$E$68</f>
        <v>9.2054754834504232E-2</v>
      </c>
      <c r="M68" s="267">
        <v>1271</v>
      </c>
      <c r="N68" s="239">
        <f>O68/$E$68</f>
        <v>7.0761208082856519E-2</v>
      </c>
      <c r="O68" s="267">
        <v>977</v>
      </c>
      <c r="P68" s="239">
        <f>Q68/$E$68</f>
        <v>3.9907293401897588E-2</v>
      </c>
      <c r="Q68" s="267">
        <v>551</v>
      </c>
      <c r="R68" s="239">
        <f>S68/$E$68</f>
        <v>2.0424422394437605E-2</v>
      </c>
      <c r="S68" s="267">
        <v>282</v>
      </c>
      <c r="T68" s="239">
        <f>U68/$E$68</f>
        <v>4.2007677265155354E-3</v>
      </c>
      <c r="U68" s="267">
        <v>58</v>
      </c>
      <c r="V68" s="239">
        <f>W68/$E$68</f>
        <v>5.9245310349822555E-2</v>
      </c>
      <c r="W68" s="280">
        <v>818</v>
      </c>
    </row>
    <row r="69" spans="1:51" ht="19.5" customHeight="1">
      <c r="A69" s="726" t="s">
        <v>503</v>
      </c>
      <c r="B69" s="733">
        <f>IF(CENTRO!B69,CENTRO!B69,"")</f>
        <v>9.8699999999999992</v>
      </c>
      <c r="C69" s="265" t="str">
        <f>IF(CENTRO!C69,CENTRO!C69,"")</f>
        <v/>
      </c>
      <c r="D69" s="733">
        <v>9.76</v>
      </c>
      <c r="E69" s="266"/>
      <c r="F69" s="733">
        <v>10.92</v>
      </c>
      <c r="G69" s="266"/>
      <c r="H69" s="733">
        <v>10.69</v>
      </c>
      <c r="I69" s="266"/>
      <c r="J69" s="733">
        <v>10.4</v>
      </c>
      <c r="K69" s="266"/>
      <c r="L69" s="733">
        <v>9.8800000000000008</v>
      </c>
      <c r="M69" s="266"/>
      <c r="N69" s="733">
        <v>9.3000000000000007</v>
      </c>
      <c r="O69" s="266"/>
      <c r="P69" s="733">
        <v>7.24</v>
      </c>
      <c r="Q69" s="266"/>
      <c r="R69" s="733">
        <v>7.39</v>
      </c>
      <c r="S69" s="266"/>
      <c r="T69" s="733">
        <v>6.13</v>
      </c>
      <c r="U69" s="266"/>
      <c r="V69" s="733">
        <v>6.13</v>
      </c>
      <c r="W69" s="266"/>
    </row>
    <row r="70" spans="1:51" ht="19.5" customHeight="1">
      <c r="A70" s="263" t="s">
        <v>243</v>
      </c>
      <c r="B70" s="733">
        <f>IF(CENTRO!B70,CENTRO!B70,"")</f>
        <v>10.55</v>
      </c>
      <c r="C70" s="265" t="str">
        <f>IF(CENTRO!C70,CENTRO!C70,"")</f>
        <v/>
      </c>
      <c r="D70" s="733">
        <v>10.31</v>
      </c>
      <c r="E70" s="266"/>
      <c r="F70" s="741">
        <v>11.11</v>
      </c>
      <c r="G70" s="272"/>
      <c r="H70" s="741">
        <v>11.44</v>
      </c>
      <c r="I70" s="272"/>
      <c r="J70" s="741">
        <v>10.64</v>
      </c>
      <c r="K70" s="272"/>
      <c r="L70" s="741">
        <v>10.6</v>
      </c>
      <c r="M70" s="272"/>
      <c r="N70" s="741">
        <v>9.5399999999999991</v>
      </c>
      <c r="O70" s="272"/>
      <c r="P70" s="741">
        <v>7.38</v>
      </c>
      <c r="Q70" s="272"/>
      <c r="R70" s="741">
        <v>9.32</v>
      </c>
      <c r="S70" s="272"/>
      <c r="T70" s="741">
        <v>6.8</v>
      </c>
      <c r="U70" s="272"/>
      <c r="V70" s="741">
        <v>7.16</v>
      </c>
      <c r="W70" s="272"/>
    </row>
    <row r="71" spans="1:51" s="3" customFormat="1" ht="19.5" customHeight="1">
      <c r="A71" s="724" t="s">
        <v>12</v>
      </c>
      <c r="B71" s="734">
        <f>IF(CENTRO!B71,CENTRO!B71,"")</f>
        <v>6.31</v>
      </c>
      <c r="C71" s="265" t="str">
        <f>IF(CENTRO!C71,CENTRO!C71,"")</f>
        <v/>
      </c>
      <c r="D71" s="734">
        <v>5.18</v>
      </c>
      <c r="E71" s="266"/>
      <c r="F71" s="743">
        <v>6.56</v>
      </c>
      <c r="G71" s="272"/>
      <c r="H71" s="743">
        <v>6.8</v>
      </c>
      <c r="I71" s="272"/>
      <c r="J71" s="743">
        <v>5.5</v>
      </c>
      <c r="K71" s="272"/>
      <c r="L71" s="743">
        <v>4.82</v>
      </c>
      <c r="M71" s="272"/>
      <c r="N71" s="743">
        <v>3.33</v>
      </c>
      <c r="O71" s="272"/>
      <c r="P71" s="743">
        <v>2.3199999999999998</v>
      </c>
      <c r="Q71" s="272"/>
      <c r="R71" s="743">
        <v>2.4300000000000002</v>
      </c>
      <c r="S71" s="272"/>
      <c r="T71" s="743">
        <v>7.9</v>
      </c>
      <c r="U71" s="272"/>
      <c r="V71" s="743">
        <v>2.0699999999999998</v>
      </c>
      <c r="W71" s="27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s="3" customFormat="1" ht="19.5" customHeight="1">
      <c r="A72" s="724" t="s">
        <v>13</v>
      </c>
      <c r="B72" s="734">
        <f>IF(CENTRO!B72,CENTRO!B72,"")</f>
        <v>10.5</v>
      </c>
      <c r="C72" s="265" t="str">
        <f>IF(CENTRO!C72,CENTRO!C72,"")</f>
        <v/>
      </c>
      <c r="D72" s="734">
        <v>10.029999999999999</v>
      </c>
      <c r="E72" s="266"/>
      <c r="F72" s="743">
        <v>10.54</v>
      </c>
      <c r="G72" s="272"/>
      <c r="H72" s="743">
        <v>11.84</v>
      </c>
      <c r="I72" s="272"/>
      <c r="J72" s="743">
        <v>10.37</v>
      </c>
      <c r="K72" s="272"/>
      <c r="L72" s="743">
        <v>10.34</v>
      </c>
      <c r="M72" s="272"/>
      <c r="N72" s="743">
        <v>8.4499999999999993</v>
      </c>
      <c r="O72" s="272"/>
      <c r="P72" s="743">
        <v>6.92</v>
      </c>
      <c r="Q72" s="272"/>
      <c r="R72" s="743">
        <v>7.71</v>
      </c>
      <c r="S72" s="272"/>
      <c r="T72" s="743">
        <v>6.34</v>
      </c>
      <c r="U72" s="272"/>
      <c r="V72" s="743">
        <v>5.21</v>
      </c>
      <c r="W72" s="27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s="3" customFormat="1" ht="19.5" customHeight="1">
      <c r="A73" s="724" t="s">
        <v>14</v>
      </c>
      <c r="B73" s="734">
        <f>IF(CENTRO!B73,CENTRO!B73,"")</f>
        <v>11.82</v>
      </c>
      <c r="C73" s="265" t="str">
        <f>IF(CENTRO!C73,CENTRO!C73,"")</f>
        <v/>
      </c>
      <c r="D73" s="734">
        <v>11.92</v>
      </c>
      <c r="E73" s="266"/>
      <c r="F73" s="743">
        <v>12.82</v>
      </c>
      <c r="G73" s="272"/>
      <c r="H73" s="743">
        <v>12.35</v>
      </c>
      <c r="I73" s="272"/>
      <c r="J73" s="743">
        <v>12.19</v>
      </c>
      <c r="K73" s="272"/>
      <c r="L73" s="743">
        <v>12.14</v>
      </c>
      <c r="M73" s="272"/>
      <c r="N73" s="743">
        <v>11.82</v>
      </c>
      <c r="O73" s="272"/>
      <c r="P73" s="743">
        <v>9.1199999999999992</v>
      </c>
      <c r="Q73" s="272"/>
      <c r="R73" s="743">
        <v>12.47</v>
      </c>
      <c r="S73" s="272"/>
      <c r="T73" s="743">
        <v>6.82</v>
      </c>
      <c r="U73" s="272"/>
      <c r="V73" s="743">
        <v>10.15</v>
      </c>
      <c r="W73" s="27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ht="19.5" customHeight="1">
      <c r="A74" s="263" t="s">
        <v>244</v>
      </c>
      <c r="B74" s="733">
        <f>IF(CENTRO!B74,CENTRO!B74,"")</f>
        <v>9.14</v>
      </c>
      <c r="C74" s="265" t="str">
        <f>IF(CENTRO!C74,CENTRO!C74,"")</f>
        <v/>
      </c>
      <c r="D74" s="733">
        <v>9.14</v>
      </c>
      <c r="E74" s="266"/>
      <c r="F74" s="741">
        <v>10.71</v>
      </c>
      <c r="G74" s="272"/>
      <c r="H74" s="741">
        <v>9.8699999999999992</v>
      </c>
      <c r="I74" s="272"/>
      <c r="J74" s="741">
        <v>10.119999999999999</v>
      </c>
      <c r="K74" s="272"/>
      <c r="L74" s="741">
        <v>9.0500000000000007</v>
      </c>
      <c r="M74" s="272"/>
      <c r="N74" s="741">
        <v>9.0299999999999994</v>
      </c>
      <c r="O74" s="272"/>
      <c r="P74" s="741">
        <v>7.09</v>
      </c>
      <c r="Q74" s="272"/>
      <c r="R74" s="741">
        <v>5.16</v>
      </c>
      <c r="S74" s="272"/>
      <c r="T74" s="741">
        <v>5.27</v>
      </c>
      <c r="U74" s="272"/>
      <c r="V74" s="741">
        <v>4.9800000000000004</v>
      </c>
      <c r="W74" s="272"/>
    </row>
    <row r="75" spans="1:51" s="3" customFormat="1" ht="19.5" customHeight="1">
      <c r="A75" s="724" t="s">
        <v>12</v>
      </c>
      <c r="B75" s="734">
        <f>IF(CENTRO!B75,CENTRO!B75,"")</f>
        <v>6.48</v>
      </c>
      <c r="C75" s="265" t="str">
        <f>IF(CENTRO!C75,CENTRO!C75,"")</f>
        <v/>
      </c>
      <c r="D75" s="734">
        <v>5.59</v>
      </c>
      <c r="E75" s="266"/>
      <c r="F75" s="743">
        <v>7.62</v>
      </c>
      <c r="G75" s="272"/>
      <c r="H75" s="743">
        <v>6.42</v>
      </c>
      <c r="I75" s="272"/>
      <c r="J75" s="743">
        <v>6.33</v>
      </c>
      <c r="K75" s="272"/>
      <c r="L75" s="743">
        <v>5.95</v>
      </c>
      <c r="M75" s="272"/>
      <c r="N75" s="743">
        <v>3.9</v>
      </c>
      <c r="O75" s="272"/>
      <c r="P75" s="743">
        <v>3.85</v>
      </c>
      <c r="Q75" s="272"/>
      <c r="R75" s="743">
        <v>3.46</v>
      </c>
      <c r="S75" s="272"/>
      <c r="T75" s="743">
        <v>0</v>
      </c>
      <c r="U75" s="272"/>
      <c r="V75" s="743">
        <v>2.31</v>
      </c>
      <c r="W75" s="27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s="3" customFormat="1" ht="19.5" customHeight="1">
      <c r="A76" s="727" t="s">
        <v>13</v>
      </c>
      <c r="B76" s="734">
        <f>IF(CENTRO!B76,CENTRO!B76,"")</f>
        <v>8.44</v>
      </c>
      <c r="C76" s="265" t="str">
        <f>IF(CENTRO!C76,CENTRO!C76,"")</f>
        <v/>
      </c>
      <c r="D76" s="734">
        <v>8.31</v>
      </c>
      <c r="E76" s="266"/>
      <c r="F76" s="743">
        <v>9.23</v>
      </c>
      <c r="G76" s="272"/>
      <c r="H76" s="743">
        <v>9.2799999999999994</v>
      </c>
      <c r="I76" s="272"/>
      <c r="J76" s="743">
        <v>8.67</v>
      </c>
      <c r="K76" s="272"/>
      <c r="L76" s="743">
        <v>7.94</v>
      </c>
      <c r="M76" s="272"/>
      <c r="N76" s="743">
        <v>7.84</v>
      </c>
      <c r="O76" s="272"/>
      <c r="P76" s="743">
        <v>6.56</v>
      </c>
      <c r="Q76" s="272"/>
      <c r="R76" s="743">
        <v>3.76</v>
      </c>
      <c r="S76" s="272"/>
      <c r="T76" s="743">
        <v>4.7</v>
      </c>
      <c r="U76" s="272"/>
      <c r="V76" s="743">
        <v>5.16</v>
      </c>
      <c r="W76" s="27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s="3" customFormat="1" ht="19.5" customHeight="1">
      <c r="A77" s="727" t="s">
        <v>14</v>
      </c>
      <c r="B77" s="734">
        <f>IF(CENTRO!B77,CENTRO!B77,"")</f>
        <v>10.72</v>
      </c>
      <c r="C77" s="265" t="str">
        <f>IF(CENTRO!C77,CENTRO!C77,"")</f>
        <v/>
      </c>
      <c r="D77" s="734">
        <v>11.17</v>
      </c>
      <c r="E77" s="266"/>
      <c r="F77" s="743">
        <v>13.29</v>
      </c>
      <c r="G77" s="272"/>
      <c r="H77" s="743">
        <v>11.67</v>
      </c>
      <c r="I77" s="272"/>
      <c r="J77" s="743">
        <v>12.96</v>
      </c>
      <c r="K77" s="272"/>
      <c r="L77" s="743">
        <v>11.14</v>
      </c>
      <c r="M77" s="272"/>
      <c r="N77" s="743">
        <v>11.59</v>
      </c>
      <c r="O77" s="272"/>
      <c r="P77" s="743">
        <v>8.7799999999999994</v>
      </c>
      <c r="Q77" s="272"/>
      <c r="R77" s="743">
        <v>6.91</v>
      </c>
      <c r="S77" s="272"/>
      <c r="T77" s="743">
        <v>7.38</v>
      </c>
      <c r="U77" s="272"/>
      <c r="V77" s="743">
        <v>5.99</v>
      </c>
      <c r="W77" s="27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s="3" customFormat="1" ht="19.5" customHeight="1">
      <c r="A78" s="728" t="s">
        <v>609</v>
      </c>
      <c r="B78" s="239">
        <f>IF(CENTRO!B78,CENTRO!B78,"")</f>
        <v>0.50811803363185359</v>
      </c>
      <c r="C78" s="329">
        <f>IF(CENTRO!C78,CENTRO!C78,"")</f>
        <v>110411</v>
      </c>
      <c r="D78" s="737">
        <f>E78/E68</f>
        <v>0.48815818063301225</v>
      </c>
      <c r="E78" s="329">
        <v>6740</v>
      </c>
      <c r="F78" s="745"/>
      <c r="G78" s="401" t="s">
        <v>482</v>
      </c>
      <c r="H78" s="745"/>
      <c r="I78" s="401" t="s">
        <v>482</v>
      </c>
      <c r="J78" s="745"/>
      <c r="K78" s="401" t="s">
        <v>482</v>
      </c>
      <c r="L78" s="745"/>
      <c r="M78" s="401" t="s">
        <v>482</v>
      </c>
      <c r="N78" s="745"/>
      <c r="O78" s="401" t="s">
        <v>482</v>
      </c>
      <c r="P78" s="745"/>
      <c r="Q78" s="401" t="s">
        <v>482</v>
      </c>
      <c r="R78" s="745"/>
      <c r="S78" s="401" t="s">
        <v>482</v>
      </c>
      <c r="T78" s="745"/>
      <c r="U78" s="401" t="s">
        <v>482</v>
      </c>
      <c r="V78" s="745"/>
      <c r="W78" s="401" t="s">
        <v>482</v>
      </c>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s="3" customFormat="1" ht="19.5" customHeight="1">
      <c r="A79" s="727" t="s">
        <v>27</v>
      </c>
      <c r="B79" s="330">
        <f>IF(CENTRO!B79,CENTRO!B79,"")</f>
        <v>0.41179773754426641</v>
      </c>
      <c r="C79" s="323">
        <f>IF(CENTRO!C79,CENTRO!C79,"")</f>
        <v>45467</v>
      </c>
      <c r="D79" s="738">
        <f>E79/E78</f>
        <v>0.41543026706231456</v>
      </c>
      <c r="E79" s="518">
        <v>2800</v>
      </c>
      <c r="F79" s="745"/>
      <c r="G79" s="401" t="s">
        <v>482</v>
      </c>
      <c r="H79" s="745"/>
      <c r="I79" s="401" t="s">
        <v>482</v>
      </c>
      <c r="J79" s="745"/>
      <c r="K79" s="401" t="s">
        <v>482</v>
      </c>
      <c r="L79" s="745"/>
      <c r="M79" s="401" t="s">
        <v>482</v>
      </c>
      <c r="N79" s="745"/>
      <c r="O79" s="401" t="s">
        <v>482</v>
      </c>
      <c r="P79" s="745"/>
      <c r="Q79" s="401" t="s">
        <v>482</v>
      </c>
      <c r="R79" s="745"/>
      <c r="S79" s="401" t="s">
        <v>482</v>
      </c>
      <c r="T79" s="745"/>
      <c r="U79" s="401" t="s">
        <v>482</v>
      </c>
      <c r="V79" s="745"/>
      <c r="W79" s="401" t="s">
        <v>482</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s="3" customFormat="1" ht="19.5" customHeight="1">
      <c r="A80" s="727" t="s">
        <v>166</v>
      </c>
      <c r="B80" s="330">
        <f>IF(CENTRO!B80,CENTRO!B80,"")</f>
        <v>0.58820226245573359</v>
      </c>
      <c r="C80" s="735">
        <f>IF(CENTRO!C80,CENTRO!C80,"")</f>
        <v>64944</v>
      </c>
      <c r="D80" s="738">
        <f>E80/E78</f>
        <v>0.58456973293768544</v>
      </c>
      <c r="E80" s="518">
        <v>3940</v>
      </c>
      <c r="F80" s="745"/>
      <c r="G80" s="401" t="s">
        <v>482</v>
      </c>
      <c r="H80" s="745"/>
      <c r="I80" s="401" t="s">
        <v>482</v>
      </c>
      <c r="J80" s="745"/>
      <c r="K80" s="401" t="s">
        <v>482</v>
      </c>
      <c r="L80" s="745"/>
      <c r="M80" s="401" t="s">
        <v>482</v>
      </c>
      <c r="N80" s="745"/>
      <c r="O80" s="401" t="s">
        <v>482</v>
      </c>
      <c r="P80" s="745"/>
      <c r="Q80" s="401" t="s">
        <v>482</v>
      </c>
      <c r="R80" s="745"/>
      <c r="S80" s="401" t="s">
        <v>482</v>
      </c>
      <c r="T80" s="745"/>
      <c r="U80" s="401" t="s">
        <v>482</v>
      </c>
      <c r="V80" s="745"/>
      <c r="W80" s="401" t="s">
        <v>482</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s="3" customFormat="1" ht="19.5" customHeight="1">
      <c r="A81" s="310" t="s">
        <v>611</v>
      </c>
      <c r="B81" s="239">
        <f>IF(CENTRO!B81,CENTRO!B81,"")</f>
        <v>0.36246283836645282</v>
      </c>
      <c r="C81" s="329">
        <f>IF(CENTRO!C81,CENTRO!C81,"")</f>
        <v>78761</v>
      </c>
      <c r="D81" s="239">
        <f>E81/E68</f>
        <v>0.3929890635185051</v>
      </c>
      <c r="E81" s="329">
        <v>5426</v>
      </c>
      <c r="F81" s="745"/>
      <c r="G81" s="401" t="s">
        <v>482</v>
      </c>
      <c r="H81" s="745"/>
      <c r="I81" s="401" t="s">
        <v>482</v>
      </c>
      <c r="J81" s="745"/>
      <c r="K81" s="401" t="s">
        <v>482</v>
      </c>
      <c r="L81" s="745"/>
      <c r="M81" s="401" t="s">
        <v>482</v>
      </c>
      <c r="N81" s="745"/>
      <c r="O81" s="401" t="s">
        <v>482</v>
      </c>
      <c r="P81" s="745"/>
      <c r="Q81" s="401" t="s">
        <v>482</v>
      </c>
      <c r="R81" s="745"/>
      <c r="S81" s="401" t="s">
        <v>482</v>
      </c>
      <c r="T81" s="745"/>
      <c r="U81" s="401" t="s">
        <v>482</v>
      </c>
      <c r="V81" s="745"/>
      <c r="W81" s="401" t="s">
        <v>482</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s="3" customFormat="1" ht="19.5" customHeight="1">
      <c r="A82" s="727" t="s">
        <v>27</v>
      </c>
      <c r="B82" s="330">
        <f>IF(CENTRO!B82,CENTRO!B82,"")</f>
        <v>0.48497352750726885</v>
      </c>
      <c r="C82" s="323">
        <f>IF(CENTRO!C82,CENTRO!C82,"")</f>
        <v>38197</v>
      </c>
      <c r="D82" s="330">
        <f>E82/E81</f>
        <v>0.47327681533357907</v>
      </c>
      <c r="E82" s="518">
        <v>2568</v>
      </c>
      <c r="F82" s="745"/>
      <c r="G82" s="401" t="s">
        <v>482</v>
      </c>
      <c r="H82" s="745"/>
      <c r="I82" s="401" t="s">
        <v>482</v>
      </c>
      <c r="J82" s="745"/>
      <c r="K82" s="401" t="s">
        <v>482</v>
      </c>
      <c r="L82" s="745"/>
      <c r="M82" s="401" t="s">
        <v>482</v>
      </c>
      <c r="N82" s="745"/>
      <c r="O82" s="401" t="s">
        <v>482</v>
      </c>
      <c r="P82" s="745"/>
      <c r="Q82" s="401" t="s">
        <v>482</v>
      </c>
      <c r="R82" s="745"/>
      <c r="S82" s="401" t="s">
        <v>482</v>
      </c>
      <c r="T82" s="745"/>
      <c r="U82" s="401" t="s">
        <v>482</v>
      </c>
      <c r="V82" s="745"/>
      <c r="W82" s="401" t="s">
        <v>482</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s="3" customFormat="1" ht="19.5" customHeight="1">
      <c r="A83" s="727" t="s">
        <v>166</v>
      </c>
      <c r="B83" s="736">
        <f>IF(CENTRO!B83,CENTRO!B83,"")</f>
        <v>0.51502647249273115</v>
      </c>
      <c r="C83" s="323">
        <f>IF(CENTRO!C83,CENTRO!C83,"")</f>
        <v>40564</v>
      </c>
      <c r="D83" s="330">
        <f>E83/E81</f>
        <v>0.52672318466642098</v>
      </c>
      <c r="E83" s="518">
        <v>2858</v>
      </c>
      <c r="F83" s="326"/>
      <c r="G83" s="399" t="s">
        <v>482</v>
      </c>
      <c r="H83" s="326"/>
      <c r="I83" s="399" t="s">
        <v>482</v>
      </c>
      <c r="J83" s="326"/>
      <c r="K83" s="399" t="s">
        <v>482</v>
      </c>
      <c r="L83" s="326"/>
      <c r="M83" s="399" t="s">
        <v>482</v>
      </c>
      <c r="N83" s="326"/>
      <c r="O83" s="399" t="s">
        <v>482</v>
      </c>
      <c r="P83" s="326"/>
      <c r="Q83" s="399" t="s">
        <v>482</v>
      </c>
      <c r="R83" s="326"/>
      <c r="S83" s="399" t="s">
        <v>482</v>
      </c>
      <c r="T83" s="326"/>
      <c r="U83" s="399" t="s">
        <v>482</v>
      </c>
      <c r="V83" s="326"/>
      <c r="W83" s="399" t="s">
        <v>482</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s="3" customFormat="1" ht="19.5" customHeight="1">
      <c r="A84" s="310" t="s">
        <v>610</v>
      </c>
      <c r="B84" s="239">
        <f>IF(CENTRO!B84,CENTRO!B84,"")</f>
        <v>0.63753716163354712</v>
      </c>
      <c r="C84" s="329">
        <f>IF(CENTRO!C84,CENTRO!C84,"")</f>
        <v>138533</v>
      </c>
      <c r="D84" s="239">
        <f>E84/E68</f>
        <v>0.60701093648149484</v>
      </c>
      <c r="E84" s="329">
        <v>8381</v>
      </c>
      <c r="F84" s="745"/>
      <c r="G84" s="401" t="s">
        <v>482</v>
      </c>
      <c r="H84" s="326"/>
      <c r="I84" s="399" t="s">
        <v>482</v>
      </c>
      <c r="J84" s="326"/>
      <c r="K84" s="399" t="s">
        <v>482</v>
      </c>
      <c r="L84" s="326"/>
      <c r="M84" s="399" t="s">
        <v>482</v>
      </c>
      <c r="N84" s="326"/>
      <c r="O84" s="399" t="s">
        <v>482</v>
      </c>
      <c r="P84" s="326"/>
      <c r="Q84" s="399" t="s">
        <v>482</v>
      </c>
      <c r="R84" s="326"/>
      <c r="S84" s="399" t="s">
        <v>482</v>
      </c>
      <c r="T84" s="326"/>
      <c r="U84" s="399" t="s">
        <v>482</v>
      </c>
      <c r="V84" s="326"/>
      <c r="W84" s="399" t="s">
        <v>482</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s="3" customFormat="1" ht="19.5" customHeight="1">
      <c r="A85" s="727" t="s">
        <v>27</v>
      </c>
      <c r="B85" s="330">
        <f>IF(CENTRO!B85,CENTRO!B85,"")</f>
        <v>0.42192834920199518</v>
      </c>
      <c r="C85" s="323">
        <f>IF(CENTRO!C85,CENTRO!C85,"")</f>
        <v>58451</v>
      </c>
      <c r="D85" s="330">
        <f>E85/E84</f>
        <v>0.41952034363441115</v>
      </c>
      <c r="E85" s="518">
        <v>3516</v>
      </c>
      <c r="F85" s="745"/>
      <c r="G85" s="401" t="s">
        <v>482</v>
      </c>
      <c r="H85" s="326"/>
      <c r="I85" s="399" t="s">
        <v>482</v>
      </c>
      <c r="J85" s="326"/>
      <c r="K85" s="399" t="s">
        <v>482</v>
      </c>
      <c r="L85" s="326"/>
      <c r="M85" s="399" t="s">
        <v>482</v>
      </c>
      <c r="N85" s="326"/>
      <c r="O85" s="399" t="s">
        <v>482</v>
      </c>
      <c r="P85" s="326"/>
      <c r="Q85" s="399" t="s">
        <v>482</v>
      </c>
      <c r="R85" s="326"/>
      <c r="S85" s="399" t="s">
        <v>482</v>
      </c>
      <c r="T85" s="326"/>
      <c r="U85" s="399" t="s">
        <v>482</v>
      </c>
      <c r="V85" s="326"/>
      <c r="W85" s="399" t="s">
        <v>482</v>
      </c>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s="3" customFormat="1" ht="19.5" customHeight="1" thickBot="1">
      <c r="A86" s="727" t="s">
        <v>166</v>
      </c>
      <c r="B86" s="330">
        <f>IF(CENTRO!B86,CENTRO!B86,"")</f>
        <v>0.57807165079800482</v>
      </c>
      <c r="C86" s="323">
        <f>IF(CENTRO!C86,CENTRO!C86,"")</f>
        <v>80082</v>
      </c>
      <c r="D86" s="739">
        <f>E86/E84</f>
        <v>0.58047965636558885</v>
      </c>
      <c r="E86" s="747">
        <v>4865</v>
      </c>
      <c r="F86" s="326"/>
      <c r="G86" s="399" t="s">
        <v>482</v>
      </c>
      <c r="H86" s="388"/>
      <c r="I86" s="746" t="s">
        <v>482</v>
      </c>
      <c r="J86" s="388"/>
      <c r="K86" s="746" t="s">
        <v>482</v>
      </c>
      <c r="L86" s="388"/>
      <c r="M86" s="746" t="s">
        <v>482</v>
      </c>
      <c r="N86" s="388"/>
      <c r="O86" s="746" t="s">
        <v>482</v>
      </c>
      <c r="P86" s="388"/>
      <c r="Q86" s="746" t="s">
        <v>482</v>
      </c>
      <c r="R86" s="388"/>
      <c r="S86" s="746" t="s">
        <v>482</v>
      </c>
      <c r="T86" s="388"/>
      <c r="U86" s="746" t="s">
        <v>482</v>
      </c>
      <c r="V86" s="388"/>
      <c r="W86" s="746" t="s">
        <v>482</v>
      </c>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ht="24.75" customHeight="1" thickBot="1">
      <c r="A87" s="224" t="s">
        <v>15</v>
      </c>
      <c r="B87" s="240"/>
      <c r="C87" s="240"/>
      <c r="D87" s="39"/>
      <c r="E87" s="39"/>
      <c r="F87" s="39"/>
      <c r="G87" s="39"/>
      <c r="H87" s="39"/>
      <c r="I87" s="39"/>
      <c r="J87" s="39"/>
      <c r="K87" s="39"/>
      <c r="L87" s="39"/>
      <c r="M87" s="39"/>
      <c r="N87" s="39"/>
      <c r="O87" s="39"/>
      <c r="P87" s="39"/>
      <c r="Q87" s="39"/>
      <c r="R87" s="39"/>
      <c r="S87" s="39"/>
      <c r="T87" s="39"/>
      <c r="U87" s="39"/>
      <c r="V87" s="39"/>
      <c r="W87" s="40"/>
    </row>
    <row r="88" spans="1:51" ht="19.5" customHeight="1" thickBot="1">
      <c r="A88" s="299" t="s">
        <v>489</v>
      </c>
      <c r="B88" s="300">
        <f t="shared" ref="B88:B93" si="8">C88/$C$88</f>
        <v>1</v>
      </c>
      <c r="C88" s="301">
        <v>466141</v>
      </c>
      <c r="D88" s="300">
        <f t="shared" ref="D88:D93" si="9">E88/$E$88</f>
        <v>1</v>
      </c>
      <c r="E88" s="301">
        <v>27516</v>
      </c>
      <c r="F88" s="300">
        <f t="shared" ref="F88:F93" si="10">G88/$G$88</f>
        <v>1</v>
      </c>
      <c r="G88" s="301">
        <v>5496</v>
      </c>
      <c r="H88" s="300">
        <f t="shared" ref="H88:H93" si="11">I88/$I$88</f>
        <v>1</v>
      </c>
      <c r="I88" s="301">
        <v>7775</v>
      </c>
      <c r="J88" s="300">
        <f t="shared" ref="J88:J93" si="12">K88/$K$88</f>
        <v>1</v>
      </c>
      <c r="K88" s="301">
        <v>2817</v>
      </c>
      <c r="L88" s="300">
        <f>M88/$M$88</f>
        <v>1</v>
      </c>
      <c r="M88" s="301">
        <v>2575</v>
      </c>
      <c r="N88" s="300">
        <f>O88/$O$88</f>
        <v>1</v>
      </c>
      <c r="O88" s="301">
        <v>2250</v>
      </c>
      <c r="P88" s="300">
        <f>Q88/Q$88</f>
        <v>1</v>
      </c>
      <c r="Q88" s="301">
        <v>1955</v>
      </c>
      <c r="R88" s="300">
        <f>S88/S$88</f>
        <v>1</v>
      </c>
      <c r="S88" s="301">
        <v>1002</v>
      </c>
      <c r="T88" s="300">
        <f>U88/U$88</f>
        <v>1</v>
      </c>
      <c r="U88" s="301">
        <v>252</v>
      </c>
      <c r="V88" s="300">
        <f>W88/W$88</f>
        <v>1</v>
      </c>
      <c r="W88" s="301">
        <v>3394</v>
      </c>
    </row>
    <row r="89" spans="1:51" ht="19.5" customHeight="1">
      <c r="A89" s="303" t="s">
        <v>16</v>
      </c>
      <c r="B89" s="304">
        <f t="shared" si="8"/>
        <v>0.17775951911546078</v>
      </c>
      <c r="C89" s="305">
        <v>82861</v>
      </c>
      <c r="D89" s="304">
        <f t="shared" si="9"/>
        <v>0.17255415031254542</v>
      </c>
      <c r="E89" s="305">
        <v>4748</v>
      </c>
      <c r="F89" s="304">
        <f t="shared" si="10"/>
        <v>0.18413391557496361</v>
      </c>
      <c r="G89" s="305">
        <v>1012</v>
      </c>
      <c r="H89" s="304">
        <f t="shared" si="11"/>
        <v>0.17620578778135049</v>
      </c>
      <c r="I89" s="305">
        <v>1370</v>
      </c>
      <c r="J89" s="304">
        <f t="shared" si="12"/>
        <v>0.17500887468938586</v>
      </c>
      <c r="K89" s="305">
        <v>493</v>
      </c>
      <c r="L89" s="304">
        <f t="shared" ref="L89:L98" si="13">M89/$M$88</f>
        <v>0.18213592233009709</v>
      </c>
      <c r="M89" s="305">
        <v>469</v>
      </c>
      <c r="N89" s="304">
        <f t="shared" ref="N89:N98" si="14">O89/$O$88</f>
        <v>0.16622222222222222</v>
      </c>
      <c r="O89" s="305">
        <v>374</v>
      </c>
      <c r="P89" s="304">
        <f>Q89/$Q$88</f>
        <v>0.16675191815856777</v>
      </c>
      <c r="Q89" s="305">
        <v>326</v>
      </c>
      <c r="R89" s="304">
        <f t="shared" ref="R89:V97" si="15">S89/S$88</f>
        <v>0.17564870259481039</v>
      </c>
      <c r="S89" s="305">
        <v>176</v>
      </c>
      <c r="T89" s="304">
        <f t="shared" si="15"/>
        <v>0.17063492063492064</v>
      </c>
      <c r="U89" s="305">
        <v>43</v>
      </c>
      <c r="V89" s="304">
        <f t="shared" si="15"/>
        <v>0.14289923394225104</v>
      </c>
      <c r="W89" s="305">
        <v>485</v>
      </c>
    </row>
    <row r="90" spans="1:51" ht="19.5" customHeight="1">
      <c r="A90" s="303" t="s">
        <v>17</v>
      </c>
      <c r="B90" s="262">
        <f t="shared" si="8"/>
        <v>0.18726093606870026</v>
      </c>
      <c r="C90" s="305">
        <v>87290</v>
      </c>
      <c r="D90" s="262">
        <f t="shared" si="9"/>
        <v>0.18734554441052478</v>
      </c>
      <c r="E90" s="305">
        <v>5155</v>
      </c>
      <c r="F90" s="262">
        <f t="shared" si="10"/>
        <v>0.18613537117903931</v>
      </c>
      <c r="G90" s="305">
        <v>1023</v>
      </c>
      <c r="H90" s="262">
        <f t="shared" si="11"/>
        <v>0.18392282958199357</v>
      </c>
      <c r="I90" s="305">
        <v>1430</v>
      </c>
      <c r="J90" s="262">
        <f t="shared" si="12"/>
        <v>0.20589279375221867</v>
      </c>
      <c r="K90" s="305">
        <v>580</v>
      </c>
      <c r="L90" s="262">
        <f t="shared" si="13"/>
        <v>0.1937864077669903</v>
      </c>
      <c r="M90" s="305">
        <v>499</v>
      </c>
      <c r="N90" s="262">
        <f t="shared" si="14"/>
        <v>0.18355555555555556</v>
      </c>
      <c r="O90" s="305">
        <v>413</v>
      </c>
      <c r="P90" s="262">
        <f>Q90/$Q$88</f>
        <v>0.18056265984654732</v>
      </c>
      <c r="Q90" s="305">
        <v>353</v>
      </c>
      <c r="R90" s="262">
        <f t="shared" si="15"/>
        <v>0.18562874251497005</v>
      </c>
      <c r="S90" s="305">
        <v>186</v>
      </c>
      <c r="T90" s="262">
        <f t="shared" si="15"/>
        <v>0.1984126984126984</v>
      </c>
      <c r="U90" s="305">
        <v>50</v>
      </c>
      <c r="V90" s="262">
        <f t="shared" si="15"/>
        <v>0.18296994696523278</v>
      </c>
      <c r="W90" s="305">
        <v>621</v>
      </c>
    </row>
    <row r="91" spans="1:51" ht="19.5" customHeight="1">
      <c r="A91" s="303" t="s">
        <v>18</v>
      </c>
      <c r="B91" s="262">
        <f t="shared" si="8"/>
        <v>0.38443518162959278</v>
      </c>
      <c r="C91" s="305">
        <v>179201</v>
      </c>
      <c r="D91" s="262">
        <f t="shared" si="9"/>
        <v>0.37523622619566799</v>
      </c>
      <c r="E91" s="305">
        <v>10325</v>
      </c>
      <c r="F91" s="262">
        <f t="shared" si="10"/>
        <v>0.37008733624454149</v>
      </c>
      <c r="G91" s="305">
        <v>2034</v>
      </c>
      <c r="H91" s="262">
        <f t="shared" si="11"/>
        <v>0.38019292604501609</v>
      </c>
      <c r="I91" s="305">
        <v>2956</v>
      </c>
      <c r="J91" s="262">
        <f t="shared" si="12"/>
        <v>0.36492722754703583</v>
      </c>
      <c r="K91" s="305">
        <v>1028</v>
      </c>
      <c r="L91" s="262">
        <f t="shared" si="13"/>
        <v>0.36970873786407765</v>
      </c>
      <c r="M91" s="305">
        <v>952</v>
      </c>
      <c r="N91" s="262">
        <f t="shared" si="14"/>
        <v>0.39200000000000002</v>
      </c>
      <c r="O91" s="305">
        <v>882</v>
      </c>
      <c r="P91" s="262">
        <f>Q91/$Q$88</f>
        <v>0.38567774936061383</v>
      </c>
      <c r="Q91" s="305">
        <v>754</v>
      </c>
      <c r="R91" s="262">
        <f t="shared" si="15"/>
        <v>0.3772455089820359</v>
      </c>
      <c r="S91" s="305">
        <v>378</v>
      </c>
      <c r="T91" s="262">
        <f t="shared" si="15"/>
        <v>0.34126984126984128</v>
      </c>
      <c r="U91" s="305">
        <v>86</v>
      </c>
      <c r="V91" s="262">
        <f t="shared" si="15"/>
        <v>0.36977018267530937</v>
      </c>
      <c r="W91" s="305">
        <v>1255</v>
      </c>
    </row>
    <row r="92" spans="1:51" ht="19.5" customHeight="1">
      <c r="A92" s="303" t="s">
        <v>19</v>
      </c>
      <c r="B92" s="307">
        <f t="shared" si="8"/>
        <v>0.25054436318624623</v>
      </c>
      <c r="C92" s="308">
        <v>116789</v>
      </c>
      <c r="D92" s="307">
        <f t="shared" si="9"/>
        <v>0.26486407908126181</v>
      </c>
      <c r="E92" s="308">
        <v>7288</v>
      </c>
      <c r="F92" s="307">
        <f t="shared" si="10"/>
        <v>0.25964337700145562</v>
      </c>
      <c r="G92" s="308">
        <v>1427</v>
      </c>
      <c r="H92" s="307">
        <f t="shared" si="11"/>
        <v>0.25967845659163985</v>
      </c>
      <c r="I92" s="308">
        <v>2019</v>
      </c>
      <c r="J92" s="307">
        <f t="shared" si="12"/>
        <v>0.25417110401135962</v>
      </c>
      <c r="K92" s="308">
        <v>716</v>
      </c>
      <c r="L92" s="307">
        <f t="shared" si="13"/>
        <v>0.25436893203883493</v>
      </c>
      <c r="M92" s="308">
        <v>655</v>
      </c>
      <c r="N92" s="307">
        <f t="shared" si="14"/>
        <v>0.25822222222222224</v>
      </c>
      <c r="O92" s="308">
        <v>581</v>
      </c>
      <c r="P92" s="307">
        <f>Q92/$Q$88</f>
        <v>0.26700767263427111</v>
      </c>
      <c r="Q92" s="308">
        <v>522</v>
      </c>
      <c r="R92" s="307">
        <f t="shared" si="15"/>
        <v>0.26147704590818366</v>
      </c>
      <c r="S92" s="308">
        <v>262</v>
      </c>
      <c r="T92" s="307">
        <f t="shared" si="15"/>
        <v>0.28968253968253971</v>
      </c>
      <c r="U92" s="308">
        <v>73</v>
      </c>
      <c r="V92" s="307">
        <f t="shared" si="15"/>
        <v>0.30436063641720684</v>
      </c>
      <c r="W92" s="308">
        <v>1033</v>
      </c>
    </row>
    <row r="93" spans="1:51" ht="19.5" customHeight="1">
      <c r="A93" s="310" t="s">
        <v>179</v>
      </c>
      <c r="B93" s="239">
        <f t="shared" si="8"/>
        <v>0.51144181696096247</v>
      </c>
      <c r="C93" s="312">
        <v>238404</v>
      </c>
      <c r="D93" s="239">
        <f t="shared" si="9"/>
        <v>0.51130251490042156</v>
      </c>
      <c r="E93" s="312">
        <v>14069</v>
      </c>
      <c r="F93" s="239">
        <f t="shared" si="10"/>
        <v>0.50272925764192145</v>
      </c>
      <c r="G93" s="312">
        <v>2763</v>
      </c>
      <c r="H93" s="239">
        <f t="shared" si="11"/>
        <v>0.52064308681672022</v>
      </c>
      <c r="I93" s="312">
        <v>4048</v>
      </c>
      <c r="J93" s="239">
        <f t="shared" si="12"/>
        <v>0.51295704650337237</v>
      </c>
      <c r="K93" s="312">
        <v>1445</v>
      </c>
      <c r="L93" s="239">
        <f t="shared" si="13"/>
        <v>0.5025242718446602</v>
      </c>
      <c r="M93" s="312">
        <v>1294</v>
      </c>
      <c r="N93" s="239">
        <f t="shared" si="14"/>
        <v>0.51955555555555555</v>
      </c>
      <c r="O93" s="312">
        <v>1169</v>
      </c>
      <c r="P93" s="239">
        <f>Q93/Q$88</f>
        <v>0.50025575447570336</v>
      </c>
      <c r="Q93" s="393">
        <v>978</v>
      </c>
      <c r="R93" s="239">
        <f t="shared" si="15"/>
        <v>0.48902195608782434</v>
      </c>
      <c r="S93" s="393">
        <v>490</v>
      </c>
      <c r="T93" s="239">
        <f t="shared" si="15"/>
        <v>0.51190476190476186</v>
      </c>
      <c r="U93" s="393">
        <v>129</v>
      </c>
      <c r="V93" s="239">
        <f t="shared" si="15"/>
        <v>0.51649970536240419</v>
      </c>
      <c r="W93" s="312">
        <v>1753</v>
      </c>
    </row>
    <row r="94" spans="1:51" ht="19.5" customHeight="1">
      <c r="A94" s="303" t="s">
        <v>16</v>
      </c>
      <c r="B94" s="304">
        <f>C94/$C$93</f>
        <v>0.1777906410966259</v>
      </c>
      <c r="C94" s="308">
        <v>42386</v>
      </c>
      <c r="D94" s="304">
        <f>E94/$E$93</f>
        <v>0.17726917335986922</v>
      </c>
      <c r="E94" s="305">
        <v>2494</v>
      </c>
      <c r="F94" s="304">
        <f>G94/$G$93</f>
        <v>0.18349619978284473</v>
      </c>
      <c r="G94" s="376">
        <v>507</v>
      </c>
      <c r="H94" s="304">
        <f>I94/$I$93</f>
        <v>0.18354743083003952</v>
      </c>
      <c r="I94" s="305">
        <v>743</v>
      </c>
      <c r="J94" s="304">
        <f>K94/$K$93</f>
        <v>0.18269896193771626</v>
      </c>
      <c r="K94" s="376">
        <v>264</v>
      </c>
      <c r="L94" s="304">
        <f>M94/$M$93</f>
        <v>0.18624420401854713</v>
      </c>
      <c r="M94" s="376">
        <v>241</v>
      </c>
      <c r="N94" s="304">
        <f>O94/$O$93</f>
        <v>0.17792985457656116</v>
      </c>
      <c r="O94" s="376">
        <v>208</v>
      </c>
      <c r="P94" s="304">
        <f>Q94/$Q$93</f>
        <v>0.17280163599182005</v>
      </c>
      <c r="Q94" s="376">
        <v>169</v>
      </c>
      <c r="R94" s="304">
        <f t="shared" si="15"/>
        <v>8.2834331337325345E-2</v>
      </c>
      <c r="S94" s="376">
        <v>83</v>
      </c>
      <c r="T94" s="304">
        <f t="shared" si="15"/>
        <v>8.3333333333333329E-2</v>
      </c>
      <c r="U94" s="376">
        <v>21</v>
      </c>
      <c r="V94" s="304">
        <f t="shared" si="15"/>
        <v>7.6016499705362409E-2</v>
      </c>
      <c r="W94" s="376">
        <v>258</v>
      </c>
    </row>
    <row r="95" spans="1:51" ht="19.5" customHeight="1">
      <c r="A95" s="303" t="s">
        <v>17</v>
      </c>
      <c r="B95" s="304">
        <f>C95/$C$93</f>
        <v>0.18682152984010336</v>
      </c>
      <c r="C95" s="313">
        <v>44539</v>
      </c>
      <c r="D95" s="262">
        <f>E95/$E$93</f>
        <v>0.18650934679081668</v>
      </c>
      <c r="E95" s="305">
        <v>2624</v>
      </c>
      <c r="F95" s="262">
        <f>G95/$G$93</f>
        <v>0.18241042345276873</v>
      </c>
      <c r="G95" s="376">
        <v>504</v>
      </c>
      <c r="H95" s="262">
        <f>I95/$I$93</f>
        <v>0.18231225296442688</v>
      </c>
      <c r="I95" s="305">
        <v>738</v>
      </c>
      <c r="J95" s="262">
        <f>K95/$K$93</f>
        <v>0.20069204152249134</v>
      </c>
      <c r="K95" s="376">
        <v>290</v>
      </c>
      <c r="L95" s="262">
        <f>M95/$M$93</f>
        <v>0.19706336939721794</v>
      </c>
      <c r="M95" s="376">
        <v>255</v>
      </c>
      <c r="N95" s="262">
        <f>O95/$O$93</f>
        <v>0.18135158254918735</v>
      </c>
      <c r="O95" s="376">
        <v>212</v>
      </c>
      <c r="P95" s="262">
        <f>Q95/$Q$93</f>
        <v>0.18200408997955012</v>
      </c>
      <c r="Q95" s="376">
        <v>178</v>
      </c>
      <c r="R95" s="262">
        <f t="shared" si="15"/>
        <v>8.7824351297405193E-2</v>
      </c>
      <c r="S95" s="376">
        <v>88</v>
      </c>
      <c r="T95" s="262">
        <f t="shared" si="15"/>
        <v>7.9365079365079361E-2</v>
      </c>
      <c r="U95" s="376">
        <v>20</v>
      </c>
      <c r="V95" s="262">
        <f t="shared" si="15"/>
        <v>9.9882144961697117E-2</v>
      </c>
      <c r="W95" s="376">
        <v>339</v>
      </c>
    </row>
    <row r="96" spans="1:51" ht="19.5" customHeight="1">
      <c r="A96" s="303" t="s">
        <v>18</v>
      </c>
      <c r="B96" s="304">
        <f>C96/$C$93</f>
        <v>0.38463700273485346</v>
      </c>
      <c r="C96" s="305">
        <v>91699</v>
      </c>
      <c r="D96" s="262">
        <f>E96/$E$93</f>
        <v>0.37643044992536784</v>
      </c>
      <c r="E96" s="305">
        <v>5296</v>
      </c>
      <c r="F96" s="262">
        <f>G96/$G$93</f>
        <v>0.38110749185667753</v>
      </c>
      <c r="G96" s="376">
        <v>1053</v>
      </c>
      <c r="H96" s="262">
        <f>I96/$I$93</f>
        <v>0.37623517786561267</v>
      </c>
      <c r="I96" s="305">
        <v>1523</v>
      </c>
      <c r="J96" s="262">
        <f>K96/$K$93</f>
        <v>0.36678200692041524</v>
      </c>
      <c r="K96" s="376">
        <v>530</v>
      </c>
      <c r="L96" s="262">
        <f>M96/$M$93</f>
        <v>0.37403400309119011</v>
      </c>
      <c r="M96" s="376">
        <v>484</v>
      </c>
      <c r="N96" s="262">
        <f>O96/$O$93</f>
        <v>0.40461933276304535</v>
      </c>
      <c r="O96" s="376">
        <v>473</v>
      </c>
      <c r="P96" s="262">
        <f>Q96/$Q$93</f>
        <v>0.37116564417177916</v>
      </c>
      <c r="Q96" s="376">
        <v>363</v>
      </c>
      <c r="R96" s="262">
        <f t="shared" si="15"/>
        <v>0.19261477045908185</v>
      </c>
      <c r="S96" s="376">
        <v>193</v>
      </c>
      <c r="T96" s="262">
        <f t="shared" si="15"/>
        <v>0.21031746031746032</v>
      </c>
      <c r="U96" s="376">
        <v>53</v>
      </c>
      <c r="V96" s="262">
        <f t="shared" si="15"/>
        <v>0.18385385975250443</v>
      </c>
      <c r="W96" s="376">
        <v>624</v>
      </c>
    </row>
    <row r="97" spans="1:23" ht="19.5" customHeight="1">
      <c r="A97" s="303" t="s">
        <v>19</v>
      </c>
      <c r="B97" s="304">
        <f>C97/$C$93</f>
        <v>0.25075082632841733</v>
      </c>
      <c r="C97" s="308">
        <v>59780</v>
      </c>
      <c r="D97" s="307">
        <f>E97/$E$93</f>
        <v>0.25979102992394626</v>
      </c>
      <c r="E97" s="308">
        <v>3655</v>
      </c>
      <c r="F97" s="307">
        <f>G97/$G$93</f>
        <v>0.25298588490770901</v>
      </c>
      <c r="G97" s="377">
        <v>699</v>
      </c>
      <c r="H97" s="307">
        <f>I97/$I$93</f>
        <v>0.25790513833992096</v>
      </c>
      <c r="I97" s="308">
        <v>1044</v>
      </c>
      <c r="J97" s="307">
        <f>K97/$K$93</f>
        <v>0.24982698961937716</v>
      </c>
      <c r="K97" s="377">
        <v>361</v>
      </c>
      <c r="L97" s="307">
        <f>M97/$M$93</f>
        <v>0.24265842349304481</v>
      </c>
      <c r="M97" s="377">
        <v>314</v>
      </c>
      <c r="N97" s="307">
        <f>O97/$O$93</f>
        <v>0.23609923011120615</v>
      </c>
      <c r="O97" s="377">
        <v>276</v>
      </c>
      <c r="P97" s="307">
        <f>Q97/$Q$93</f>
        <v>0.27402862985685073</v>
      </c>
      <c r="Q97" s="377">
        <v>268</v>
      </c>
      <c r="R97" s="307">
        <f t="shared" si="15"/>
        <v>0.12574850299401197</v>
      </c>
      <c r="S97" s="377">
        <v>126</v>
      </c>
      <c r="T97" s="307">
        <f t="shared" si="15"/>
        <v>0.1388888888888889</v>
      </c>
      <c r="U97" s="377">
        <v>35</v>
      </c>
      <c r="V97" s="307">
        <f t="shared" si="15"/>
        <v>0.15674720094284031</v>
      </c>
      <c r="W97" s="377">
        <v>532</v>
      </c>
    </row>
    <row r="98" spans="1:23" ht="19.5" customHeight="1">
      <c r="A98" s="315" t="s">
        <v>178</v>
      </c>
      <c r="B98" s="239">
        <f>C98/$C$88</f>
        <v>0.48855818303903753</v>
      </c>
      <c r="C98" s="312">
        <v>227737</v>
      </c>
      <c r="D98" s="239">
        <f>E98/$E$88</f>
        <v>0.48869748509957844</v>
      </c>
      <c r="E98" s="312">
        <v>13447</v>
      </c>
      <c r="F98" s="239">
        <f>G98/$G$88</f>
        <v>0.49727074235807861</v>
      </c>
      <c r="G98" s="312">
        <v>2733</v>
      </c>
      <c r="H98" s="239">
        <f>I98/$I$88</f>
        <v>0.47935691318327972</v>
      </c>
      <c r="I98" s="312">
        <v>3727</v>
      </c>
      <c r="J98" s="239">
        <f>K98/$K$88</f>
        <v>0.48704295349662763</v>
      </c>
      <c r="K98" s="312">
        <v>1372</v>
      </c>
      <c r="L98" s="239">
        <f t="shared" si="13"/>
        <v>0.4974757281553398</v>
      </c>
      <c r="M98" s="312">
        <v>1281</v>
      </c>
      <c r="N98" s="239">
        <f t="shared" si="14"/>
        <v>0.48044444444444445</v>
      </c>
      <c r="O98" s="312">
        <v>1081</v>
      </c>
      <c r="P98" s="239">
        <f>Q98/Q$88</f>
        <v>0.49974424552429669</v>
      </c>
      <c r="Q98" s="393">
        <v>977</v>
      </c>
      <c r="R98" s="239">
        <f>S98/S$88</f>
        <v>0.51097804391217561</v>
      </c>
      <c r="S98" s="393">
        <v>512</v>
      </c>
      <c r="T98" s="239">
        <f>U98/U$88</f>
        <v>0.48809523809523808</v>
      </c>
      <c r="U98" s="393">
        <v>123</v>
      </c>
      <c r="V98" s="239">
        <f>W98/W$88</f>
        <v>0.48350029463759575</v>
      </c>
      <c r="W98" s="312">
        <v>1641</v>
      </c>
    </row>
    <row r="99" spans="1:23" ht="19.5" customHeight="1">
      <c r="A99" s="303" t="s">
        <v>16</v>
      </c>
      <c r="B99" s="304">
        <f>C99/C$98</f>
        <v>0.17772693940817696</v>
      </c>
      <c r="C99" s="305">
        <v>40475</v>
      </c>
      <c r="D99" s="304">
        <f>E99/E$98</f>
        <v>0.16762103071317022</v>
      </c>
      <c r="E99" s="305">
        <v>2254</v>
      </c>
      <c r="F99" s="304">
        <f>G99/G$98</f>
        <v>0.18477863154043175</v>
      </c>
      <c r="G99" s="376">
        <v>505</v>
      </c>
      <c r="H99" s="304">
        <f>I99/I$98</f>
        <v>0.16823182184062249</v>
      </c>
      <c r="I99" s="305">
        <v>627</v>
      </c>
      <c r="J99" s="304">
        <f>K99/K$98</f>
        <v>0.16690962099125364</v>
      </c>
      <c r="K99" s="376">
        <v>229</v>
      </c>
      <c r="L99" s="304">
        <f>M99/M$98</f>
        <v>0.17798594847775176</v>
      </c>
      <c r="M99" s="376">
        <v>228</v>
      </c>
      <c r="N99" s="304">
        <f>O99/O$98</f>
        <v>0.15356151711378355</v>
      </c>
      <c r="O99" s="376">
        <v>166</v>
      </c>
      <c r="P99" s="304">
        <f>Q99/Q$98</f>
        <v>0.16069600818833163</v>
      </c>
      <c r="Q99" s="376">
        <v>157</v>
      </c>
      <c r="R99" s="304">
        <f>S99/S$98</f>
        <v>0.181640625</v>
      </c>
      <c r="S99" s="376">
        <v>93</v>
      </c>
      <c r="T99" s="304">
        <f>U99/U$98</f>
        <v>0.17886178861788618</v>
      </c>
      <c r="U99" s="376">
        <v>22</v>
      </c>
      <c r="V99" s="304">
        <f>W99/W$98</f>
        <v>0.13833028641072517</v>
      </c>
      <c r="W99" s="376">
        <v>227</v>
      </c>
    </row>
    <row r="100" spans="1:23" ht="19.5" customHeight="1">
      <c r="A100" s="303" t="s">
        <v>17</v>
      </c>
      <c r="B100" s="304">
        <f>C100/C$98</f>
        <v>0.18772092369707163</v>
      </c>
      <c r="C100" s="305">
        <v>42751</v>
      </c>
      <c r="D100" s="262">
        <f>E100/E$98</f>
        <v>0.18822042091172753</v>
      </c>
      <c r="E100" s="305">
        <v>2531</v>
      </c>
      <c r="F100" s="262">
        <f>G100/G$98</f>
        <v>0.18990120746432493</v>
      </c>
      <c r="G100" s="376">
        <v>519</v>
      </c>
      <c r="H100" s="262">
        <f>I100/I$98</f>
        <v>0.18567212235041589</v>
      </c>
      <c r="I100" s="305">
        <v>692</v>
      </c>
      <c r="J100" s="262">
        <f>K100/K$98</f>
        <v>0.21137026239067055</v>
      </c>
      <c r="K100" s="376">
        <v>290</v>
      </c>
      <c r="L100" s="262">
        <f>M100/M$98</f>
        <v>0.19047619047619047</v>
      </c>
      <c r="M100" s="376">
        <v>244</v>
      </c>
      <c r="N100" s="262">
        <f>O100/O$98</f>
        <v>0.18593894542090658</v>
      </c>
      <c r="O100" s="376">
        <v>201</v>
      </c>
      <c r="P100" s="262">
        <f>Q100/Q$98</f>
        <v>0.17911975435005117</v>
      </c>
      <c r="Q100" s="376">
        <v>175</v>
      </c>
      <c r="R100" s="262">
        <f>S100/S$98</f>
        <v>0.19140625</v>
      </c>
      <c r="S100" s="376">
        <v>98</v>
      </c>
      <c r="T100" s="262">
        <f>U100/U$98</f>
        <v>0.24390243902439024</v>
      </c>
      <c r="U100" s="376">
        <v>30</v>
      </c>
      <c r="V100" s="262">
        <f>W100/W$98</f>
        <v>0.17184643510054845</v>
      </c>
      <c r="W100" s="376">
        <v>282</v>
      </c>
    </row>
    <row r="101" spans="1:23" ht="19.5" customHeight="1">
      <c r="A101" s="303" t="s">
        <v>18</v>
      </c>
      <c r="B101" s="304">
        <f>C101/C$98</f>
        <v>0.38422390740195927</v>
      </c>
      <c r="C101" s="305">
        <v>87502</v>
      </c>
      <c r="D101" s="262">
        <f>E101/E$98</f>
        <v>0.3739867628467316</v>
      </c>
      <c r="E101" s="305">
        <v>5029</v>
      </c>
      <c r="F101" s="262">
        <f>G101/G$98</f>
        <v>0.3589462129527991</v>
      </c>
      <c r="G101" s="376">
        <v>981</v>
      </c>
      <c r="H101" s="262">
        <f>I101/I$98</f>
        <v>0.38449154816206066</v>
      </c>
      <c r="I101" s="305">
        <v>1433</v>
      </c>
      <c r="J101" s="262">
        <f>K101/K$98</f>
        <v>0.36297376093294459</v>
      </c>
      <c r="K101" s="376">
        <v>498</v>
      </c>
      <c r="L101" s="262">
        <f>M101/M$98</f>
        <v>0.36533957845433257</v>
      </c>
      <c r="M101" s="376">
        <v>468</v>
      </c>
      <c r="N101" s="262">
        <f>O101/O$98</f>
        <v>0.37835337650323775</v>
      </c>
      <c r="O101" s="376">
        <v>409</v>
      </c>
      <c r="P101" s="262">
        <f>Q101/Q$98</f>
        <v>0.40020470829068577</v>
      </c>
      <c r="Q101" s="376">
        <v>391</v>
      </c>
      <c r="R101" s="262">
        <f>S101/S$98</f>
        <v>0.361328125</v>
      </c>
      <c r="S101" s="376">
        <v>185</v>
      </c>
      <c r="T101" s="262">
        <f>U101/U$98</f>
        <v>0.26829268292682928</v>
      </c>
      <c r="U101" s="376">
        <v>33</v>
      </c>
      <c r="V101" s="262">
        <f>W101/W$98</f>
        <v>0.38452163315051796</v>
      </c>
      <c r="W101" s="376">
        <v>631</v>
      </c>
    </row>
    <row r="102" spans="1:23" ht="19.5" customHeight="1" thickBot="1">
      <c r="A102" s="303" t="s">
        <v>19</v>
      </c>
      <c r="B102" s="304">
        <f>C102/C$98</f>
        <v>0.2503282294927921</v>
      </c>
      <c r="C102" s="308">
        <v>57009</v>
      </c>
      <c r="D102" s="262">
        <f>E102/E$98</f>
        <v>0.27017178552837062</v>
      </c>
      <c r="E102" s="313">
        <v>3633</v>
      </c>
      <c r="F102" s="262">
        <f>G102/G$98</f>
        <v>0.26637394804244419</v>
      </c>
      <c r="G102" s="394">
        <v>728</v>
      </c>
      <c r="H102" s="262">
        <f>I102/I$98</f>
        <v>0.26160450764690102</v>
      </c>
      <c r="I102" s="313">
        <v>975</v>
      </c>
      <c r="J102" s="262">
        <f>K102/K$98</f>
        <v>0.25874635568513121</v>
      </c>
      <c r="K102" s="394">
        <v>355</v>
      </c>
      <c r="L102" s="262">
        <f>M102/M$98</f>
        <v>0.26619828259172523</v>
      </c>
      <c r="M102" s="394">
        <v>341</v>
      </c>
      <c r="N102" s="262">
        <f>O102/O$98</f>
        <v>0.28214616096207218</v>
      </c>
      <c r="O102" s="394">
        <v>305</v>
      </c>
      <c r="P102" s="262">
        <f>Q102/Q$98</f>
        <v>0.25997952917093142</v>
      </c>
      <c r="Q102" s="394">
        <v>254</v>
      </c>
      <c r="R102" s="262">
        <f>S102/S$98</f>
        <v>0.265625</v>
      </c>
      <c r="S102" s="394">
        <v>136</v>
      </c>
      <c r="T102" s="262">
        <f>U102/U$98</f>
        <v>0.30894308943089432</v>
      </c>
      <c r="U102" s="394">
        <v>38</v>
      </c>
      <c r="V102" s="262">
        <f>W102/W$98</f>
        <v>0.30530164533820842</v>
      </c>
      <c r="W102" s="394">
        <v>501</v>
      </c>
    </row>
    <row r="103" spans="1:23" ht="22.5" customHeight="1" thickBot="1">
      <c r="A103" s="344" t="s">
        <v>634</v>
      </c>
      <c r="B103" s="300">
        <f>C103/$C$103</f>
        <v>1</v>
      </c>
      <c r="C103" s="301">
        <f>CENTRO!C103</f>
        <v>531839</v>
      </c>
      <c r="D103" s="522">
        <f>E103/$E$103</f>
        <v>1</v>
      </c>
      <c r="E103" s="525">
        <v>32859</v>
      </c>
      <c r="F103" s="526"/>
      <c r="G103" s="527" t="s">
        <v>482</v>
      </c>
      <c r="H103" s="526"/>
      <c r="I103" s="527" t="s">
        <v>482</v>
      </c>
      <c r="J103" s="526"/>
      <c r="K103" s="527" t="s">
        <v>482</v>
      </c>
      <c r="L103" s="526"/>
      <c r="M103" s="527" t="s">
        <v>482</v>
      </c>
      <c r="N103" s="526"/>
      <c r="O103" s="527" t="s">
        <v>482</v>
      </c>
      <c r="P103" s="526"/>
      <c r="Q103" s="527" t="s">
        <v>482</v>
      </c>
      <c r="R103" s="526"/>
      <c r="S103" s="527" t="s">
        <v>482</v>
      </c>
      <c r="T103" s="526"/>
      <c r="U103" s="527" t="s">
        <v>482</v>
      </c>
      <c r="V103" s="526"/>
      <c r="W103" s="527" t="s">
        <v>482</v>
      </c>
    </row>
    <row r="104" spans="1:23" ht="19.5" customHeight="1">
      <c r="A104" s="303" t="s">
        <v>20</v>
      </c>
      <c r="B104" s="304">
        <f>C104/$C$103</f>
        <v>0.42403058068325189</v>
      </c>
      <c r="C104" s="316">
        <f>CENTRO!C104</f>
        <v>225516</v>
      </c>
      <c r="D104" s="396">
        <f>E104/$E$103</f>
        <v>0.48358136279253783</v>
      </c>
      <c r="E104" s="316">
        <v>15890</v>
      </c>
      <c r="F104" s="320"/>
      <c r="G104" s="319" t="s">
        <v>482</v>
      </c>
      <c r="H104" s="320"/>
      <c r="I104" s="319" t="s">
        <v>482</v>
      </c>
      <c r="J104" s="320"/>
      <c r="K104" s="319" t="s">
        <v>482</v>
      </c>
      <c r="L104" s="320"/>
      <c r="M104" s="319" t="s">
        <v>482</v>
      </c>
      <c r="N104" s="320"/>
      <c r="O104" s="319" t="s">
        <v>482</v>
      </c>
      <c r="P104" s="320"/>
      <c r="Q104" s="319" t="s">
        <v>482</v>
      </c>
      <c r="R104" s="320"/>
      <c r="S104" s="319" t="s">
        <v>482</v>
      </c>
      <c r="T104" s="320"/>
      <c r="U104" s="319" t="s">
        <v>482</v>
      </c>
      <c r="V104" s="320"/>
      <c r="W104" s="319" t="s">
        <v>482</v>
      </c>
    </row>
    <row r="105" spans="1:23" ht="19.5" customHeight="1">
      <c r="A105" s="321" t="s">
        <v>21</v>
      </c>
      <c r="B105" s="262">
        <f>C105/$C$103</f>
        <v>0.18375485814315987</v>
      </c>
      <c r="C105" s="322">
        <f>CENTRO!C105</f>
        <v>97728</v>
      </c>
      <c r="D105" s="330">
        <f>E105/$E$103</f>
        <v>0.28877932986396421</v>
      </c>
      <c r="E105" s="322">
        <v>9489</v>
      </c>
      <c r="F105" s="326"/>
      <c r="G105" s="325" t="s">
        <v>482</v>
      </c>
      <c r="H105" s="326"/>
      <c r="I105" s="325" t="s">
        <v>482</v>
      </c>
      <c r="J105" s="326"/>
      <c r="K105" s="325" t="s">
        <v>482</v>
      </c>
      <c r="L105" s="326"/>
      <c r="M105" s="325" t="s">
        <v>482</v>
      </c>
      <c r="N105" s="326"/>
      <c r="O105" s="325" t="s">
        <v>482</v>
      </c>
      <c r="P105" s="326"/>
      <c r="Q105" s="325" t="s">
        <v>482</v>
      </c>
      <c r="R105" s="326"/>
      <c r="S105" s="325" t="s">
        <v>482</v>
      </c>
      <c r="T105" s="326"/>
      <c r="U105" s="325" t="s">
        <v>482</v>
      </c>
      <c r="V105" s="326"/>
      <c r="W105" s="325" t="s">
        <v>482</v>
      </c>
    </row>
    <row r="106" spans="1:23" ht="19.5" customHeight="1">
      <c r="A106" s="321" t="s">
        <v>22</v>
      </c>
      <c r="B106" s="262">
        <f>C106/$C$103</f>
        <v>0.39221456117358827</v>
      </c>
      <c r="C106" s="322">
        <f>CENTRO!C106</f>
        <v>208595</v>
      </c>
      <c r="D106" s="330">
        <f>E106/$E$103</f>
        <v>0.22763930734349797</v>
      </c>
      <c r="E106" s="322">
        <v>7480</v>
      </c>
      <c r="F106" s="326"/>
      <c r="G106" s="325" t="s">
        <v>482</v>
      </c>
      <c r="H106" s="326"/>
      <c r="I106" s="325" t="s">
        <v>482</v>
      </c>
      <c r="J106" s="326"/>
      <c r="K106" s="325" t="s">
        <v>482</v>
      </c>
      <c r="L106" s="326"/>
      <c r="M106" s="325" t="s">
        <v>482</v>
      </c>
      <c r="N106" s="326"/>
      <c r="O106" s="325" t="s">
        <v>482</v>
      </c>
      <c r="P106" s="326"/>
      <c r="Q106" s="325" t="s">
        <v>482</v>
      </c>
      <c r="R106" s="326"/>
      <c r="S106" s="325" t="s">
        <v>482</v>
      </c>
      <c r="T106" s="326"/>
      <c r="U106" s="325" t="s">
        <v>482</v>
      </c>
      <c r="V106" s="326"/>
      <c r="W106" s="325" t="s">
        <v>482</v>
      </c>
    </row>
    <row r="107" spans="1:23" ht="19.5" customHeight="1">
      <c r="A107" s="327" t="s">
        <v>23</v>
      </c>
      <c r="B107" s="415">
        <f>C107/$C$103</f>
        <v>0.11678722320100632</v>
      </c>
      <c r="C107" s="328">
        <f>CENTRO!C107</f>
        <v>62112</v>
      </c>
      <c r="D107" s="239">
        <f>E107/$E$103</f>
        <v>0.12337563529017925</v>
      </c>
      <c r="E107" s="328">
        <v>4054</v>
      </c>
      <c r="F107" s="326"/>
      <c r="G107" s="325" t="s">
        <v>482</v>
      </c>
      <c r="H107" s="326"/>
      <c r="I107" s="325" t="s">
        <v>482</v>
      </c>
      <c r="J107" s="326"/>
      <c r="K107" s="325" t="s">
        <v>482</v>
      </c>
      <c r="L107" s="326"/>
      <c r="M107" s="325" t="s">
        <v>482</v>
      </c>
      <c r="N107" s="326"/>
      <c r="O107" s="325" t="s">
        <v>482</v>
      </c>
      <c r="P107" s="326"/>
      <c r="Q107" s="325" t="s">
        <v>482</v>
      </c>
      <c r="R107" s="326"/>
      <c r="S107" s="325" t="s">
        <v>482</v>
      </c>
      <c r="T107" s="326"/>
      <c r="U107" s="325" t="s">
        <v>482</v>
      </c>
      <c r="V107" s="326"/>
      <c r="W107" s="325" t="s">
        <v>482</v>
      </c>
    </row>
    <row r="108" spans="1:23" ht="19.5" customHeight="1">
      <c r="A108" s="321" t="s">
        <v>20</v>
      </c>
      <c r="B108" s="330">
        <f>C108/C$107</f>
        <v>0.34038511076764555</v>
      </c>
      <c r="C108" s="322">
        <f>CENTRO!C108</f>
        <v>21142</v>
      </c>
      <c r="D108" s="330">
        <f>E108/E$107</f>
        <v>0.4962999506660089</v>
      </c>
      <c r="E108" s="322">
        <v>2012</v>
      </c>
      <c r="F108" s="326"/>
      <c r="G108" s="325" t="s">
        <v>482</v>
      </c>
      <c r="H108" s="326"/>
      <c r="I108" s="325" t="s">
        <v>482</v>
      </c>
      <c r="J108" s="326"/>
      <c r="K108" s="325" t="s">
        <v>482</v>
      </c>
      <c r="L108" s="326"/>
      <c r="M108" s="325" t="s">
        <v>482</v>
      </c>
      <c r="N108" s="326"/>
      <c r="O108" s="325" t="s">
        <v>482</v>
      </c>
      <c r="P108" s="326"/>
      <c r="Q108" s="325" t="s">
        <v>482</v>
      </c>
      <c r="R108" s="326"/>
      <c r="S108" s="325" t="s">
        <v>482</v>
      </c>
      <c r="T108" s="326"/>
      <c r="U108" s="325" t="s">
        <v>482</v>
      </c>
      <c r="V108" s="326"/>
      <c r="W108" s="325" t="s">
        <v>482</v>
      </c>
    </row>
    <row r="109" spans="1:23" ht="19.5" customHeight="1">
      <c r="A109" s="321" t="s">
        <v>21</v>
      </c>
      <c r="B109" s="330">
        <f>C109/C$107</f>
        <v>9.9288382277176707E-2</v>
      </c>
      <c r="C109" s="322">
        <f>CENTRO!C109</f>
        <v>6167</v>
      </c>
      <c r="D109" s="330">
        <f>E109/E$107</f>
        <v>0.13714849531327084</v>
      </c>
      <c r="E109" s="322">
        <v>556</v>
      </c>
      <c r="F109" s="326"/>
      <c r="G109" s="325" t="s">
        <v>482</v>
      </c>
      <c r="H109" s="326"/>
      <c r="I109" s="325" t="s">
        <v>482</v>
      </c>
      <c r="J109" s="326"/>
      <c r="K109" s="325" t="s">
        <v>482</v>
      </c>
      <c r="L109" s="326"/>
      <c r="M109" s="325" t="s">
        <v>482</v>
      </c>
      <c r="N109" s="326"/>
      <c r="O109" s="325" t="s">
        <v>482</v>
      </c>
      <c r="P109" s="326"/>
      <c r="Q109" s="325" t="s">
        <v>482</v>
      </c>
      <c r="R109" s="326"/>
      <c r="S109" s="325" t="s">
        <v>482</v>
      </c>
      <c r="T109" s="326"/>
      <c r="U109" s="325" t="s">
        <v>482</v>
      </c>
      <c r="V109" s="326"/>
      <c r="W109" s="325" t="s">
        <v>482</v>
      </c>
    </row>
    <row r="110" spans="1:23" ht="19.5" customHeight="1">
      <c r="A110" s="321" t="s">
        <v>22</v>
      </c>
      <c r="B110" s="330">
        <f>C110/C$107</f>
        <v>0.56032650695517772</v>
      </c>
      <c r="C110" s="322">
        <f>CENTRO!C110</f>
        <v>34803</v>
      </c>
      <c r="D110" s="330">
        <f>E110/E$107</f>
        <v>0.36655155402072026</v>
      </c>
      <c r="E110" s="322">
        <v>1486</v>
      </c>
      <c r="F110" s="326"/>
      <c r="G110" s="325" t="s">
        <v>482</v>
      </c>
      <c r="H110" s="326"/>
      <c r="I110" s="325" t="s">
        <v>482</v>
      </c>
      <c r="J110" s="326"/>
      <c r="K110" s="325" t="s">
        <v>482</v>
      </c>
      <c r="L110" s="326"/>
      <c r="M110" s="325" t="s">
        <v>482</v>
      </c>
      <c r="N110" s="326"/>
      <c r="O110" s="325" t="s">
        <v>482</v>
      </c>
      <c r="P110" s="326"/>
      <c r="Q110" s="325" t="s">
        <v>482</v>
      </c>
      <c r="R110" s="326"/>
      <c r="S110" s="325" t="s">
        <v>482</v>
      </c>
      <c r="T110" s="326"/>
      <c r="U110" s="325" t="s">
        <v>482</v>
      </c>
      <c r="V110" s="326"/>
      <c r="W110" s="325" t="s">
        <v>482</v>
      </c>
    </row>
    <row r="111" spans="1:23" ht="19.5" customHeight="1">
      <c r="A111" s="327" t="s">
        <v>24</v>
      </c>
      <c r="B111" s="415">
        <f>C111/$C$103</f>
        <v>4.7307549841211341E-2</v>
      </c>
      <c r="C111" s="328">
        <f>CENTRO!C111</f>
        <v>25160</v>
      </c>
      <c r="D111" s="239">
        <f>E111/$E$103</f>
        <v>4.9940655528165796E-2</v>
      </c>
      <c r="E111" s="328">
        <v>1641</v>
      </c>
      <c r="F111" s="326"/>
      <c r="G111" s="325" t="s">
        <v>482</v>
      </c>
      <c r="H111" s="326"/>
      <c r="I111" s="325" t="s">
        <v>482</v>
      </c>
      <c r="J111" s="326"/>
      <c r="K111" s="325" t="s">
        <v>482</v>
      </c>
      <c r="L111" s="326"/>
      <c r="M111" s="325" t="s">
        <v>482</v>
      </c>
      <c r="N111" s="326"/>
      <c r="O111" s="325" t="s">
        <v>482</v>
      </c>
      <c r="P111" s="326"/>
      <c r="Q111" s="325" t="s">
        <v>482</v>
      </c>
      <c r="R111" s="326"/>
      <c r="S111" s="325" t="s">
        <v>482</v>
      </c>
      <c r="T111" s="326"/>
      <c r="U111" s="325" t="s">
        <v>482</v>
      </c>
      <c r="V111" s="326"/>
      <c r="W111" s="325" t="s">
        <v>482</v>
      </c>
    </row>
    <row r="112" spans="1:23" ht="19.5" customHeight="1">
      <c r="A112" s="321" t="s">
        <v>20</v>
      </c>
      <c r="B112" s="262">
        <f>C112/C$111</f>
        <v>0.44360095389507154</v>
      </c>
      <c r="C112" s="322">
        <f>CENTRO!C112</f>
        <v>11161</v>
      </c>
      <c r="D112" s="262">
        <f>E112/E$111</f>
        <v>0.5752589884216941</v>
      </c>
      <c r="E112" s="322">
        <v>944</v>
      </c>
      <c r="F112" s="334"/>
      <c r="G112" s="333" t="s">
        <v>482</v>
      </c>
      <c r="H112" s="334"/>
      <c r="I112" s="333" t="s">
        <v>482</v>
      </c>
      <c r="J112" s="334"/>
      <c r="K112" s="333" t="s">
        <v>482</v>
      </c>
      <c r="L112" s="334"/>
      <c r="M112" s="333" t="s">
        <v>482</v>
      </c>
      <c r="N112" s="334"/>
      <c r="O112" s="333" t="s">
        <v>482</v>
      </c>
      <c r="P112" s="334"/>
      <c r="Q112" s="333" t="s">
        <v>482</v>
      </c>
      <c r="R112" s="334"/>
      <c r="S112" s="333" t="s">
        <v>482</v>
      </c>
      <c r="T112" s="334"/>
      <c r="U112" s="333" t="s">
        <v>482</v>
      </c>
      <c r="V112" s="334"/>
      <c r="W112" s="333" t="s">
        <v>482</v>
      </c>
    </row>
    <row r="113" spans="1:23" ht="19.5" customHeight="1">
      <c r="A113" s="321" t="s">
        <v>21</v>
      </c>
      <c r="B113" s="262">
        <f>C113/C$111</f>
        <v>4.300476947535771E-2</v>
      </c>
      <c r="C113" s="322">
        <f>CENTRO!C113</f>
        <v>1082</v>
      </c>
      <c r="D113" s="262">
        <f>E113/E$111</f>
        <v>0.12248628884826325</v>
      </c>
      <c r="E113" s="322">
        <v>201</v>
      </c>
      <c r="F113" s="334"/>
      <c r="G113" s="333" t="s">
        <v>482</v>
      </c>
      <c r="H113" s="334"/>
      <c r="I113" s="333" t="s">
        <v>482</v>
      </c>
      <c r="J113" s="334"/>
      <c r="K113" s="333" t="s">
        <v>482</v>
      </c>
      <c r="L113" s="334"/>
      <c r="M113" s="333" t="s">
        <v>482</v>
      </c>
      <c r="N113" s="334"/>
      <c r="O113" s="333" t="s">
        <v>482</v>
      </c>
      <c r="P113" s="334"/>
      <c r="Q113" s="333" t="s">
        <v>482</v>
      </c>
      <c r="R113" s="334"/>
      <c r="S113" s="333" t="s">
        <v>482</v>
      </c>
      <c r="T113" s="334"/>
      <c r="U113" s="333" t="s">
        <v>482</v>
      </c>
      <c r="V113" s="334"/>
      <c r="W113" s="333" t="s">
        <v>482</v>
      </c>
    </row>
    <row r="114" spans="1:23" ht="19.5" customHeight="1" thickBot="1">
      <c r="A114" s="321" t="s">
        <v>22</v>
      </c>
      <c r="B114" s="262">
        <f>C114/C$111</f>
        <v>0.51339427662957071</v>
      </c>
      <c r="C114" s="322">
        <f>CENTRO!C114</f>
        <v>12917</v>
      </c>
      <c r="D114" s="307">
        <f>E114/E$111</f>
        <v>0.30225472273004267</v>
      </c>
      <c r="E114" s="528">
        <v>496</v>
      </c>
      <c r="F114" s="385"/>
      <c r="G114" s="386" t="s">
        <v>482</v>
      </c>
      <c r="H114" s="385"/>
      <c r="I114" s="386" t="s">
        <v>482</v>
      </c>
      <c r="J114" s="385"/>
      <c r="K114" s="386" t="s">
        <v>482</v>
      </c>
      <c r="L114" s="385"/>
      <c r="M114" s="386" t="s">
        <v>482</v>
      </c>
      <c r="N114" s="385"/>
      <c r="O114" s="386" t="s">
        <v>482</v>
      </c>
      <c r="P114" s="385"/>
      <c r="Q114" s="386" t="s">
        <v>482</v>
      </c>
      <c r="R114" s="385"/>
      <c r="S114" s="386" t="s">
        <v>482</v>
      </c>
      <c r="T114" s="385"/>
      <c r="U114" s="386" t="s">
        <v>482</v>
      </c>
      <c r="V114" s="385"/>
      <c r="W114" s="386" t="s">
        <v>482</v>
      </c>
    </row>
    <row r="115" spans="1:23" ht="19.5" customHeight="1" thickBot="1">
      <c r="A115" s="243" t="s">
        <v>636</v>
      </c>
      <c r="B115" s="244"/>
      <c r="C115" s="244"/>
      <c r="D115" s="244"/>
      <c r="E115" s="244"/>
      <c r="F115" s="244"/>
      <c r="G115" s="244"/>
      <c r="H115" s="244"/>
      <c r="I115" s="244"/>
      <c r="J115" s="244"/>
      <c r="K115" s="244"/>
      <c r="L115" s="244"/>
      <c r="M115" s="244"/>
      <c r="N115" s="244"/>
      <c r="O115" s="244"/>
      <c r="P115" s="244"/>
      <c r="Q115" s="244"/>
      <c r="R115" s="529"/>
      <c r="S115" s="529"/>
      <c r="T115" s="529"/>
      <c r="U115" s="529"/>
      <c r="V115" s="529"/>
      <c r="W115" s="530"/>
    </row>
    <row r="116" spans="1:23" ht="19.5" customHeight="1">
      <c r="A116" s="336" t="s">
        <v>329</v>
      </c>
      <c r="B116" s="337">
        <f>IF(CENTRO!B116,CENTRO!B116,"")</f>
        <v>4.5368987216383251E-2</v>
      </c>
      <c r="C116" s="338">
        <f>IF(CENTRO!C116,CENTRO!C116,"")</f>
        <v>117021</v>
      </c>
      <c r="D116" s="389">
        <f>E116/E$123</f>
        <v>3.9797921478060043E-2</v>
      </c>
      <c r="E116" s="338">
        <v>6893</v>
      </c>
      <c r="F116" s="389">
        <f>G116/G$123</f>
        <v>4.7730510889476899E-2</v>
      </c>
      <c r="G116" s="338">
        <v>1876</v>
      </c>
      <c r="H116" s="389">
        <f>I116/I$123</f>
        <v>5.278697681841759E-2</v>
      </c>
      <c r="I116" s="338">
        <v>2646</v>
      </c>
      <c r="J116" s="389">
        <f>K116/K$123</f>
        <v>3.7720074751647487E-2</v>
      </c>
      <c r="K116" s="338">
        <v>767</v>
      </c>
      <c r="L116" s="389">
        <f>M116/M$123</f>
        <v>2.638708917422547E-2</v>
      </c>
      <c r="M116" s="338">
        <v>448</v>
      </c>
      <c r="N116" s="389">
        <f>O116/O$123</f>
        <v>4.1799088019897748E-2</v>
      </c>
      <c r="O116" s="338">
        <v>605</v>
      </c>
      <c r="P116" s="389">
        <f t="shared" ref="P116:P122" si="16">Q116/Q$123</f>
        <v>1.6127332138716137E-2</v>
      </c>
      <c r="Q116" s="338">
        <v>153</v>
      </c>
      <c r="R116" s="531">
        <f t="shared" ref="R116:R122" si="17">S116/S$123</f>
        <v>1.9740777666999002E-2</v>
      </c>
      <c r="S116" s="517">
        <v>99</v>
      </c>
      <c r="T116" s="531">
        <f t="shared" ref="T116:T122" si="18">U116/U$123</f>
        <v>7.048458149779736E-3</v>
      </c>
      <c r="U116" s="338">
        <v>8</v>
      </c>
      <c r="V116" s="389">
        <f>W116/W$123</f>
        <v>1.7801431455312901E-2</v>
      </c>
      <c r="W116" s="338">
        <v>291</v>
      </c>
    </row>
    <row r="117" spans="1:23" ht="19.5" customHeight="1">
      <c r="A117" s="336" t="s">
        <v>330</v>
      </c>
      <c r="B117" s="251">
        <f>IF(CENTRO!B117,CENTRO!B117,"")</f>
        <v>0.1099310398838142</v>
      </c>
      <c r="C117" s="339">
        <f>IF(CENTRO!C117,CENTRO!C117,"")</f>
        <v>283547</v>
      </c>
      <c r="D117" s="251">
        <f t="shared" ref="D117:D122" si="19">E117/E$123</f>
        <v>0.11187644341801385</v>
      </c>
      <c r="E117" s="339">
        <v>19377</v>
      </c>
      <c r="F117" s="251">
        <f t="shared" ref="F117:F122" si="20">G117/G$123</f>
        <v>0.1415631996743334</v>
      </c>
      <c r="G117" s="339">
        <v>5564</v>
      </c>
      <c r="H117" s="251">
        <f t="shared" ref="H117:H122" si="21">I117/I$123</f>
        <v>0.14176275785021744</v>
      </c>
      <c r="I117" s="339">
        <v>7106</v>
      </c>
      <c r="J117" s="251">
        <f t="shared" ref="J117:J122" si="22">K117/K$123</f>
        <v>0.11429133471033737</v>
      </c>
      <c r="K117" s="339">
        <v>2324</v>
      </c>
      <c r="L117" s="251">
        <f t="shared" ref="L117:L122" si="23">M117/M$123</f>
        <v>9.4180704441041346E-2</v>
      </c>
      <c r="M117" s="339">
        <v>1599</v>
      </c>
      <c r="N117" s="251">
        <f t="shared" ref="N117:N122" si="24">O117/O$123</f>
        <v>0.10114688406798397</v>
      </c>
      <c r="O117" s="339">
        <v>1464</v>
      </c>
      <c r="P117" s="251">
        <f t="shared" si="16"/>
        <v>4.9541477811742382E-2</v>
      </c>
      <c r="Q117" s="339">
        <v>470</v>
      </c>
      <c r="R117" s="251">
        <f t="shared" si="17"/>
        <v>4.4666001994017948E-2</v>
      </c>
      <c r="S117" s="339">
        <v>224</v>
      </c>
      <c r="T117" s="251">
        <f t="shared" si="18"/>
        <v>3.0837004405286344E-2</v>
      </c>
      <c r="U117" s="339">
        <v>35</v>
      </c>
      <c r="V117" s="251">
        <f t="shared" ref="V117:V122" si="25">W117/W$123</f>
        <v>3.6153422646357132E-2</v>
      </c>
      <c r="W117" s="339">
        <v>591</v>
      </c>
    </row>
    <row r="118" spans="1:23" ht="22.5" customHeight="1">
      <c r="A118" s="336" t="s">
        <v>350</v>
      </c>
      <c r="B118" s="304">
        <f>IF(CENTRO!B118,CENTRO!B118,"")</f>
        <v>0.26295255682027452</v>
      </c>
      <c r="C118" s="339">
        <f>IF(CENTRO!C118,CENTRO!C118,"")</f>
        <v>678238</v>
      </c>
      <c r="D118" s="251">
        <f t="shared" si="19"/>
        <v>0.26990184757505775</v>
      </c>
      <c r="E118" s="339">
        <v>46747</v>
      </c>
      <c r="F118" s="251">
        <f t="shared" si="20"/>
        <v>0.3215703236311826</v>
      </c>
      <c r="G118" s="339">
        <v>12639</v>
      </c>
      <c r="H118" s="251">
        <f t="shared" si="21"/>
        <v>0.33621274388540878</v>
      </c>
      <c r="I118" s="339">
        <v>16853</v>
      </c>
      <c r="J118" s="251">
        <f t="shared" si="22"/>
        <v>0.29713779876069635</v>
      </c>
      <c r="K118" s="339">
        <v>6042</v>
      </c>
      <c r="L118" s="251">
        <f t="shared" si="23"/>
        <v>0.24643656496642713</v>
      </c>
      <c r="M118" s="339">
        <v>4184</v>
      </c>
      <c r="N118" s="251">
        <f t="shared" si="24"/>
        <v>0.21424623462760811</v>
      </c>
      <c r="O118" s="339">
        <v>3101</v>
      </c>
      <c r="P118" s="251">
        <f t="shared" si="16"/>
        <v>0.13017813850532306</v>
      </c>
      <c r="Q118" s="339">
        <v>1235</v>
      </c>
      <c r="R118" s="251">
        <f t="shared" si="17"/>
        <v>0.13798604187437688</v>
      </c>
      <c r="S118" s="339">
        <v>692</v>
      </c>
      <c r="T118" s="251">
        <f t="shared" si="18"/>
        <v>0.13039647577092511</v>
      </c>
      <c r="U118" s="339">
        <v>148</v>
      </c>
      <c r="V118" s="251">
        <f t="shared" si="25"/>
        <v>0.11335413225668318</v>
      </c>
      <c r="W118" s="339">
        <v>1853</v>
      </c>
    </row>
    <row r="119" spans="1:23" ht="19.5" customHeight="1">
      <c r="A119" s="336" t="s">
        <v>25</v>
      </c>
      <c r="B119" s="304">
        <f>IF(CENTRO!B119,CENTRO!B119,"")</f>
        <v>0.19185582850033556</v>
      </c>
      <c r="C119" s="339">
        <f>IF(CENTRO!C119,CENTRO!C119,"")</f>
        <v>494857</v>
      </c>
      <c r="D119" s="251">
        <f t="shared" si="19"/>
        <v>0.20512702078521941</v>
      </c>
      <c r="E119" s="339">
        <v>35528</v>
      </c>
      <c r="F119" s="251">
        <f t="shared" si="20"/>
        <v>0.21211581518420516</v>
      </c>
      <c r="G119" s="339">
        <v>8337</v>
      </c>
      <c r="H119" s="251">
        <f t="shared" si="21"/>
        <v>0.20867414116426605</v>
      </c>
      <c r="I119" s="339">
        <v>10460</v>
      </c>
      <c r="J119" s="251">
        <f t="shared" si="22"/>
        <v>0.21279630176059802</v>
      </c>
      <c r="K119" s="339">
        <v>4327</v>
      </c>
      <c r="L119" s="251">
        <f t="shared" si="23"/>
        <v>0.21898928024502298</v>
      </c>
      <c r="M119" s="339">
        <v>3718</v>
      </c>
      <c r="N119" s="251">
        <f t="shared" si="24"/>
        <v>0.20402100317811248</v>
      </c>
      <c r="O119" s="339">
        <v>2953</v>
      </c>
      <c r="P119" s="251">
        <f t="shared" si="16"/>
        <v>0.17813850532307368</v>
      </c>
      <c r="Q119" s="339">
        <v>1690</v>
      </c>
      <c r="R119" s="251">
        <f t="shared" si="17"/>
        <v>0.17347956131605186</v>
      </c>
      <c r="S119" s="339">
        <v>870</v>
      </c>
      <c r="T119" s="251">
        <f t="shared" si="18"/>
        <v>0.18678414096916299</v>
      </c>
      <c r="U119" s="339">
        <v>212</v>
      </c>
      <c r="V119" s="251">
        <f t="shared" si="25"/>
        <v>0.18113415305560654</v>
      </c>
      <c r="W119" s="339">
        <v>2961</v>
      </c>
    </row>
    <row r="120" spans="1:23" ht="19.5" customHeight="1">
      <c r="A120" s="336" t="s">
        <v>351</v>
      </c>
      <c r="B120" s="340">
        <f>IF(CENTRO!B120,CENTRO!B120,"")</f>
        <v>9.3593769203242569E-2</v>
      </c>
      <c r="C120" s="339">
        <f>IF(CENTRO!C120,CENTRO!C120,"")</f>
        <v>241408</v>
      </c>
      <c r="D120" s="251">
        <f t="shared" si="19"/>
        <v>9.7869515011547351E-2</v>
      </c>
      <c r="E120" s="339">
        <v>16951</v>
      </c>
      <c r="F120" s="251">
        <f t="shared" si="20"/>
        <v>8.5004070832485248E-2</v>
      </c>
      <c r="G120" s="339">
        <v>3341</v>
      </c>
      <c r="H120" s="251">
        <f t="shared" si="21"/>
        <v>8.5444679407892118E-2</v>
      </c>
      <c r="I120" s="339">
        <v>4283</v>
      </c>
      <c r="J120" s="251">
        <f t="shared" si="22"/>
        <v>9.8947575489328213E-2</v>
      </c>
      <c r="K120" s="339">
        <v>2012</v>
      </c>
      <c r="L120" s="251">
        <f t="shared" si="23"/>
        <v>0.1096713393803746</v>
      </c>
      <c r="M120" s="339">
        <v>1862</v>
      </c>
      <c r="N120" s="251">
        <f t="shared" si="24"/>
        <v>0.10978305927870664</v>
      </c>
      <c r="O120" s="339">
        <v>1589</v>
      </c>
      <c r="P120" s="251">
        <f t="shared" si="16"/>
        <v>0.11573732476019817</v>
      </c>
      <c r="Q120" s="339">
        <v>1098</v>
      </c>
      <c r="R120" s="251">
        <f t="shared" si="17"/>
        <v>0.13160518444666003</v>
      </c>
      <c r="S120" s="339">
        <v>660</v>
      </c>
      <c r="T120" s="251">
        <f t="shared" si="18"/>
        <v>0.12070484581497798</v>
      </c>
      <c r="U120" s="339">
        <v>137</v>
      </c>
      <c r="V120" s="251">
        <f t="shared" si="25"/>
        <v>0.12045023551722028</v>
      </c>
      <c r="W120" s="339">
        <v>1969</v>
      </c>
    </row>
    <row r="121" spans="1:23" ht="22.5" customHeight="1">
      <c r="A121" s="336" t="s">
        <v>352</v>
      </c>
      <c r="B121" s="251">
        <f>IF(CENTRO!B121,CENTRO!B121,"")</f>
        <v>0.29511766099320091</v>
      </c>
      <c r="C121" s="339">
        <f>IF(CENTRO!C121,CENTRO!C121,"")</f>
        <v>761202</v>
      </c>
      <c r="D121" s="251">
        <f t="shared" si="19"/>
        <v>0.27375866050808312</v>
      </c>
      <c r="E121" s="339">
        <v>47415</v>
      </c>
      <c r="F121" s="251">
        <f t="shared" si="20"/>
        <v>0.19010787706085894</v>
      </c>
      <c r="G121" s="339">
        <v>7472</v>
      </c>
      <c r="H121" s="251">
        <f t="shared" si="21"/>
        <v>0.17428081235287077</v>
      </c>
      <c r="I121" s="339">
        <v>8736</v>
      </c>
      <c r="J121" s="251">
        <f t="shared" si="22"/>
        <v>0.23733648077112227</v>
      </c>
      <c r="K121" s="339">
        <v>4826</v>
      </c>
      <c r="L121" s="251">
        <f t="shared" si="23"/>
        <v>0.30156673341971962</v>
      </c>
      <c r="M121" s="339">
        <v>5120</v>
      </c>
      <c r="N121" s="251">
        <f t="shared" si="24"/>
        <v>0.32755285339228962</v>
      </c>
      <c r="O121" s="339">
        <v>4741</v>
      </c>
      <c r="P121" s="251">
        <f t="shared" si="16"/>
        <v>0.50837988826815639</v>
      </c>
      <c r="Q121" s="339">
        <v>4823</v>
      </c>
      <c r="R121" s="251">
        <f t="shared" si="17"/>
        <v>0.49092721834496511</v>
      </c>
      <c r="S121" s="339">
        <v>2462</v>
      </c>
      <c r="T121" s="251">
        <f t="shared" si="18"/>
        <v>0.51982378854625555</v>
      </c>
      <c r="U121" s="339">
        <v>590</v>
      </c>
      <c r="V121" s="251">
        <f t="shared" si="25"/>
        <v>0.52884321282192448</v>
      </c>
      <c r="W121" s="339">
        <v>8645</v>
      </c>
    </row>
    <row r="122" spans="1:23" ht="19.5" customHeight="1" thickBot="1">
      <c r="A122" s="341" t="s">
        <v>353</v>
      </c>
      <c r="B122" s="342">
        <f>IF(CENTRO!B122,CENTRO!B122,"")</f>
        <v>1.180157382748999E-3</v>
      </c>
      <c r="C122" s="343">
        <f>IF(CENTRO!C122,CENTRO!C122,"")</f>
        <v>3044</v>
      </c>
      <c r="D122" s="342">
        <f t="shared" si="19"/>
        <v>1.6685912240184757E-3</v>
      </c>
      <c r="E122" s="343">
        <v>289</v>
      </c>
      <c r="F122" s="342">
        <f t="shared" si="20"/>
        <v>1.9082027274577652E-3</v>
      </c>
      <c r="G122" s="343">
        <v>75</v>
      </c>
      <c r="H122" s="342">
        <f t="shared" si="21"/>
        <v>8.3788852092726331E-4</v>
      </c>
      <c r="I122" s="343">
        <v>42</v>
      </c>
      <c r="J122" s="342">
        <f t="shared" si="22"/>
        <v>1.7704337562702863E-3</v>
      </c>
      <c r="K122" s="343">
        <v>36</v>
      </c>
      <c r="L122" s="342">
        <f t="shared" si="23"/>
        <v>2.7682883731888325E-3</v>
      </c>
      <c r="M122" s="343">
        <v>47</v>
      </c>
      <c r="N122" s="342">
        <f t="shared" si="24"/>
        <v>1.4508774354014095E-3</v>
      </c>
      <c r="O122" s="343">
        <v>21</v>
      </c>
      <c r="P122" s="342">
        <f t="shared" si="16"/>
        <v>1.8973331927901339E-3</v>
      </c>
      <c r="Q122" s="343">
        <v>18</v>
      </c>
      <c r="R122" s="342">
        <f t="shared" si="17"/>
        <v>1.5952143569292123E-3</v>
      </c>
      <c r="S122" s="343">
        <v>8</v>
      </c>
      <c r="T122" s="342">
        <f t="shared" si="18"/>
        <v>4.4052863436123352E-3</v>
      </c>
      <c r="U122" s="343">
        <v>5</v>
      </c>
      <c r="V122" s="342">
        <f t="shared" si="25"/>
        <v>2.2634122468954548E-3</v>
      </c>
      <c r="W122" s="343">
        <v>37</v>
      </c>
    </row>
    <row r="123" spans="1:23" ht="19.5" customHeight="1" thickBot="1">
      <c r="A123" s="243" t="s">
        <v>325</v>
      </c>
      <c r="B123" s="370" t="str">
        <f>IF(CENTRO!B123,CENTRO!B123,"")</f>
        <v/>
      </c>
      <c r="C123" s="370">
        <f>IF(CENTRO!C123,CENTRO!C123,"")</f>
        <v>2579317</v>
      </c>
      <c r="D123" s="370">
        <f t="shared" ref="D123:Q123" si="26">SUM(D116:D122)</f>
        <v>1</v>
      </c>
      <c r="E123" s="370">
        <f t="shared" si="26"/>
        <v>173200</v>
      </c>
      <c r="F123" s="370">
        <f t="shared" si="26"/>
        <v>1</v>
      </c>
      <c r="G123" s="370">
        <f t="shared" si="26"/>
        <v>39304</v>
      </c>
      <c r="H123" s="370">
        <f t="shared" si="26"/>
        <v>1</v>
      </c>
      <c r="I123" s="370">
        <f t="shared" si="26"/>
        <v>50126</v>
      </c>
      <c r="J123" s="370">
        <f t="shared" si="26"/>
        <v>1</v>
      </c>
      <c r="K123" s="370">
        <f t="shared" si="26"/>
        <v>20334</v>
      </c>
      <c r="L123" s="370">
        <f t="shared" si="26"/>
        <v>1</v>
      </c>
      <c r="M123" s="370">
        <f t="shared" si="26"/>
        <v>16978</v>
      </c>
      <c r="N123" s="370">
        <f t="shared" si="26"/>
        <v>1</v>
      </c>
      <c r="O123" s="370">
        <f t="shared" si="26"/>
        <v>14474</v>
      </c>
      <c r="P123" s="370">
        <f t="shared" si="26"/>
        <v>1</v>
      </c>
      <c r="Q123" s="225">
        <f t="shared" si="26"/>
        <v>9487</v>
      </c>
      <c r="R123" s="523">
        <f t="shared" ref="R123:W123" si="27">SUM(R116:R122)</f>
        <v>1</v>
      </c>
      <c r="S123" s="523">
        <f t="shared" si="27"/>
        <v>5015</v>
      </c>
      <c r="T123" s="523">
        <f t="shared" si="27"/>
        <v>1</v>
      </c>
      <c r="U123" s="523">
        <f t="shared" si="27"/>
        <v>1135</v>
      </c>
      <c r="V123" s="523">
        <f t="shared" si="27"/>
        <v>1</v>
      </c>
      <c r="W123" s="524">
        <f t="shared" si="27"/>
        <v>16347</v>
      </c>
    </row>
    <row r="124" spans="1:23" ht="22.5" customHeight="1">
      <c r="A124" s="255" t="s">
        <v>450</v>
      </c>
      <c r="B124" s="573">
        <f>IF(CENTRO!B124,CENTRO!B124,"")</f>
        <v>1</v>
      </c>
      <c r="C124" s="312">
        <f>IF(CENTRO!C124,CENTRO!C124,"")</f>
        <v>3423</v>
      </c>
      <c r="D124" s="573">
        <f>E124/C$124</f>
        <v>3.5056967572304996E-2</v>
      </c>
      <c r="E124" s="312">
        <v>120</v>
      </c>
      <c r="F124" s="48"/>
      <c r="G124" s="47"/>
      <c r="H124" s="48"/>
      <c r="I124" s="47"/>
      <c r="J124" s="48"/>
      <c r="K124" s="47"/>
      <c r="L124" s="48"/>
      <c r="M124" s="47"/>
      <c r="N124" s="48"/>
      <c r="O124" s="47"/>
      <c r="P124" s="48"/>
      <c r="Q124" s="47"/>
      <c r="R124" s="48"/>
      <c r="S124" s="47"/>
      <c r="T124" s="48"/>
      <c r="U124" s="47"/>
      <c r="V124" s="48"/>
      <c r="W124" s="47"/>
    </row>
    <row r="125" spans="1:23" ht="19.5" customHeight="1">
      <c r="A125" s="255" t="s">
        <v>346</v>
      </c>
      <c r="B125" s="262">
        <f>IF(CENTRO!B125,CENTRO!B125,"")</f>
        <v>0.51329243353783227</v>
      </c>
      <c r="C125" s="339">
        <f>IF(CENTRO!C125,CENTRO!C125,"")</f>
        <v>1757</v>
      </c>
      <c r="D125" s="262">
        <f>E125/$E$124</f>
        <v>0.56666666666666665</v>
      </c>
      <c r="E125" s="339">
        <v>68</v>
      </c>
      <c r="F125" s="48"/>
      <c r="G125" s="47"/>
      <c r="H125" s="48"/>
      <c r="I125" s="47"/>
      <c r="J125" s="48"/>
      <c r="K125" s="47"/>
      <c r="L125" s="48"/>
      <c r="M125" s="47"/>
      <c r="N125" s="48"/>
      <c r="O125" s="47"/>
      <c r="P125" s="48"/>
      <c r="Q125" s="47"/>
      <c r="R125" s="48"/>
      <c r="S125" s="47"/>
      <c r="T125" s="48"/>
      <c r="U125" s="47"/>
      <c r="V125" s="48"/>
      <c r="W125" s="47"/>
    </row>
    <row r="126" spans="1:23" ht="19.5" customHeight="1" thickBot="1">
      <c r="A126" s="574" t="s">
        <v>347</v>
      </c>
      <c r="B126" s="262">
        <f>IF(CENTRO!B126,CENTRO!B126,"")</f>
        <v>0.48670756646216767</v>
      </c>
      <c r="C126" s="343">
        <f>IF(CENTRO!C126,CENTRO!C126,"")</f>
        <v>1666</v>
      </c>
      <c r="D126" s="262">
        <f>E126/$E$124</f>
        <v>0.43333333333333335</v>
      </c>
      <c r="E126" s="343">
        <v>52</v>
      </c>
      <c r="F126" s="48"/>
      <c r="G126" s="47"/>
      <c r="H126" s="48"/>
      <c r="I126" s="47"/>
      <c r="J126" s="48"/>
      <c r="K126" s="47"/>
      <c r="L126" s="48"/>
      <c r="M126" s="47"/>
      <c r="N126" s="48"/>
      <c r="O126" s="47"/>
      <c r="P126" s="48"/>
      <c r="Q126" s="47"/>
      <c r="R126" s="48"/>
      <c r="S126" s="47"/>
      <c r="T126" s="48"/>
      <c r="U126" s="47"/>
      <c r="V126" s="48"/>
      <c r="W126" s="47"/>
    </row>
    <row r="127" spans="1:23" ht="24.75" customHeight="1" thickBot="1">
      <c r="A127" s="224" t="s">
        <v>26</v>
      </c>
      <c r="B127" s="240"/>
      <c r="C127" s="240"/>
      <c r="D127" s="240"/>
      <c r="E127" s="240"/>
      <c r="F127" s="39"/>
      <c r="G127" s="39"/>
      <c r="H127" s="39"/>
      <c r="I127" s="39"/>
      <c r="J127" s="39"/>
      <c r="K127" s="39"/>
      <c r="L127" s="39"/>
      <c r="M127" s="39"/>
      <c r="N127" s="39"/>
      <c r="O127" s="39"/>
      <c r="P127" s="39"/>
      <c r="Q127" s="39"/>
      <c r="R127" s="39"/>
      <c r="S127" s="39"/>
      <c r="T127" s="39"/>
      <c r="U127" s="39"/>
      <c r="V127" s="39"/>
      <c r="W127" s="40"/>
    </row>
    <row r="128" spans="1:23" ht="19.5" customHeight="1" thickBot="1">
      <c r="A128" s="243" t="s">
        <v>570</v>
      </c>
      <c r="B128" s="244"/>
      <c r="C128" s="244"/>
      <c r="D128" s="244"/>
      <c r="E128" s="244"/>
      <c r="F128" s="42"/>
      <c r="G128" s="42"/>
      <c r="H128" s="42"/>
      <c r="I128" s="42"/>
      <c r="J128" s="42"/>
      <c r="K128" s="42"/>
      <c r="L128" s="42"/>
      <c r="M128" s="42"/>
      <c r="N128" s="42"/>
      <c r="O128" s="42"/>
      <c r="P128" s="42"/>
      <c r="Q128" s="42"/>
      <c r="R128" s="146"/>
      <c r="S128" s="146"/>
      <c r="T128" s="146"/>
      <c r="U128" s="146"/>
      <c r="V128" s="146"/>
      <c r="W128" s="147"/>
    </row>
    <row r="129" spans="1:23" ht="19.5" customHeight="1">
      <c r="A129" s="768" t="s">
        <v>247</v>
      </c>
      <c r="B129" s="239">
        <v>0.29967280000000002</v>
      </c>
      <c r="C129" s="265"/>
      <c r="D129" s="239">
        <v>0.30211389999999999</v>
      </c>
      <c r="E129" s="265"/>
      <c r="F129" s="52"/>
      <c r="G129" s="61"/>
      <c r="H129" s="52"/>
      <c r="I129" s="61"/>
      <c r="J129" s="52"/>
      <c r="K129" s="61"/>
      <c r="L129" s="52"/>
      <c r="M129" s="61"/>
      <c r="N129" s="52"/>
      <c r="O129" s="61"/>
      <c r="P129" s="52"/>
      <c r="Q129" s="61"/>
      <c r="R129" s="52"/>
      <c r="S129" s="61"/>
      <c r="T129" s="52"/>
      <c r="U129" s="61"/>
      <c r="V129" s="52"/>
      <c r="W129" s="61"/>
    </row>
    <row r="130" spans="1:23" ht="19.5" customHeight="1">
      <c r="A130" s="255" t="s">
        <v>248</v>
      </c>
      <c r="B130" s="262">
        <v>0.2520676</v>
      </c>
      <c r="C130" s="265"/>
      <c r="D130" s="769"/>
      <c r="E130" s="265"/>
      <c r="F130" s="52"/>
      <c r="G130" s="61"/>
      <c r="H130" s="52"/>
      <c r="I130" s="61"/>
      <c r="J130" s="52"/>
      <c r="K130" s="61"/>
      <c r="L130" s="52"/>
      <c r="M130" s="61"/>
      <c r="N130" s="52"/>
      <c r="O130" s="61"/>
      <c r="P130" s="52"/>
      <c r="Q130" s="61"/>
      <c r="R130" s="52"/>
      <c r="S130" s="61"/>
      <c r="T130" s="52"/>
      <c r="U130" s="61"/>
      <c r="V130" s="52"/>
      <c r="W130" s="61"/>
    </row>
    <row r="131" spans="1:23" ht="19.5" customHeight="1">
      <c r="A131" s="574" t="s">
        <v>249</v>
      </c>
      <c r="B131" s="262">
        <v>0.33997309999999997</v>
      </c>
      <c r="C131" s="265"/>
      <c r="D131" s="769"/>
      <c r="E131" s="265"/>
      <c r="F131" s="52"/>
      <c r="G131" s="61"/>
      <c r="H131" s="52"/>
      <c r="I131" s="61"/>
      <c r="J131" s="52"/>
      <c r="K131" s="61"/>
      <c r="L131" s="52"/>
      <c r="M131" s="61"/>
      <c r="N131" s="52"/>
      <c r="O131" s="61"/>
      <c r="P131" s="52"/>
      <c r="Q131" s="61"/>
      <c r="R131" s="52"/>
      <c r="S131" s="61"/>
      <c r="T131" s="52"/>
      <c r="U131" s="61"/>
      <c r="V131" s="52"/>
      <c r="W131" s="61"/>
    </row>
    <row r="132" spans="1:23" ht="19.5" customHeight="1">
      <c r="A132" s="768" t="s">
        <v>269</v>
      </c>
      <c r="B132" s="239">
        <v>0.18914329999999999</v>
      </c>
      <c r="C132" s="265"/>
      <c r="D132" s="239">
        <v>0.14067250000000001</v>
      </c>
      <c r="E132" s="265"/>
      <c r="F132" s="52"/>
      <c r="G132" s="61"/>
      <c r="H132" s="52"/>
      <c r="I132" s="61"/>
      <c r="J132" s="52"/>
      <c r="K132" s="61"/>
      <c r="L132" s="52"/>
      <c r="M132" s="61"/>
      <c r="N132" s="52"/>
      <c r="O132" s="61"/>
      <c r="P132" s="52"/>
      <c r="Q132" s="61"/>
      <c r="R132" s="52"/>
      <c r="S132" s="61"/>
      <c r="T132" s="52"/>
      <c r="U132" s="61"/>
      <c r="V132" s="52"/>
      <c r="W132" s="61"/>
    </row>
    <row r="133" spans="1:23" ht="19.5" customHeight="1">
      <c r="A133" s="255" t="s">
        <v>250</v>
      </c>
      <c r="B133" s="262">
        <v>0.20170299999999999</v>
      </c>
      <c r="C133" s="265"/>
      <c r="D133" s="769"/>
      <c r="E133" s="265"/>
      <c r="F133" s="52"/>
      <c r="G133" s="61"/>
      <c r="H133" s="52"/>
      <c r="I133" s="61"/>
      <c r="J133" s="52"/>
      <c r="K133" s="61"/>
      <c r="L133" s="52"/>
      <c r="M133" s="61"/>
      <c r="N133" s="52"/>
      <c r="O133" s="61"/>
      <c r="P133" s="52"/>
      <c r="Q133" s="61"/>
      <c r="R133" s="52"/>
      <c r="S133" s="61"/>
      <c r="T133" s="52"/>
      <c r="U133" s="61"/>
      <c r="V133" s="52"/>
      <c r="W133" s="61"/>
    </row>
    <row r="134" spans="1:23" ht="19.5" customHeight="1">
      <c r="A134" s="574" t="s">
        <v>270</v>
      </c>
      <c r="B134" s="262">
        <v>0.1785109</v>
      </c>
      <c r="C134" s="265"/>
      <c r="D134" s="769"/>
      <c r="E134" s="265"/>
      <c r="F134" s="52"/>
      <c r="G134" s="61"/>
      <c r="H134" s="52"/>
      <c r="I134" s="61"/>
      <c r="J134" s="52"/>
      <c r="K134" s="61"/>
      <c r="L134" s="52"/>
      <c r="M134" s="61"/>
      <c r="N134" s="52"/>
      <c r="O134" s="61"/>
      <c r="P134" s="52"/>
      <c r="Q134" s="61"/>
      <c r="R134" s="52"/>
      <c r="S134" s="61"/>
      <c r="T134" s="52"/>
      <c r="U134" s="61"/>
      <c r="V134" s="52"/>
      <c r="W134" s="61"/>
    </row>
    <row r="135" spans="1:23" ht="19.5" customHeight="1">
      <c r="A135" s="768" t="s">
        <v>251</v>
      </c>
      <c r="B135" s="760">
        <v>0.66344389999999998</v>
      </c>
      <c r="C135" s="265"/>
      <c r="D135" s="239">
        <v>0.66780079999999997</v>
      </c>
      <c r="E135" s="265"/>
      <c r="F135" s="52"/>
      <c r="G135" s="61"/>
      <c r="H135" s="52"/>
      <c r="I135" s="61"/>
      <c r="J135" s="52"/>
      <c r="K135" s="61"/>
      <c r="L135" s="52"/>
      <c r="M135" s="61"/>
      <c r="N135" s="52"/>
      <c r="O135" s="61"/>
      <c r="P135" s="52"/>
      <c r="Q135" s="61"/>
      <c r="R135" s="52"/>
      <c r="S135" s="61"/>
      <c r="T135" s="52"/>
      <c r="U135" s="61"/>
      <c r="V135" s="52"/>
      <c r="W135" s="61"/>
    </row>
    <row r="136" spans="1:23" ht="19.5" customHeight="1">
      <c r="A136" s="255" t="s">
        <v>252</v>
      </c>
      <c r="B136" s="262">
        <v>0.62373880000000004</v>
      </c>
      <c r="C136" s="265"/>
      <c r="D136" s="769"/>
      <c r="E136" s="265"/>
      <c r="F136" s="52"/>
      <c r="G136" s="61"/>
      <c r="H136" s="52"/>
      <c r="I136" s="61"/>
      <c r="J136" s="52"/>
      <c r="K136" s="61"/>
      <c r="L136" s="52"/>
      <c r="M136" s="61"/>
      <c r="N136" s="52"/>
      <c r="O136" s="61"/>
      <c r="P136" s="52"/>
      <c r="Q136" s="61"/>
      <c r="R136" s="52"/>
      <c r="S136" s="61"/>
      <c r="T136" s="52"/>
      <c r="U136" s="61"/>
      <c r="V136" s="52"/>
      <c r="W136" s="61"/>
    </row>
    <row r="137" spans="1:23" ht="19.5" customHeight="1" thickBot="1">
      <c r="A137" s="770" t="s">
        <v>253</v>
      </c>
      <c r="B137" s="307">
        <v>0.69705640000000002</v>
      </c>
      <c r="C137" s="771"/>
      <c r="D137" s="772"/>
      <c r="E137" s="771"/>
      <c r="F137" s="67"/>
      <c r="G137" s="68"/>
      <c r="H137" s="67"/>
      <c r="I137" s="68"/>
      <c r="J137" s="67"/>
      <c r="K137" s="68"/>
      <c r="L137" s="67"/>
      <c r="M137" s="68"/>
      <c r="N137" s="67"/>
      <c r="O137" s="68"/>
      <c r="P137" s="67"/>
      <c r="Q137" s="68"/>
      <c r="R137" s="67"/>
      <c r="S137" s="68"/>
      <c r="T137" s="67"/>
      <c r="U137" s="68"/>
      <c r="V137" s="67"/>
      <c r="W137" s="68"/>
    </row>
    <row r="138" spans="1:23" ht="19.5" customHeight="1" thickBot="1">
      <c r="A138" s="243" t="s">
        <v>569</v>
      </c>
      <c r="B138" s="244"/>
      <c r="C138" s="244"/>
      <c r="D138" s="244"/>
      <c r="E138" s="244"/>
      <c r="F138" s="42"/>
      <c r="G138" s="42"/>
      <c r="H138" s="42"/>
      <c r="I138" s="42"/>
      <c r="J138" s="42"/>
      <c r="K138" s="42"/>
      <c r="L138" s="42"/>
      <c r="M138" s="42"/>
      <c r="N138" s="42"/>
      <c r="O138" s="42"/>
      <c r="P138" s="42"/>
      <c r="Q138" s="42"/>
      <c r="R138" s="146"/>
      <c r="S138" s="146"/>
      <c r="T138" s="146"/>
      <c r="U138" s="146"/>
      <c r="V138" s="146"/>
      <c r="W138" s="147"/>
    </row>
    <row r="139" spans="1:23" ht="22.5" customHeight="1">
      <c r="A139" s="773" t="s">
        <v>335</v>
      </c>
      <c r="B139" s="774">
        <v>0.72318819999999995</v>
      </c>
      <c r="C139" s="775"/>
      <c r="D139" s="760">
        <v>0.72903539999999989</v>
      </c>
      <c r="E139" s="775"/>
      <c r="F139" s="52"/>
      <c r="G139" s="61"/>
      <c r="H139" s="52"/>
      <c r="I139" s="61"/>
      <c r="J139" s="52"/>
      <c r="K139" s="61"/>
      <c r="L139" s="52"/>
      <c r="M139" s="61"/>
      <c r="N139" s="52"/>
      <c r="O139" s="61"/>
      <c r="P139" s="52"/>
      <c r="Q139" s="61"/>
      <c r="R139" s="52"/>
      <c r="S139" s="61"/>
      <c r="T139" s="52"/>
      <c r="U139" s="61"/>
      <c r="V139" s="52"/>
      <c r="W139" s="61"/>
    </row>
    <row r="140" spans="1:23" ht="19.5" customHeight="1">
      <c r="A140" s="255" t="s">
        <v>254</v>
      </c>
      <c r="B140" s="776">
        <v>0.77402360000000003</v>
      </c>
      <c r="C140" s="265"/>
      <c r="D140" s="769"/>
      <c r="E140" s="265"/>
      <c r="F140" s="52"/>
      <c r="G140" s="61"/>
      <c r="H140" s="52"/>
      <c r="I140" s="61"/>
      <c r="J140" s="52"/>
      <c r="K140" s="61"/>
      <c r="L140" s="52"/>
      <c r="M140" s="61"/>
      <c r="N140" s="52"/>
      <c r="O140" s="61"/>
      <c r="P140" s="52"/>
      <c r="Q140" s="61"/>
      <c r="R140" s="52"/>
      <c r="S140" s="61"/>
      <c r="T140" s="52"/>
      <c r="U140" s="61"/>
      <c r="V140" s="52"/>
      <c r="W140" s="61"/>
    </row>
    <row r="141" spans="1:23" ht="19.5" customHeight="1">
      <c r="A141" s="574" t="s">
        <v>255</v>
      </c>
      <c r="B141" s="776">
        <v>0.68015320000000001</v>
      </c>
      <c r="C141" s="265"/>
      <c r="D141" s="769"/>
      <c r="E141" s="265"/>
      <c r="F141" s="52"/>
      <c r="G141" s="61"/>
      <c r="H141" s="52"/>
      <c r="I141" s="61"/>
      <c r="J141" s="52"/>
      <c r="K141" s="61"/>
      <c r="L141" s="52"/>
      <c r="M141" s="61"/>
      <c r="N141" s="52"/>
      <c r="O141" s="61"/>
      <c r="P141" s="52"/>
      <c r="Q141" s="61"/>
      <c r="R141" s="52"/>
      <c r="S141" s="61"/>
      <c r="T141" s="52"/>
      <c r="U141" s="61"/>
      <c r="V141" s="52"/>
      <c r="W141" s="61"/>
    </row>
    <row r="142" spans="1:23" ht="19.5" customHeight="1">
      <c r="A142" s="768" t="s">
        <v>256</v>
      </c>
      <c r="B142" s="777">
        <v>0.2018633</v>
      </c>
      <c r="C142" s="778"/>
      <c r="D142" s="239">
        <v>0.20208989999999999</v>
      </c>
      <c r="E142" s="779"/>
      <c r="F142" s="52"/>
      <c r="G142" s="61"/>
      <c r="H142" s="52"/>
      <c r="I142" s="61"/>
      <c r="J142" s="52"/>
      <c r="K142" s="61"/>
      <c r="L142" s="52"/>
      <c r="M142" s="61"/>
      <c r="N142" s="52"/>
      <c r="O142" s="61"/>
      <c r="P142" s="52"/>
      <c r="Q142" s="61"/>
      <c r="R142" s="52"/>
      <c r="S142" s="61"/>
      <c r="T142" s="52"/>
      <c r="U142" s="61"/>
      <c r="V142" s="52"/>
      <c r="W142" s="61"/>
    </row>
    <row r="143" spans="1:23" ht="19.5" customHeight="1">
      <c r="A143" s="255" t="s">
        <v>271</v>
      </c>
      <c r="B143" s="776">
        <v>0.1904894</v>
      </c>
      <c r="C143" s="778"/>
      <c r="D143" s="769"/>
      <c r="E143" s="265"/>
      <c r="F143" s="52"/>
      <c r="G143" s="61"/>
      <c r="H143" s="52"/>
      <c r="I143" s="61"/>
      <c r="J143" s="52"/>
      <c r="K143" s="61"/>
      <c r="L143" s="52"/>
      <c r="M143" s="61"/>
      <c r="N143" s="52"/>
      <c r="O143" s="61"/>
      <c r="P143" s="52"/>
      <c r="Q143" s="61"/>
      <c r="R143" s="52"/>
      <c r="S143" s="61"/>
      <c r="T143" s="52"/>
      <c r="U143" s="61"/>
      <c r="V143" s="52"/>
      <c r="W143" s="61"/>
    </row>
    <row r="144" spans="1:23" ht="19.5" customHeight="1">
      <c r="A144" s="574" t="s">
        <v>272</v>
      </c>
      <c r="B144" s="776">
        <v>0.21149190000000001</v>
      </c>
      <c r="C144" s="778"/>
      <c r="D144" s="769"/>
      <c r="E144" s="265"/>
      <c r="F144" s="52"/>
      <c r="G144" s="61"/>
      <c r="H144" s="52"/>
      <c r="I144" s="61"/>
      <c r="J144" s="52"/>
      <c r="K144" s="61"/>
      <c r="L144" s="52"/>
      <c r="M144" s="61"/>
      <c r="N144" s="52"/>
      <c r="O144" s="61"/>
      <c r="P144" s="52"/>
      <c r="Q144" s="61"/>
      <c r="R144" s="52"/>
      <c r="S144" s="61"/>
      <c r="T144" s="52"/>
      <c r="U144" s="61"/>
      <c r="V144" s="52"/>
      <c r="W144" s="61"/>
    </row>
    <row r="145" spans="1:23" ht="19.5" customHeight="1">
      <c r="A145" s="768" t="s">
        <v>257</v>
      </c>
      <c r="B145" s="777">
        <v>0.39776030000000001</v>
      </c>
      <c r="C145" s="265"/>
      <c r="D145" s="239">
        <v>0.40162739999999997</v>
      </c>
      <c r="E145" s="265"/>
      <c r="F145" s="52"/>
      <c r="G145" s="61"/>
      <c r="H145" s="52"/>
      <c r="I145" s="61"/>
      <c r="J145" s="52"/>
      <c r="K145" s="61"/>
      <c r="L145" s="52"/>
      <c r="M145" s="61"/>
      <c r="N145" s="52"/>
      <c r="O145" s="61"/>
      <c r="P145" s="52"/>
      <c r="Q145" s="61"/>
      <c r="R145" s="52"/>
      <c r="S145" s="61"/>
      <c r="T145" s="52"/>
      <c r="U145" s="61"/>
      <c r="V145" s="52"/>
      <c r="W145" s="61"/>
    </row>
    <row r="146" spans="1:23" ht="19.5" customHeight="1">
      <c r="A146" s="255" t="s">
        <v>258</v>
      </c>
      <c r="B146" s="776">
        <v>0.36643409999999998</v>
      </c>
      <c r="C146" s="265"/>
      <c r="D146" s="769"/>
      <c r="E146" s="265"/>
      <c r="F146" s="52"/>
      <c r="G146" s="61"/>
      <c r="H146" s="52"/>
      <c r="I146" s="61"/>
      <c r="J146" s="52"/>
      <c r="K146" s="61"/>
      <c r="L146" s="52"/>
      <c r="M146" s="61"/>
      <c r="N146" s="52"/>
      <c r="O146" s="61"/>
      <c r="P146" s="52"/>
      <c r="Q146" s="61"/>
      <c r="R146" s="52"/>
      <c r="S146" s="61"/>
      <c r="T146" s="52"/>
      <c r="U146" s="61"/>
      <c r="V146" s="52"/>
      <c r="W146" s="61"/>
    </row>
    <row r="147" spans="1:23" ht="19.5" customHeight="1">
      <c r="A147" s="574" t="s">
        <v>259</v>
      </c>
      <c r="B147" s="776">
        <v>0.42427969999999998</v>
      </c>
      <c r="C147" s="265"/>
      <c r="D147" s="769"/>
      <c r="E147" s="265"/>
      <c r="F147" s="52"/>
      <c r="G147" s="61"/>
      <c r="H147" s="52"/>
      <c r="I147" s="61"/>
      <c r="J147" s="52"/>
      <c r="K147" s="61"/>
      <c r="L147" s="52"/>
      <c r="M147" s="61"/>
      <c r="N147" s="52"/>
      <c r="O147" s="61"/>
      <c r="P147" s="52"/>
      <c r="Q147" s="61"/>
      <c r="R147" s="52"/>
      <c r="S147" s="61"/>
      <c r="T147" s="52"/>
      <c r="U147" s="61"/>
      <c r="V147" s="52"/>
      <c r="W147" s="61"/>
    </row>
    <row r="148" spans="1:23" ht="19.5" customHeight="1">
      <c r="A148" s="768" t="s">
        <v>260</v>
      </c>
      <c r="B148" s="777">
        <v>0.188167</v>
      </c>
      <c r="C148" s="265"/>
      <c r="D148" s="239">
        <v>0.21250240000000001</v>
      </c>
      <c r="E148" s="265"/>
      <c r="F148" s="52"/>
      <c r="G148" s="61"/>
      <c r="H148" s="52"/>
      <c r="I148" s="61"/>
      <c r="J148" s="52"/>
      <c r="K148" s="61"/>
      <c r="L148" s="52"/>
      <c r="M148" s="61"/>
      <c r="N148" s="52"/>
      <c r="O148" s="61"/>
      <c r="P148" s="52"/>
      <c r="Q148" s="61"/>
      <c r="R148" s="52"/>
      <c r="S148" s="61"/>
      <c r="T148" s="52"/>
      <c r="U148" s="61"/>
      <c r="V148" s="52"/>
      <c r="W148" s="61"/>
    </row>
    <row r="149" spans="1:23" ht="19.5" customHeight="1">
      <c r="A149" s="255" t="s">
        <v>261</v>
      </c>
      <c r="B149" s="776">
        <v>0.19712270000000001</v>
      </c>
      <c r="C149" s="265"/>
      <c r="D149" s="769"/>
      <c r="E149" s="265"/>
      <c r="F149" s="52"/>
      <c r="G149" s="61"/>
      <c r="H149" s="52"/>
      <c r="I149" s="61"/>
      <c r="J149" s="52"/>
      <c r="K149" s="61"/>
      <c r="L149" s="52"/>
      <c r="M149" s="61"/>
      <c r="N149" s="52"/>
      <c r="O149" s="61"/>
      <c r="P149" s="52"/>
      <c r="Q149" s="61"/>
      <c r="R149" s="52"/>
      <c r="S149" s="61"/>
      <c r="T149" s="52"/>
      <c r="U149" s="61"/>
      <c r="V149" s="52"/>
      <c r="W149" s="61"/>
    </row>
    <row r="150" spans="1:23" ht="19.5" customHeight="1">
      <c r="A150" s="574" t="s">
        <v>262</v>
      </c>
      <c r="B150" s="776">
        <v>0.18058550000000001</v>
      </c>
      <c r="C150" s="265"/>
      <c r="D150" s="769"/>
      <c r="E150" s="265"/>
      <c r="F150" s="52"/>
      <c r="G150" s="61"/>
      <c r="H150" s="52"/>
      <c r="I150" s="61"/>
      <c r="J150" s="52"/>
      <c r="K150" s="61"/>
      <c r="L150" s="52"/>
      <c r="M150" s="61"/>
      <c r="N150" s="52"/>
      <c r="O150" s="61"/>
      <c r="P150" s="52"/>
      <c r="Q150" s="61"/>
      <c r="R150" s="52"/>
      <c r="S150" s="61"/>
      <c r="T150" s="52"/>
      <c r="U150" s="61"/>
      <c r="V150" s="52"/>
      <c r="W150" s="61"/>
    </row>
    <row r="151" spans="1:23" ht="19.5" customHeight="1">
      <c r="A151" s="768" t="s">
        <v>263</v>
      </c>
      <c r="B151" s="777">
        <v>6.028994E-2</v>
      </c>
      <c r="C151" s="265"/>
      <c r="D151" s="239">
        <v>5.4589540000000006E-2</v>
      </c>
      <c r="E151" s="265"/>
      <c r="F151" s="52"/>
      <c r="G151" s="61"/>
      <c r="H151" s="52"/>
      <c r="I151" s="61"/>
      <c r="J151" s="52"/>
      <c r="K151" s="61"/>
      <c r="L151" s="52"/>
      <c r="M151" s="61"/>
      <c r="N151" s="52"/>
      <c r="O151" s="61"/>
      <c r="P151" s="52"/>
      <c r="Q151" s="61"/>
      <c r="R151" s="52"/>
      <c r="S151" s="61"/>
      <c r="T151" s="52"/>
      <c r="U151" s="61"/>
      <c r="V151" s="52"/>
      <c r="W151" s="61"/>
    </row>
    <row r="152" spans="1:23" ht="19.5" customHeight="1">
      <c r="A152" s="255" t="s">
        <v>264</v>
      </c>
      <c r="B152" s="776">
        <v>6.886225E-2</v>
      </c>
      <c r="C152" s="265"/>
      <c r="D152" s="769"/>
      <c r="E152" s="265"/>
      <c r="F152" s="52"/>
      <c r="G152" s="61"/>
      <c r="H152" s="52"/>
      <c r="I152" s="61"/>
      <c r="J152" s="52"/>
      <c r="K152" s="61"/>
      <c r="L152" s="52"/>
      <c r="M152" s="61"/>
      <c r="N152" s="52"/>
      <c r="O152" s="61"/>
      <c r="P152" s="52"/>
      <c r="Q152" s="61"/>
      <c r="R152" s="52"/>
      <c r="S152" s="61"/>
      <c r="T152" s="52"/>
      <c r="U152" s="61"/>
      <c r="V152" s="52"/>
      <c r="W152" s="61"/>
    </row>
    <row r="153" spans="1:23" ht="19.5" customHeight="1">
      <c r="A153" s="574" t="s">
        <v>265</v>
      </c>
      <c r="B153" s="776">
        <v>5.3033009999999998E-2</v>
      </c>
      <c r="C153" s="265"/>
      <c r="D153" s="769"/>
      <c r="E153" s="265"/>
      <c r="F153" s="52"/>
      <c r="G153" s="61"/>
      <c r="H153" s="52"/>
      <c r="I153" s="61"/>
      <c r="J153" s="52"/>
      <c r="K153" s="61"/>
      <c r="L153" s="52"/>
      <c r="M153" s="61"/>
      <c r="N153" s="52"/>
      <c r="O153" s="61"/>
      <c r="P153" s="52"/>
      <c r="Q153" s="61"/>
      <c r="R153" s="52"/>
      <c r="S153" s="61"/>
      <c r="T153" s="52"/>
      <c r="U153" s="61"/>
      <c r="V153" s="52"/>
      <c r="W153" s="61"/>
    </row>
    <row r="154" spans="1:23" ht="19.5" customHeight="1">
      <c r="A154" s="768" t="s">
        <v>273</v>
      </c>
      <c r="B154" s="777">
        <v>0.1217434</v>
      </c>
      <c r="C154" s="265"/>
      <c r="D154" s="239">
        <v>0.12704459999999998</v>
      </c>
      <c r="E154" s="265"/>
      <c r="F154" s="52"/>
      <c r="G154" s="61"/>
      <c r="H154" s="52"/>
      <c r="I154" s="61"/>
      <c r="J154" s="52"/>
      <c r="K154" s="61"/>
      <c r="L154" s="52"/>
      <c r="M154" s="61"/>
      <c r="N154" s="52"/>
      <c r="O154" s="61"/>
      <c r="P154" s="52"/>
      <c r="Q154" s="61"/>
      <c r="R154" s="52"/>
      <c r="S154" s="61"/>
      <c r="T154" s="52"/>
      <c r="U154" s="61"/>
      <c r="V154" s="52"/>
      <c r="W154" s="61"/>
    </row>
    <row r="155" spans="1:23" ht="19.5" customHeight="1">
      <c r="A155" s="255" t="s">
        <v>274</v>
      </c>
      <c r="B155" s="776">
        <v>0.13318360000000001</v>
      </c>
      <c r="C155" s="265"/>
      <c r="D155" s="769"/>
      <c r="E155" s="265"/>
      <c r="F155" s="52"/>
      <c r="G155" s="61"/>
      <c r="H155" s="52"/>
      <c r="I155" s="61"/>
      <c r="J155" s="52"/>
      <c r="K155" s="61"/>
      <c r="L155" s="52"/>
      <c r="M155" s="61"/>
      <c r="N155" s="52"/>
      <c r="O155" s="61"/>
      <c r="P155" s="52"/>
      <c r="Q155" s="61"/>
      <c r="R155" s="52"/>
      <c r="S155" s="61"/>
      <c r="T155" s="52"/>
      <c r="U155" s="61"/>
      <c r="V155" s="52"/>
      <c r="W155" s="61"/>
    </row>
    <row r="156" spans="1:23" ht="19.5" customHeight="1">
      <c r="A156" s="574" t="s">
        <v>275</v>
      </c>
      <c r="B156" s="776">
        <v>0.11205859999999999</v>
      </c>
      <c r="C156" s="265"/>
      <c r="D156" s="769"/>
      <c r="E156" s="265"/>
      <c r="F156" s="52"/>
      <c r="G156" s="61"/>
      <c r="H156" s="52"/>
      <c r="I156" s="61"/>
      <c r="J156" s="52"/>
      <c r="K156" s="61"/>
      <c r="L156" s="52"/>
      <c r="M156" s="61"/>
      <c r="N156" s="52"/>
      <c r="O156" s="61"/>
      <c r="P156" s="52"/>
      <c r="Q156" s="61"/>
      <c r="R156" s="52"/>
      <c r="S156" s="61"/>
      <c r="T156" s="52"/>
      <c r="U156" s="61"/>
      <c r="V156" s="52"/>
      <c r="W156" s="61"/>
    </row>
    <row r="157" spans="1:23" ht="19.5" customHeight="1">
      <c r="A157" s="768" t="s">
        <v>365</v>
      </c>
      <c r="B157" s="777">
        <v>0.33500069999999998</v>
      </c>
      <c r="C157" s="265"/>
      <c r="D157" s="239">
        <v>0.35118080000000002</v>
      </c>
      <c r="E157" s="265"/>
      <c r="F157" s="52"/>
      <c r="G157" s="61"/>
      <c r="H157" s="52"/>
      <c r="I157" s="61"/>
      <c r="J157" s="52"/>
      <c r="K157" s="61"/>
      <c r="L157" s="52"/>
      <c r="M157" s="61"/>
      <c r="N157" s="52"/>
      <c r="O157" s="61"/>
      <c r="P157" s="52"/>
      <c r="Q157" s="61"/>
      <c r="R157" s="52"/>
      <c r="S157" s="61"/>
      <c r="T157" s="52"/>
      <c r="U157" s="61"/>
      <c r="V157" s="52"/>
      <c r="W157" s="61"/>
    </row>
    <row r="158" spans="1:23" ht="19.5" customHeight="1">
      <c r="A158" s="255" t="s">
        <v>366</v>
      </c>
      <c r="B158" s="776">
        <v>0.411325</v>
      </c>
      <c r="C158" s="265"/>
      <c r="D158" s="769"/>
      <c r="E158" s="265"/>
      <c r="F158" s="52"/>
      <c r="G158" s="61"/>
      <c r="H158" s="52"/>
      <c r="I158" s="61"/>
      <c r="J158" s="52"/>
      <c r="K158" s="61"/>
      <c r="L158" s="52"/>
      <c r="M158" s="61"/>
      <c r="N158" s="52"/>
      <c r="O158" s="61"/>
      <c r="P158" s="52"/>
      <c r="Q158" s="61"/>
      <c r="R158" s="52"/>
      <c r="S158" s="61"/>
      <c r="T158" s="52"/>
      <c r="U158" s="61"/>
      <c r="V158" s="52"/>
      <c r="W158" s="61"/>
    </row>
    <row r="159" spans="1:23" ht="19.5" customHeight="1">
      <c r="A159" s="574" t="s">
        <v>367</v>
      </c>
      <c r="B159" s="776">
        <v>0.27038810000000002</v>
      </c>
      <c r="C159" s="265"/>
      <c r="D159" s="769"/>
      <c r="E159" s="265"/>
      <c r="F159" s="52"/>
      <c r="G159" s="61"/>
      <c r="H159" s="52"/>
      <c r="I159" s="61"/>
      <c r="J159" s="52"/>
      <c r="K159" s="61"/>
      <c r="L159" s="52"/>
      <c r="M159" s="61"/>
      <c r="N159" s="52"/>
      <c r="O159" s="61"/>
      <c r="P159" s="52"/>
      <c r="Q159" s="61"/>
      <c r="R159" s="52"/>
      <c r="S159" s="61"/>
      <c r="T159" s="52"/>
      <c r="U159" s="61"/>
      <c r="V159" s="52"/>
      <c r="W159" s="61"/>
    </row>
    <row r="160" spans="1:23" ht="19.5" customHeight="1">
      <c r="A160" s="768" t="s">
        <v>364</v>
      </c>
      <c r="B160" s="777">
        <v>0.32394840000000003</v>
      </c>
      <c r="C160" s="265"/>
      <c r="D160" s="239">
        <v>0.36227189999999998</v>
      </c>
      <c r="E160" s="265"/>
      <c r="F160" s="52"/>
      <c r="G160" s="61"/>
      <c r="H160" s="52"/>
      <c r="I160" s="61"/>
      <c r="J160" s="52"/>
      <c r="K160" s="61"/>
      <c r="L160" s="52"/>
      <c r="M160" s="61"/>
      <c r="N160" s="52"/>
      <c r="O160" s="61"/>
      <c r="P160" s="52"/>
      <c r="Q160" s="61"/>
      <c r="R160" s="52"/>
      <c r="S160" s="61"/>
      <c r="T160" s="52"/>
      <c r="U160" s="61"/>
      <c r="V160" s="52"/>
      <c r="W160" s="61"/>
    </row>
    <row r="161" spans="1:23" ht="19.5" customHeight="1">
      <c r="A161" s="255" t="s">
        <v>362</v>
      </c>
      <c r="B161" s="776">
        <v>0.39061259999999998</v>
      </c>
      <c r="C161" s="265"/>
      <c r="D161" s="769"/>
      <c r="E161" s="265"/>
      <c r="F161" s="52"/>
      <c r="G161" s="61"/>
      <c r="H161" s="52"/>
      <c r="I161" s="61"/>
      <c r="J161" s="52"/>
      <c r="K161" s="61"/>
      <c r="L161" s="52"/>
      <c r="M161" s="61"/>
      <c r="N161" s="52"/>
      <c r="O161" s="61"/>
      <c r="P161" s="52"/>
      <c r="Q161" s="61"/>
      <c r="R161" s="52"/>
      <c r="S161" s="61"/>
      <c r="T161" s="52"/>
      <c r="U161" s="61"/>
      <c r="V161" s="52"/>
      <c r="W161" s="61"/>
    </row>
    <row r="162" spans="1:23" ht="19.5" customHeight="1">
      <c r="A162" s="574" t="s">
        <v>363</v>
      </c>
      <c r="B162" s="776">
        <v>0.48642829999999998</v>
      </c>
      <c r="C162" s="265"/>
      <c r="D162" s="769"/>
      <c r="E162" s="265"/>
      <c r="F162" s="52"/>
      <c r="G162" s="61"/>
      <c r="H162" s="52"/>
      <c r="I162" s="61"/>
      <c r="J162" s="52"/>
      <c r="K162" s="61"/>
      <c r="L162" s="52"/>
      <c r="M162" s="61"/>
      <c r="N162" s="52"/>
      <c r="O162" s="61"/>
      <c r="P162" s="52"/>
      <c r="Q162" s="61"/>
      <c r="R162" s="52"/>
      <c r="S162" s="61"/>
      <c r="T162" s="52"/>
      <c r="U162" s="61"/>
      <c r="V162" s="52"/>
      <c r="W162" s="61"/>
    </row>
    <row r="163" spans="1:23" ht="19.5" customHeight="1">
      <c r="A163" s="768" t="s">
        <v>345</v>
      </c>
      <c r="B163" s="777">
        <v>0.158</v>
      </c>
      <c r="C163" s="265"/>
      <c r="D163" s="239">
        <v>0.17100000000000001</v>
      </c>
      <c r="E163" s="265"/>
      <c r="F163" s="52"/>
      <c r="G163" s="61"/>
      <c r="H163" s="52"/>
      <c r="I163" s="61"/>
      <c r="J163" s="52"/>
      <c r="K163" s="61"/>
      <c r="L163" s="52"/>
      <c r="M163" s="61"/>
      <c r="N163" s="52"/>
      <c r="O163" s="61"/>
      <c r="P163" s="52"/>
      <c r="Q163" s="61"/>
      <c r="R163" s="52"/>
      <c r="S163" s="61"/>
      <c r="T163" s="52"/>
      <c r="U163" s="61"/>
      <c r="V163" s="52"/>
      <c r="W163" s="61"/>
    </row>
    <row r="164" spans="1:23" ht="19.5" customHeight="1">
      <c r="A164" s="768" t="s">
        <v>266</v>
      </c>
      <c r="B164" s="777">
        <v>0.21081754999999999</v>
      </c>
      <c r="C164" s="265"/>
      <c r="D164" s="239">
        <v>0.18823365</v>
      </c>
      <c r="E164" s="265"/>
      <c r="F164" s="52"/>
      <c r="G164" s="61"/>
      <c r="H164" s="52"/>
      <c r="I164" s="61"/>
      <c r="J164" s="52"/>
      <c r="K164" s="61"/>
      <c r="L164" s="52"/>
      <c r="M164" s="61"/>
      <c r="N164" s="52"/>
      <c r="O164" s="61"/>
      <c r="P164" s="52"/>
      <c r="Q164" s="61"/>
      <c r="R164" s="52"/>
      <c r="S164" s="61"/>
      <c r="T164" s="52"/>
      <c r="U164" s="61"/>
      <c r="V164" s="52"/>
      <c r="W164" s="61"/>
    </row>
    <row r="165" spans="1:23" ht="19.5" customHeight="1">
      <c r="A165" s="255" t="s">
        <v>267</v>
      </c>
      <c r="B165" s="776">
        <v>0.16614635999999999</v>
      </c>
      <c r="C165" s="265"/>
      <c r="D165" s="769"/>
      <c r="E165" s="265"/>
      <c r="F165" s="52"/>
      <c r="G165" s="61"/>
      <c r="H165" s="52"/>
      <c r="I165" s="61"/>
      <c r="J165" s="52"/>
      <c r="K165" s="61"/>
      <c r="L165" s="52"/>
      <c r="M165" s="61"/>
      <c r="N165" s="52"/>
      <c r="O165" s="61"/>
      <c r="P165" s="52"/>
      <c r="Q165" s="61"/>
      <c r="R165" s="52"/>
      <c r="S165" s="61"/>
      <c r="T165" s="52"/>
      <c r="U165" s="61"/>
      <c r="V165" s="52"/>
      <c r="W165" s="61"/>
    </row>
    <row r="166" spans="1:23" ht="19.5" customHeight="1" thickBot="1">
      <c r="A166" s="255" t="s">
        <v>268</v>
      </c>
      <c r="B166" s="776">
        <v>0.2486342</v>
      </c>
      <c r="C166" s="265"/>
      <c r="D166" s="769"/>
      <c r="E166" s="265"/>
      <c r="F166" s="52"/>
      <c r="G166" s="61"/>
      <c r="H166" s="52"/>
      <c r="I166" s="61"/>
      <c r="J166" s="52"/>
      <c r="K166" s="61"/>
      <c r="L166" s="52"/>
      <c r="M166" s="61"/>
      <c r="N166" s="52"/>
      <c r="O166" s="61"/>
      <c r="P166" s="52"/>
      <c r="Q166" s="61"/>
      <c r="R166" s="52"/>
      <c r="S166" s="61"/>
      <c r="T166" s="52"/>
      <c r="U166" s="61"/>
      <c r="V166" s="52"/>
      <c r="W166" s="61"/>
    </row>
    <row r="167" spans="1:23" ht="19.5" customHeight="1" thickBot="1">
      <c r="A167" s="243" t="s">
        <v>552</v>
      </c>
      <c r="B167" s="244"/>
      <c r="C167" s="244"/>
      <c r="D167" s="244"/>
      <c r="E167" s="244"/>
      <c r="F167" s="42"/>
      <c r="G167" s="42"/>
      <c r="H167" s="42"/>
      <c r="I167" s="42"/>
      <c r="J167" s="42"/>
      <c r="K167" s="42"/>
      <c r="L167" s="42"/>
      <c r="M167" s="42"/>
      <c r="N167" s="42"/>
      <c r="O167" s="42"/>
      <c r="P167" s="42"/>
      <c r="Q167" s="42"/>
      <c r="R167" s="146"/>
      <c r="S167" s="146"/>
      <c r="T167" s="146"/>
      <c r="U167" s="146"/>
      <c r="V167" s="146"/>
      <c r="W167" s="147"/>
    </row>
    <row r="168" spans="1:23" ht="19.5" customHeight="1">
      <c r="A168" s="768" t="s">
        <v>534</v>
      </c>
      <c r="B168" s="777">
        <v>0.57599999999999996</v>
      </c>
      <c r="C168" s="265"/>
      <c r="D168" s="769"/>
      <c r="E168" s="265"/>
      <c r="F168" s="52"/>
      <c r="G168" s="61"/>
      <c r="H168" s="52"/>
      <c r="I168" s="61"/>
      <c r="J168" s="52"/>
      <c r="K168" s="61"/>
      <c r="L168" s="52"/>
      <c r="M168" s="61"/>
      <c r="N168" s="52"/>
      <c r="O168" s="61"/>
      <c r="P168" s="52"/>
      <c r="Q168" s="61"/>
      <c r="R168" s="52"/>
      <c r="S168" s="61"/>
      <c r="T168" s="52"/>
      <c r="U168" s="61"/>
      <c r="V168" s="52"/>
      <c r="W168" s="61"/>
    </row>
    <row r="169" spans="1:23" ht="19.5" customHeight="1">
      <c r="A169" s="255" t="s">
        <v>544</v>
      </c>
      <c r="B169" s="776">
        <v>0.55500000000000005</v>
      </c>
      <c r="C169" s="265"/>
      <c r="D169" s="769"/>
      <c r="E169" s="265"/>
      <c r="F169" s="52"/>
      <c r="G169" s="61"/>
      <c r="H169" s="52"/>
      <c r="I169" s="61"/>
      <c r="J169" s="52"/>
      <c r="K169" s="61"/>
      <c r="L169" s="52"/>
      <c r="M169" s="61"/>
      <c r="N169" s="52"/>
      <c r="O169" s="61"/>
      <c r="P169" s="52"/>
      <c r="Q169" s="61"/>
      <c r="R169" s="52"/>
      <c r="S169" s="61"/>
      <c r="T169" s="52"/>
      <c r="U169" s="61"/>
      <c r="V169" s="52"/>
      <c r="W169" s="61"/>
    </row>
    <row r="170" spans="1:23" ht="19.5" customHeight="1">
      <c r="A170" s="255" t="s">
        <v>546</v>
      </c>
      <c r="B170" s="776">
        <v>0.59499999999999997</v>
      </c>
      <c r="C170" s="265"/>
      <c r="D170" s="769"/>
      <c r="E170" s="265"/>
      <c r="F170" s="52"/>
      <c r="G170" s="61"/>
      <c r="H170" s="52"/>
      <c r="I170" s="61"/>
      <c r="J170" s="52"/>
      <c r="K170" s="61"/>
      <c r="L170" s="52"/>
      <c r="M170" s="61"/>
      <c r="N170" s="52"/>
      <c r="O170" s="61"/>
      <c r="P170" s="52"/>
      <c r="Q170" s="61"/>
      <c r="R170" s="52"/>
      <c r="S170" s="61"/>
      <c r="T170" s="52"/>
      <c r="U170" s="61"/>
      <c r="V170" s="52"/>
      <c r="W170" s="61"/>
    </row>
    <row r="171" spans="1:23" ht="19.5" customHeight="1">
      <c r="A171" s="768" t="s">
        <v>535</v>
      </c>
      <c r="B171" s="777">
        <v>0.498</v>
      </c>
      <c r="C171" s="265"/>
      <c r="D171" s="769"/>
      <c r="E171" s="265"/>
      <c r="F171" s="52"/>
      <c r="G171" s="61"/>
      <c r="H171" s="52"/>
      <c r="I171" s="61"/>
      <c r="J171" s="52"/>
      <c r="K171" s="61"/>
      <c r="L171" s="52"/>
      <c r="M171" s="61"/>
      <c r="N171" s="52"/>
      <c r="O171" s="61"/>
      <c r="P171" s="52"/>
      <c r="Q171" s="61"/>
      <c r="R171" s="52"/>
      <c r="S171" s="61"/>
      <c r="T171" s="52"/>
      <c r="U171" s="61"/>
      <c r="V171" s="52"/>
      <c r="W171" s="61"/>
    </row>
    <row r="172" spans="1:23" ht="19.5" customHeight="1">
      <c r="A172" s="255" t="s">
        <v>545</v>
      </c>
      <c r="B172" s="776">
        <v>0.39600000000000002</v>
      </c>
      <c r="C172" s="265"/>
      <c r="D172" s="769"/>
      <c r="E172" s="265"/>
      <c r="F172" s="52"/>
      <c r="G172" s="61"/>
      <c r="H172" s="52"/>
      <c r="I172" s="61"/>
      <c r="J172" s="52"/>
      <c r="K172" s="61"/>
      <c r="L172" s="52"/>
      <c r="M172" s="61"/>
      <c r="N172" s="52"/>
      <c r="O172" s="61"/>
      <c r="P172" s="52"/>
      <c r="Q172" s="61"/>
      <c r="R172" s="52"/>
      <c r="S172" s="61"/>
      <c r="T172" s="52"/>
      <c r="U172" s="61"/>
      <c r="V172" s="52"/>
      <c r="W172" s="61"/>
    </row>
    <row r="173" spans="1:23" ht="19.5" customHeight="1">
      <c r="A173" s="255" t="s">
        <v>547</v>
      </c>
      <c r="B173" s="776">
        <v>0.58599999999999997</v>
      </c>
      <c r="C173" s="265"/>
      <c r="D173" s="769"/>
      <c r="E173" s="265"/>
      <c r="F173" s="52"/>
      <c r="G173" s="61"/>
      <c r="H173" s="52"/>
      <c r="I173" s="61"/>
      <c r="J173" s="52"/>
      <c r="K173" s="61"/>
      <c r="L173" s="52"/>
      <c r="M173" s="61"/>
      <c r="N173" s="52"/>
      <c r="O173" s="61"/>
      <c r="P173" s="52"/>
      <c r="Q173" s="61"/>
      <c r="R173" s="52"/>
      <c r="S173" s="61"/>
      <c r="T173" s="52"/>
      <c r="U173" s="61"/>
      <c r="V173" s="52"/>
      <c r="W173" s="61"/>
    </row>
    <row r="174" spans="1:23" ht="19.5" customHeight="1">
      <c r="A174" s="768" t="s">
        <v>536</v>
      </c>
      <c r="B174" s="777">
        <v>0.13900000000000001</v>
      </c>
      <c r="C174" s="265"/>
      <c r="D174" s="769"/>
      <c r="E174" s="265"/>
      <c r="F174" s="52"/>
      <c r="G174" s="61"/>
      <c r="H174" s="52"/>
      <c r="I174" s="61"/>
      <c r="J174" s="52"/>
      <c r="K174" s="61"/>
      <c r="L174" s="52"/>
      <c r="M174" s="61"/>
      <c r="N174" s="52"/>
      <c r="O174" s="61"/>
      <c r="P174" s="52"/>
      <c r="Q174" s="61"/>
      <c r="R174" s="52"/>
      <c r="S174" s="61"/>
      <c r="T174" s="52"/>
      <c r="U174" s="61"/>
      <c r="V174" s="52"/>
      <c r="W174" s="61"/>
    </row>
    <row r="175" spans="1:23" ht="19.5" customHeight="1">
      <c r="A175" s="768" t="s">
        <v>537</v>
      </c>
      <c r="B175" s="777">
        <v>0.153</v>
      </c>
      <c r="C175" s="265"/>
      <c r="D175" s="769"/>
      <c r="E175" s="265"/>
      <c r="F175" s="52"/>
      <c r="G175" s="61"/>
      <c r="H175" s="52"/>
      <c r="I175" s="61"/>
      <c r="J175" s="52"/>
      <c r="K175" s="61"/>
      <c r="L175" s="52"/>
      <c r="M175" s="61"/>
      <c r="N175" s="52"/>
      <c r="O175" s="61"/>
      <c r="P175" s="52"/>
      <c r="Q175" s="61"/>
      <c r="R175" s="52"/>
      <c r="S175" s="61"/>
      <c r="T175" s="52"/>
      <c r="U175" s="61"/>
      <c r="V175" s="52"/>
      <c r="W175" s="61"/>
    </row>
    <row r="176" spans="1:23" ht="19.5" customHeight="1">
      <c r="A176" s="768" t="s">
        <v>538</v>
      </c>
      <c r="B176" s="777">
        <v>0.19600000000000001</v>
      </c>
      <c r="C176" s="265"/>
      <c r="D176" s="769"/>
      <c r="E176" s="265"/>
      <c r="F176" s="52"/>
      <c r="G176" s="61"/>
      <c r="H176" s="52"/>
      <c r="I176" s="61"/>
      <c r="J176" s="52"/>
      <c r="K176" s="61"/>
      <c r="L176" s="52"/>
      <c r="M176" s="61"/>
      <c r="N176" s="52"/>
      <c r="O176" s="61"/>
      <c r="P176" s="52"/>
      <c r="Q176" s="61"/>
      <c r="R176" s="52"/>
      <c r="S176" s="61"/>
      <c r="T176" s="52"/>
      <c r="U176" s="61"/>
      <c r="V176" s="52"/>
      <c r="W176" s="61"/>
    </row>
    <row r="177" spans="1:23" ht="19.5" customHeight="1">
      <c r="A177" s="768" t="s">
        <v>539</v>
      </c>
      <c r="B177" s="777">
        <v>0.22700000000000001</v>
      </c>
      <c r="C177" s="265"/>
      <c r="D177" s="769"/>
      <c r="E177" s="265"/>
      <c r="F177" s="52"/>
      <c r="G177" s="61"/>
      <c r="H177" s="52"/>
      <c r="I177" s="61"/>
      <c r="J177" s="52"/>
      <c r="K177" s="61"/>
      <c r="L177" s="52"/>
      <c r="M177" s="61"/>
      <c r="N177" s="52"/>
      <c r="O177" s="61"/>
      <c r="P177" s="52"/>
      <c r="Q177" s="61"/>
      <c r="R177" s="52"/>
      <c r="S177" s="61"/>
      <c r="T177" s="52"/>
      <c r="U177" s="61"/>
      <c r="V177" s="52"/>
      <c r="W177" s="61"/>
    </row>
    <row r="178" spans="1:23" ht="19.5" customHeight="1">
      <c r="A178" s="255" t="s">
        <v>548</v>
      </c>
      <c r="B178" s="776">
        <v>0.67400000000000004</v>
      </c>
      <c r="C178" s="265"/>
      <c r="D178" s="769"/>
      <c r="E178" s="265"/>
      <c r="F178" s="52"/>
      <c r="G178" s="61"/>
      <c r="H178" s="52"/>
      <c r="I178" s="61"/>
      <c r="J178" s="52"/>
      <c r="K178" s="61"/>
      <c r="L178" s="52"/>
      <c r="M178" s="61"/>
      <c r="N178" s="52"/>
      <c r="O178" s="61"/>
      <c r="P178" s="52"/>
      <c r="Q178" s="61"/>
      <c r="R178" s="52"/>
      <c r="S178" s="61"/>
      <c r="T178" s="52"/>
      <c r="U178" s="61"/>
      <c r="V178" s="52"/>
      <c r="W178" s="61"/>
    </row>
    <row r="179" spans="1:23" ht="19.5" customHeight="1">
      <c r="A179" s="255" t="s">
        <v>549</v>
      </c>
      <c r="B179" s="776">
        <v>0.66300000000000003</v>
      </c>
      <c r="C179" s="265"/>
      <c r="D179" s="769"/>
      <c r="E179" s="265"/>
      <c r="F179" s="52"/>
      <c r="G179" s="61"/>
      <c r="H179" s="52"/>
      <c r="I179" s="61"/>
      <c r="J179" s="52"/>
      <c r="K179" s="61"/>
      <c r="L179" s="52"/>
      <c r="M179" s="61"/>
      <c r="N179" s="52"/>
      <c r="O179" s="61"/>
      <c r="P179" s="52"/>
      <c r="Q179" s="61"/>
      <c r="R179" s="52"/>
      <c r="S179" s="61"/>
      <c r="T179" s="52"/>
      <c r="U179" s="61"/>
      <c r="V179" s="52"/>
      <c r="W179" s="61"/>
    </row>
    <row r="180" spans="1:23" ht="19.5" customHeight="1">
      <c r="A180" s="255" t="s">
        <v>550</v>
      </c>
      <c r="B180" s="776">
        <v>0.59099999999999997</v>
      </c>
      <c r="C180" s="265"/>
      <c r="D180" s="769"/>
      <c r="E180" s="265"/>
      <c r="F180" s="52"/>
      <c r="G180" s="61"/>
      <c r="H180" s="52"/>
      <c r="I180" s="61"/>
      <c r="J180" s="52"/>
      <c r="K180" s="61"/>
      <c r="L180" s="52"/>
      <c r="M180" s="61"/>
      <c r="N180" s="52"/>
      <c r="O180" s="61"/>
      <c r="P180" s="52"/>
      <c r="Q180" s="61"/>
      <c r="R180" s="52"/>
      <c r="S180" s="61"/>
      <c r="T180" s="52"/>
      <c r="U180" s="61"/>
      <c r="V180" s="52"/>
      <c r="W180" s="61"/>
    </row>
    <row r="181" spans="1:23" ht="19.5" customHeight="1">
      <c r="A181" s="255" t="s">
        <v>551</v>
      </c>
      <c r="B181" s="776">
        <v>0.376</v>
      </c>
      <c r="C181" s="265"/>
      <c r="D181" s="769"/>
      <c r="E181" s="265"/>
      <c r="F181" s="52"/>
      <c r="G181" s="61"/>
      <c r="H181" s="52"/>
      <c r="I181" s="61"/>
      <c r="J181" s="52"/>
      <c r="K181" s="61"/>
      <c r="L181" s="52"/>
      <c r="M181" s="61"/>
      <c r="N181" s="52"/>
      <c r="O181" s="61"/>
      <c r="P181" s="52"/>
      <c r="Q181" s="61"/>
      <c r="R181" s="52"/>
      <c r="S181" s="61"/>
      <c r="T181" s="52"/>
      <c r="U181" s="61"/>
      <c r="V181" s="52"/>
      <c r="W181" s="61"/>
    </row>
    <row r="182" spans="1:23" ht="19.5" customHeight="1">
      <c r="A182" s="255" t="s">
        <v>540</v>
      </c>
      <c r="B182" s="776">
        <v>0.52200000000000002</v>
      </c>
      <c r="C182" s="265"/>
      <c r="D182" s="769"/>
      <c r="E182" s="265"/>
      <c r="F182" s="52"/>
      <c r="G182" s="61"/>
      <c r="H182" s="52"/>
      <c r="I182" s="61"/>
      <c r="J182" s="52"/>
      <c r="K182" s="61"/>
      <c r="L182" s="52"/>
      <c r="M182" s="61"/>
      <c r="N182" s="52"/>
      <c r="O182" s="61"/>
      <c r="P182" s="52"/>
      <c r="Q182" s="61"/>
      <c r="R182" s="52"/>
      <c r="S182" s="61"/>
      <c r="T182" s="52"/>
      <c r="U182" s="61"/>
      <c r="V182" s="52"/>
      <c r="W182" s="61"/>
    </row>
    <row r="183" spans="1:23" ht="19.5" customHeight="1">
      <c r="A183" s="255" t="s">
        <v>541</v>
      </c>
      <c r="B183" s="776">
        <v>0.57099999999999995</v>
      </c>
      <c r="C183" s="265"/>
      <c r="D183" s="769"/>
      <c r="E183" s="265"/>
      <c r="F183" s="52"/>
      <c r="G183" s="61"/>
      <c r="H183" s="52"/>
      <c r="I183" s="61"/>
      <c r="J183" s="52"/>
      <c r="K183" s="61"/>
      <c r="L183" s="52"/>
      <c r="M183" s="61"/>
      <c r="N183" s="52"/>
      <c r="O183" s="61"/>
      <c r="P183" s="52"/>
      <c r="Q183" s="61"/>
      <c r="R183" s="52"/>
      <c r="S183" s="61"/>
      <c r="T183" s="52"/>
      <c r="U183" s="61"/>
      <c r="V183" s="52"/>
      <c r="W183" s="61"/>
    </row>
    <row r="184" spans="1:23" ht="19.5" customHeight="1">
      <c r="A184" s="255" t="s">
        <v>542</v>
      </c>
      <c r="B184" s="776">
        <v>0.5</v>
      </c>
      <c r="C184" s="265"/>
      <c r="D184" s="769"/>
      <c r="E184" s="265"/>
      <c r="F184" s="52"/>
      <c r="G184" s="61"/>
      <c r="H184" s="52"/>
      <c r="I184" s="61"/>
      <c r="J184" s="52"/>
      <c r="K184" s="61"/>
      <c r="L184" s="52"/>
      <c r="M184" s="61"/>
      <c r="N184" s="52"/>
      <c r="O184" s="61"/>
      <c r="P184" s="52"/>
      <c r="Q184" s="61"/>
      <c r="R184" s="52"/>
      <c r="S184" s="61"/>
      <c r="T184" s="52"/>
      <c r="U184" s="61"/>
      <c r="V184" s="52"/>
      <c r="W184" s="61"/>
    </row>
    <row r="185" spans="1:23" ht="19.5" customHeight="1" thickBot="1">
      <c r="A185" s="255" t="s">
        <v>543</v>
      </c>
      <c r="B185" s="776">
        <v>0.39400000000000002</v>
      </c>
      <c r="C185" s="265"/>
      <c r="D185" s="769"/>
      <c r="E185" s="265"/>
      <c r="F185" s="52"/>
      <c r="G185" s="61"/>
      <c r="H185" s="52"/>
      <c r="I185" s="61"/>
      <c r="J185" s="52"/>
      <c r="K185" s="61"/>
      <c r="L185" s="52"/>
      <c r="M185" s="61"/>
      <c r="N185" s="52"/>
      <c r="O185" s="61"/>
      <c r="P185" s="52"/>
      <c r="Q185" s="61"/>
      <c r="R185" s="52"/>
      <c r="S185" s="61"/>
      <c r="T185" s="52"/>
      <c r="U185" s="61"/>
      <c r="V185" s="52"/>
      <c r="W185" s="61"/>
    </row>
    <row r="186" spans="1:23" ht="19.5" customHeight="1" thickBot="1">
      <c r="A186" s="243" t="str">
        <f>CENTRO!A186</f>
        <v>1.6.4. Discapacidad reconocida (2019)</v>
      </c>
      <c r="B186" s="244"/>
      <c r="C186" s="244"/>
      <c r="D186" s="244"/>
      <c r="E186" s="244"/>
      <c r="F186" s="42"/>
      <c r="G186" s="42"/>
      <c r="H186" s="42"/>
      <c r="I186" s="42"/>
      <c r="J186" s="42"/>
      <c r="K186" s="42"/>
      <c r="L186" s="42"/>
      <c r="M186" s="42"/>
      <c r="N186" s="42"/>
      <c r="O186" s="42"/>
      <c r="P186" s="42"/>
      <c r="Q186" s="42"/>
      <c r="R186" s="146"/>
      <c r="S186" s="146"/>
      <c r="T186" s="146"/>
      <c r="U186" s="146"/>
      <c r="V186" s="146"/>
      <c r="W186" s="147"/>
    </row>
    <row r="187" spans="1:23" ht="19.5" customHeight="1">
      <c r="A187" s="828" t="s">
        <v>245</v>
      </c>
      <c r="B187" s="573">
        <f>C187/$C$8</f>
        <v>6.0300456212250969E-2</v>
      </c>
      <c r="C187" s="829">
        <v>200604</v>
      </c>
      <c r="D187" s="573">
        <f>E187/C187</f>
        <v>5.7795457717692567E-2</v>
      </c>
      <c r="E187" s="830">
        <v>11594</v>
      </c>
      <c r="F187" s="64"/>
      <c r="G187" s="65"/>
      <c r="H187" s="66"/>
      <c r="I187" s="65"/>
      <c r="J187" s="64"/>
      <c r="K187" s="71"/>
      <c r="L187" s="66"/>
      <c r="M187" s="65"/>
      <c r="N187" s="64"/>
      <c r="O187" s="71"/>
      <c r="P187" s="66"/>
      <c r="Q187" s="65"/>
      <c r="R187" s="66"/>
      <c r="S187" s="65"/>
      <c r="T187" s="66"/>
      <c r="U187" s="65"/>
      <c r="V187" s="66"/>
      <c r="W187" s="65"/>
    </row>
    <row r="188" spans="1:23" ht="19.5" customHeight="1">
      <c r="A188" s="255" t="s">
        <v>27</v>
      </c>
      <c r="B188" s="262">
        <f>C188/C$187</f>
        <v>0.48015991705050748</v>
      </c>
      <c r="C188" s="831">
        <v>96322</v>
      </c>
      <c r="D188" s="262">
        <f>E188/E$187</f>
        <v>0.47731585302742796</v>
      </c>
      <c r="E188" s="313">
        <v>5534</v>
      </c>
      <c r="F188" s="51"/>
      <c r="G188" s="61"/>
      <c r="H188" s="52"/>
      <c r="I188" s="61"/>
      <c r="J188" s="51"/>
      <c r="K188" s="72"/>
      <c r="L188" s="52"/>
      <c r="M188" s="61"/>
      <c r="N188" s="51"/>
      <c r="O188" s="72"/>
      <c r="P188" s="52"/>
      <c r="Q188" s="61"/>
      <c r="R188" s="52"/>
      <c r="S188" s="61"/>
      <c r="T188" s="52"/>
      <c r="U188" s="61"/>
      <c r="V188" s="52"/>
      <c r="W188" s="61"/>
    </row>
    <row r="189" spans="1:23" ht="19.5" customHeight="1">
      <c r="A189" s="574" t="s">
        <v>11</v>
      </c>
      <c r="B189" s="262">
        <f>C189/C$187</f>
        <v>0.51984008294949258</v>
      </c>
      <c r="C189" s="832">
        <v>104282</v>
      </c>
      <c r="D189" s="262">
        <f>E189/E$187</f>
        <v>0.52268414697257204</v>
      </c>
      <c r="E189" s="833">
        <v>6060</v>
      </c>
      <c r="F189" s="73"/>
      <c r="G189" s="74"/>
      <c r="H189" s="75"/>
      <c r="I189" s="74"/>
      <c r="J189" s="76"/>
      <c r="K189" s="77"/>
      <c r="L189" s="75"/>
      <c r="M189" s="74"/>
      <c r="N189" s="76"/>
      <c r="O189" s="77"/>
      <c r="P189" s="75"/>
      <c r="Q189" s="74"/>
      <c r="R189" s="75"/>
      <c r="S189" s="74"/>
      <c r="T189" s="75"/>
      <c r="U189" s="74"/>
      <c r="V189" s="75"/>
      <c r="W189" s="74"/>
    </row>
    <row r="190" spans="1:23" ht="22.5" customHeight="1" thickBot="1">
      <c r="A190" s="834" t="s">
        <v>246</v>
      </c>
      <c r="B190" s="835"/>
      <c r="C190" s="836">
        <v>108.26</v>
      </c>
      <c r="D190" s="835"/>
      <c r="E190" s="1097">
        <v>109.5</v>
      </c>
      <c r="F190" s="79"/>
      <c r="G190" s="68"/>
      <c r="H190" s="67"/>
      <c r="I190" s="68"/>
      <c r="J190" s="79"/>
      <c r="K190" s="80"/>
      <c r="L190" s="67"/>
      <c r="M190" s="68"/>
      <c r="N190" s="79"/>
      <c r="O190" s="80"/>
      <c r="P190" s="67"/>
      <c r="Q190" s="68"/>
      <c r="R190" s="67"/>
      <c r="S190" s="68"/>
      <c r="T190" s="67"/>
      <c r="U190" s="68"/>
      <c r="V190" s="67"/>
      <c r="W190" s="68"/>
    </row>
    <row r="191" spans="1:23" ht="24.75" customHeight="1" thickBot="1">
      <c r="A191" s="224" t="s">
        <v>594</v>
      </c>
      <c r="B191" s="240"/>
      <c r="C191" s="240"/>
      <c r="D191" s="240"/>
      <c r="E191" s="240"/>
      <c r="F191" s="39"/>
      <c r="G191" s="39"/>
      <c r="H191" s="39"/>
      <c r="I191" s="39"/>
      <c r="J191" s="39"/>
      <c r="K191" s="39"/>
      <c r="L191" s="39"/>
      <c r="M191" s="39"/>
      <c r="N191" s="39"/>
      <c r="O191" s="39"/>
      <c r="P191" s="39"/>
      <c r="Q191" s="39"/>
      <c r="R191" s="39"/>
      <c r="S191" s="39"/>
      <c r="T191" s="39"/>
      <c r="U191" s="39"/>
      <c r="V191" s="39"/>
      <c r="W191" s="40"/>
    </row>
    <row r="192" spans="1:23" ht="19.5" customHeight="1" thickBot="1">
      <c r="A192" s="243" t="s">
        <v>311</v>
      </c>
      <c r="B192" s="244"/>
      <c r="C192" s="244"/>
      <c r="D192" s="244"/>
      <c r="E192" s="244"/>
      <c r="F192" s="42"/>
      <c r="G192" s="42"/>
      <c r="H192" s="42"/>
      <c r="I192" s="42"/>
      <c r="J192" s="42"/>
      <c r="K192" s="42"/>
      <c r="L192" s="42"/>
      <c r="M192" s="42"/>
      <c r="N192" s="42"/>
      <c r="O192" s="42"/>
      <c r="P192" s="42"/>
      <c r="Q192" s="42"/>
      <c r="R192" s="146"/>
      <c r="S192" s="146"/>
      <c r="T192" s="146"/>
      <c r="U192" s="146"/>
      <c r="V192" s="146"/>
      <c r="W192" s="147"/>
    </row>
    <row r="193" spans="1:23" ht="19.5" customHeight="1">
      <c r="A193" s="255" t="s">
        <v>157</v>
      </c>
      <c r="B193" s="641"/>
      <c r="C193" s="780">
        <v>72</v>
      </c>
      <c r="D193" s="641"/>
      <c r="E193" s="780">
        <v>66.900000000000006</v>
      </c>
      <c r="F193" s="51"/>
      <c r="G193" s="72"/>
      <c r="H193" s="52"/>
      <c r="I193" s="61"/>
      <c r="J193" s="51"/>
      <c r="K193" s="72"/>
      <c r="L193" s="52"/>
      <c r="M193" s="61"/>
      <c r="N193" s="51"/>
      <c r="O193" s="72"/>
      <c r="P193" s="52"/>
      <c r="Q193" s="61"/>
      <c r="R193" s="52"/>
      <c r="S193" s="61"/>
      <c r="T193" s="52"/>
      <c r="U193" s="61"/>
      <c r="V193" s="52"/>
      <c r="W193" s="61"/>
    </row>
    <row r="194" spans="1:23" ht="19.5" customHeight="1">
      <c r="A194" s="255" t="s">
        <v>156</v>
      </c>
      <c r="B194" s="298"/>
      <c r="C194" s="781">
        <v>71.3</v>
      </c>
      <c r="D194" s="298"/>
      <c r="E194" s="781">
        <v>69.5</v>
      </c>
      <c r="F194" s="51"/>
      <c r="G194" s="72"/>
      <c r="H194" s="52"/>
      <c r="I194" s="61"/>
      <c r="J194" s="51"/>
      <c r="K194" s="72"/>
      <c r="L194" s="52"/>
      <c r="M194" s="61"/>
      <c r="N194" s="51"/>
      <c r="O194" s="72"/>
      <c r="P194" s="52"/>
      <c r="Q194" s="61"/>
      <c r="R194" s="52"/>
      <c r="S194" s="61"/>
      <c r="T194" s="52"/>
      <c r="U194" s="61"/>
      <c r="V194" s="52"/>
      <c r="W194" s="61"/>
    </row>
    <row r="195" spans="1:23" ht="19.5" customHeight="1" thickBot="1">
      <c r="A195" s="255" t="s">
        <v>293</v>
      </c>
      <c r="B195" s="782"/>
      <c r="C195" s="783">
        <v>69.5</v>
      </c>
      <c r="D195" s="782"/>
      <c r="E195" s="783">
        <v>72.7</v>
      </c>
      <c r="F195" s="79"/>
      <c r="G195" s="80"/>
      <c r="H195" s="67"/>
      <c r="I195" s="68"/>
      <c r="J195" s="79"/>
      <c r="K195" s="80"/>
      <c r="L195" s="67"/>
      <c r="M195" s="68"/>
      <c r="N195" s="79"/>
      <c r="O195" s="80"/>
      <c r="P195" s="67"/>
      <c r="Q195" s="68"/>
      <c r="R195" s="67"/>
      <c r="S195" s="68"/>
      <c r="T195" s="67"/>
      <c r="U195" s="68"/>
      <c r="V195" s="67"/>
      <c r="W195" s="68"/>
    </row>
    <row r="196" spans="1:23" ht="19.5" customHeight="1" thickBot="1">
      <c r="A196" s="243" t="s">
        <v>294</v>
      </c>
      <c r="B196" s="244"/>
      <c r="C196" s="244"/>
      <c r="D196" s="244"/>
      <c r="E196" s="244"/>
      <c r="F196" s="42"/>
      <c r="G196" s="42"/>
      <c r="H196" s="42"/>
      <c r="I196" s="42"/>
      <c r="J196" s="42"/>
      <c r="K196" s="42"/>
      <c r="L196" s="42"/>
      <c r="M196" s="42"/>
      <c r="N196" s="42"/>
      <c r="O196" s="42"/>
      <c r="P196" s="42"/>
      <c r="Q196" s="42"/>
      <c r="R196" s="146"/>
      <c r="S196" s="146"/>
      <c r="T196" s="146"/>
      <c r="U196" s="146"/>
      <c r="V196" s="146"/>
      <c r="W196" s="147"/>
    </row>
    <row r="197" spans="1:23" ht="19.5" customHeight="1">
      <c r="A197" s="255" t="s">
        <v>295</v>
      </c>
      <c r="B197" s="298"/>
      <c r="C197" s="781">
        <v>6.9</v>
      </c>
      <c r="D197" s="784"/>
      <c r="E197" s="781">
        <v>6.9</v>
      </c>
      <c r="F197" s="64"/>
      <c r="G197" s="65"/>
      <c r="H197" s="66"/>
      <c r="I197" s="65"/>
      <c r="J197" s="64"/>
      <c r="K197" s="71"/>
      <c r="L197" s="66"/>
      <c r="M197" s="65"/>
      <c r="N197" s="64"/>
      <c r="O197" s="71"/>
      <c r="P197" s="66"/>
      <c r="Q197" s="65"/>
      <c r="R197" s="66"/>
      <c r="S197" s="65"/>
      <c r="T197" s="66"/>
      <c r="U197" s="65"/>
      <c r="V197" s="66"/>
      <c r="W197" s="65"/>
    </row>
    <row r="198" spans="1:23" ht="19.5" customHeight="1">
      <c r="A198" s="255" t="s">
        <v>296</v>
      </c>
      <c r="B198" s="298"/>
      <c r="C198" s="781">
        <v>6.4</v>
      </c>
      <c r="D198" s="784"/>
      <c r="E198" s="781">
        <v>6.5</v>
      </c>
      <c r="F198" s="64"/>
      <c r="G198" s="65"/>
      <c r="H198" s="66"/>
      <c r="I198" s="65"/>
      <c r="J198" s="64"/>
      <c r="K198" s="71"/>
      <c r="L198" s="66"/>
      <c r="M198" s="65"/>
      <c r="N198" s="64"/>
      <c r="O198" s="71"/>
      <c r="P198" s="66"/>
      <c r="Q198" s="65"/>
      <c r="R198" s="66"/>
      <c r="S198" s="65"/>
      <c r="T198" s="66"/>
      <c r="U198" s="65"/>
      <c r="V198" s="66"/>
      <c r="W198" s="65"/>
    </row>
    <row r="199" spans="1:23" ht="19.5" customHeight="1">
      <c r="A199" s="255" t="s">
        <v>297</v>
      </c>
      <c r="B199" s="298"/>
      <c r="C199" s="781">
        <v>7</v>
      </c>
      <c r="D199" s="784"/>
      <c r="E199" s="781">
        <v>6.7</v>
      </c>
      <c r="F199" s="64"/>
      <c r="G199" s="65"/>
      <c r="H199" s="66"/>
      <c r="I199" s="65"/>
      <c r="J199" s="64"/>
      <c r="K199" s="71"/>
      <c r="L199" s="66"/>
      <c r="M199" s="65"/>
      <c r="N199" s="64"/>
      <c r="O199" s="71"/>
      <c r="P199" s="66"/>
      <c r="Q199" s="65"/>
      <c r="R199" s="66"/>
      <c r="S199" s="65"/>
      <c r="T199" s="66"/>
      <c r="U199" s="65"/>
      <c r="V199" s="66"/>
      <c r="W199" s="65"/>
    </row>
    <row r="200" spans="1:23" ht="19.5" customHeight="1">
      <c r="A200" s="255" t="s">
        <v>298</v>
      </c>
      <c r="B200" s="298"/>
      <c r="C200" s="781">
        <v>6.7</v>
      </c>
      <c r="D200" s="784"/>
      <c r="E200" s="781">
        <v>6.4</v>
      </c>
      <c r="F200" s="64"/>
      <c r="G200" s="65"/>
      <c r="H200" s="66"/>
      <c r="I200" s="65"/>
      <c r="J200" s="64"/>
      <c r="K200" s="71"/>
      <c r="L200" s="66"/>
      <c r="M200" s="65"/>
      <c r="N200" s="64"/>
      <c r="O200" s="71"/>
      <c r="P200" s="66"/>
      <c r="Q200" s="65"/>
      <c r="R200" s="66"/>
      <c r="S200" s="65"/>
      <c r="T200" s="66"/>
      <c r="U200" s="65"/>
      <c r="V200" s="66"/>
      <c r="W200" s="65"/>
    </row>
    <row r="201" spans="1:23" ht="19.5" customHeight="1">
      <c r="A201" s="255" t="s">
        <v>299</v>
      </c>
      <c r="B201" s="298"/>
      <c r="C201" s="781">
        <v>6.7</v>
      </c>
      <c r="D201" s="784"/>
      <c r="E201" s="781">
        <v>6.6</v>
      </c>
      <c r="F201" s="64"/>
      <c r="G201" s="65"/>
      <c r="H201" s="66"/>
      <c r="I201" s="65"/>
      <c r="J201" s="64"/>
      <c r="K201" s="71"/>
      <c r="L201" s="66"/>
      <c r="M201" s="65"/>
      <c r="N201" s="64"/>
      <c r="O201" s="71"/>
      <c r="P201" s="66"/>
      <c r="Q201" s="65"/>
      <c r="R201" s="66"/>
      <c r="S201" s="65"/>
      <c r="T201" s="66"/>
      <c r="U201" s="65"/>
      <c r="V201" s="66"/>
      <c r="W201" s="65"/>
    </row>
    <row r="202" spans="1:23" ht="19.5" customHeight="1">
      <c r="A202" s="255" t="s">
        <v>300</v>
      </c>
      <c r="B202" s="298"/>
      <c r="C202" s="781">
        <v>6.5</v>
      </c>
      <c r="D202" s="784"/>
      <c r="E202" s="781">
        <v>6.1</v>
      </c>
      <c r="F202" s="64"/>
      <c r="G202" s="65"/>
      <c r="H202" s="66"/>
      <c r="I202" s="65"/>
      <c r="J202" s="64"/>
      <c r="K202" s="71"/>
      <c r="L202" s="66"/>
      <c r="M202" s="65"/>
      <c r="N202" s="64"/>
      <c r="O202" s="71"/>
      <c r="P202" s="66"/>
      <c r="Q202" s="65"/>
      <c r="R202" s="66"/>
      <c r="S202" s="65"/>
      <c r="T202" s="66"/>
      <c r="U202" s="65"/>
      <c r="V202" s="66"/>
      <c r="W202" s="65"/>
    </row>
    <row r="203" spans="1:23" ht="22.5" customHeight="1" thickBot="1">
      <c r="A203" s="785" t="s">
        <v>306</v>
      </c>
      <c r="B203" s="786">
        <v>0.78400000000000003</v>
      </c>
      <c r="C203" s="787"/>
      <c r="D203" s="786">
        <v>0.747</v>
      </c>
      <c r="E203" s="787"/>
      <c r="F203" s="82"/>
      <c r="G203" s="83"/>
      <c r="H203" s="84"/>
      <c r="I203" s="83"/>
      <c r="J203" s="82"/>
      <c r="K203" s="85"/>
      <c r="L203" s="84"/>
      <c r="M203" s="83"/>
      <c r="N203" s="82"/>
      <c r="O203" s="85"/>
      <c r="P203" s="84"/>
      <c r="Q203" s="83"/>
      <c r="R203" s="84"/>
      <c r="S203" s="83"/>
      <c r="T203" s="84"/>
      <c r="U203" s="83"/>
      <c r="V203" s="84"/>
      <c r="W203" s="83"/>
    </row>
    <row r="204" spans="1:23" ht="19.5" customHeight="1" thickBot="1">
      <c r="A204" s="243" t="s">
        <v>313</v>
      </c>
      <c r="B204" s="244"/>
      <c r="C204" s="244"/>
      <c r="D204" s="244"/>
      <c r="E204" s="244"/>
      <c r="F204" s="42"/>
      <c r="G204" s="42"/>
      <c r="H204" s="42"/>
      <c r="I204" s="42"/>
      <c r="J204" s="42"/>
      <c r="K204" s="42"/>
      <c r="L204" s="42"/>
      <c r="M204" s="42"/>
      <c r="N204" s="42"/>
      <c r="O204" s="42"/>
      <c r="P204" s="42"/>
      <c r="Q204" s="42"/>
      <c r="R204" s="146"/>
      <c r="S204" s="146"/>
      <c r="T204" s="146"/>
      <c r="U204" s="146"/>
      <c r="V204" s="146"/>
      <c r="W204" s="147"/>
    </row>
    <row r="205" spans="1:23" ht="19.5" customHeight="1">
      <c r="A205" s="255" t="s">
        <v>301</v>
      </c>
      <c r="B205" s="788">
        <v>0.29099999999999998</v>
      </c>
      <c r="C205" s="789"/>
      <c r="D205" s="788">
        <v>0.32400000000000001</v>
      </c>
      <c r="E205" s="789"/>
      <c r="F205" s="66"/>
      <c r="G205" s="65"/>
      <c r="H205" s="66"/>
      <c r="I205" s="65"/>
      <c r="J205" s="64"/>
      <c r="K205" s="71"/>
      <c r="L205" s="66"/>
      <c r="M205" s="65"/>
      <c r="N205" s="64"/>
      <c r="O205" s="71"/>
      <c r="P205" s="66"/>
      <c r="Q205" s="65"/>
      <c r="R205" s="66"/>
      <c r="S205" s="65"/>
      <c r="T205" s="66"/>
      <c r="U205" s="65"/>
      <c r="V205" s="66"/>
      <c r="W205" s="65"/>
    </row>
    <row r="206" spans="1:23" ht="19.5" customHeight="1">
      <c r="A206" s="255" t="s">
        <v>368</v>
      </c>
      <c r="B206" s="790">
        <v>0.187</v>
      </c>
      <c r="C206" s="266"/>
      <c r="D206" s="790">
        <v>0.155</v>
      </c>
      <c r="E206" s="266"/>
      <c r="F206" s="52"/>
      <c r="G206" s="61"/>
      <c r="H206" s="52"/>
      <c r="I206" s="61"/>
      <c r="J206" s="51"/>
      <c r="K206" s="72"/>
      <c r="L206" s="52"/>
      <c r="M206" s="61"/>
      <c r="N206" s="51"/>
      <c r="O206" s="72"/>
      <c r="P206" s="52"/>
      <c r="Q206" s="61"/>
      <c r="R206" s="52"/>
      <c r="S206" s="61"/>
      <c r="T206" s="52"/>
      <c r="U206" s="61"/>
      <c r="V206" s="52"/>
      <c r="W206" s="61"/>
    </row>
    <row r="207" spans="1:23" ht="19.5" customHeight="1" thickBot="1">
      <c r="A207" s="785" t="s">
        <v>369</v>
      </c>
      <c r="B207" s="786">
        <v>0.11799999999999999</v>
      </c>
      <c r="C207" s="787"/>
      <c r="D207" s="786">
        <v>6.6000000000000003E-2</v>
      </c>
      <c r="E207" s="787"/>
      <c r="F207" s="52"/>
      <c r="G207" s="61"/>
      <c r="H207" s="52"/>
      <c r="I207" s="61"/>
      <c r="J207" s="51"/>
      <c r="K207" s="72"/>
      <c r="L207" s="52"/>
      <c r="M207" s="61"/>
      <c r="N207" s="51"/>
      <c r="O207" s="72"/>
      <c r="P207" s="52"/>
      <c r="Q207" s="61"/>
      <c r="R207" s="52"/>
      <c r="S207" s="61"/>
      <c r="T207" s="52"/>
      <c r="U207" s="61"/>
      <c r="V207" s="52"/>
      <c r="W207" s="61"/>
    </row>
    <row r="208" spans="1:23" ht="19.5" customHeight="1" thickBot="1">
      <c r="A208" s="243" t="s">
        <v>310</v>
      </c>
      <c r="B208" s="244"/>
      <c r="C208" s="244"/>
      <c r="D208" s="244"/>
      <c r="E208" s="244"/>
      <c r="F208" s="42"/>
      <c r="G208" s="42"/>
      <c r="H208" s="42"/>
      <c r="I208" s="42"/>
      <c r="J208" s="42"/>
      <c r="K208" s="42"/>
      <c r="L208" s="42"/>
      <c r="M208" s="42"/>
      <c r="N208" s="42"/>
      <c r="O208" s="42"/>
      <c r="P208" s="42"/>
      <c r="Q208" s="42"/>
      <c r="R208" s="146"/>
      <c r="S208" s="146"/>
      <c r="T208" s="146"/>
      <c r="U208" s="146"/>
      <c r="V208" s="146"/>
      <c r="W208" s="147"/>
    </row>
    <row r="209" spans="1:23" ht="19.5" customHeight="1">
      <c r="A209" s="255" t="s">
        <v>302</v>
      </c>
      <c r="B209" s="298"/>
      <c r="C209" s="781">
        <v>67.599999999999994</v>
      </c>
      <c r="D209" s="791"/>
      <c r="E209" s="792">
        <v>68</v>
      </c>
      <c r="F209" s="64"/>
      <c r="G209" s="65"/>
      <c r="H209" s="66"/>
      <c r="I209" s="65"/>
      <c r="J209" s="64"/>
      <c r="K209" s="71"/>
      <c r="L209" s="66"/>
      <c r="M209" s="65"/>
      <c r="N209" s="64"/>
      <c r="O209" s="71"/>
      <c r="P209" s="66"/>
      <c r="Q209" s="65"/>
      <c r="R209" s="66"/>
      <c r="S209" s="65"/>
      <c r="T209" s="66"/>
      <c r="U209" s="65"/>
      <c r="V209" s="66"/>
      <c r="W209" s="65"/>
    </row>
    <row r="210" spans="1:23" ht="19.5" customHeight="1">
      <c r="A210" s="255" t="s">
        <v>303</v>
      </c>
      <c r="B210" s="298"/>
      <c r="C210" s="781">
        <v>76</v>
      </c>
      <c r="D210" s="791"/>
      <c r="E210" s="792">
        <v>70.3</v>
      </c>
      <c r="F210" s="64"/>
      <c r="G210" s="65"/>
      <c r="H210" s="66"/>
      <c r="I210" s="65"/>
      <c r="J210" s="64"/>
      <c r="K210" s="71"/>
      <c r="L210" s="66"/>
      <c r="M210" s="65"/>
      <c r="N210" s="64"/>
      <c r="O210" s="71"/>
      <c r="P210" s="66"/>
      <c r="Q210" s="65"/>
      <c r="R210" s="66"/>
      <c r="S210" s="65"/>
      <c r="T210" s="66"/>
      <c r="U210" s="65"/>
      <c r="V210" s="66"/>
      <c r="W210" s="65"/>
    </row>
    <row r="211" spans="1:23" ht="19.5" customHeight="1" thickBot="1">
      <c r="A211" s="785" t="s">
        <v>304</v>
      </c>
      <c r="B211" s="793"/>
      <c r="C211" s="794">
        <v>60.2</v>
      </c>
      <c r="D211" s="795"/>
      <c r="E211" s="796">
        <v>56.1</v>
      </c>
      <c r="F211" s="64"/>
      <c r="G211" s="65"/>
      <c r="H211" s="66"/>
      <c r="I211" s="65"/>
      <c r="J211" s="64"/>
      <c r="K211" s="71"/>
      <c r="L211" s="66"/>
      <c r="M211" s="65"/>
      <c r="N211" s="64"/>
      <c r="O211" s="71"/>
      <c r="P211" s="66"/>
      <c r="Q211" s="65"/>
      <c r="R211" s="66"/>
      <c r="S211" s="65"/>
      <c r="T211" s="66"/>
      <c r="U211" s="65"/>
      <c r="V211" s="66"/>
      <c r="W211" s="65"/>
    </row>
    <row r="212" spans="1:23" ht="19.5" customHeight="1" thickBot="1">
      <c r="A212" s="243" t="s">
        <v>309</v>
      </c>
      <c r="B212" s="244"/>
      <c r="C212" s="244"/>
      <c r="D212" s="244"/>
      <c r="E212" s="244"/>
      <c r="F212" s="42"/>
      <c r="G212" s="42"/>
      <c r="H212" s="42"/>
      <c r="I212" s="42"/>
      <c r="J212" s="42"/>
      <c r="K212" s="42"/>
      <c r="L212" s="42"/>
      <c r="M212" s="42"/>
      <c r="N212" s="42"/>
      <c r="O212" s="42"/>
      <c r="P212" s="42"/>
      <c r="Q212" s="42"/>
      <c r="R212" s="146"/>
      <c r="S212" s="146"/>
      <c r="T212" s="146"/>
      <c r="U212" s="146"/>
      <c r="V212" s="146"/>
      <c r="W212" s="147"/>
    </row>
    <row r="213" spans="1:23" ht="19.5" customHeight="1">
      <c r="A213" s="797" t="s">
        <v>584</v>
      </c>
      <c r="B213" s="298"/>
      <c r="C213" s="781">
        <v>6.6</v>
      </c>
      <c r="D213" s="791"/>
      <c r="E213" s="792">
        <v>6.5</v>
      </c>
      <c r="F213" s="64"/>
      <c r="G213" s="65"/>
      <c r="H213" s="66"/>
      <c r="I213" s="65"/>
      <c r="J213" s="64"/>
      <c r="K213" s="71"/>
      <c r="L213" s="66"/>
      <c r="M213" s="65"/>
      <c r="N213" s="64"/>
      <c r="O213" s="71"/>
      <c r="P213" s="66"/>
      <c r="Q213" s="65"/>
      <c r="R213" s="66"/>
      <c r="S213" s="65"/>
      <c r="T213" s="66"/>
      <c r="U213" s="65"/>
      <c r="V213" s="66"/>
      <c r="W213" s="65"/>
    </row>
    <row r="214" spans="1:23" ht="19.5" customHeight="1">
      <c r="A214" s="797" t="s">
        <v>597</v>
      </c>
      <c r="B214" s="298"/>
      <c r="C214" s="781">
        <v>4.0999999999999996</v>
      </c>
      <c r="D214" s="791"/>
      <c r="E214" s="792">
        <v>4.7</v>
      </c>
      <c r="F214" s="64"/>
      <c r="G214" s="65"/>
      <c r="H214" s="66"/>
      <c r="I214" s="65"/>
      <c r="J214" s="64"/>
      <c r="K214" s="71"/>
      <c r="L214" s="66"/>
      <c r="M214" s="65"/>
      <c r="N214" s="64"/>
      <c r="O214" s="71"/>
      <c r="P214" s="66"/>
      <c r="Q214" s="65"/>
      <c r="R214" s="66"/>
      <c r="S214" s="65"/>
      <c r="T214" s="66"/>
      <c r="U214" s="65"/>
      <c r="V214" s="66"/>
      <c r="W214" s="65"/>
    </row>
    <row r="215" spans="1:23" ht="19.5" customHeight="1" thickBot="1">
      <c r="A215" s="798" t="s">
        <v>602</v>
      </c>
      <c r="B215" s="793"/>
      <c r="C215" s="794">
        <v>4</v>
      </c>
      <c r="D215" s="799"/>
      <c r="E215" s="794">
        <v>4.5999999999999996</v>
      </c>
      <c r="F215" s="64"/>
      <c r="G215" s="65"/>
      <c r="H215" s="66"/>
      <c r="I215" s="65"/>
      <c r="J215" s="64"/>
      <c r="K215" s="71"/>
      <c r="L215" s="66"/>
      <c r="M215" s="65"/>
      <c r="N215" s="64"/>
      <c r="O215" s="71"/>
      <c r="P215" s="66"/>
      <c r="Q215" s="65"/>
      <c r="R215" s="66"/>
      <c r="S215" s="65"/>
      <c r="T215" s="66"/>
      <c r="U215" s="65"/>
      <c r="V215" s="66"/>
      <c r="W215" s="65"/>
    </row>
    <row r="216" spans="1:23" ht="19.5" customHeight="1" thickBot="1">
      <c r="A216" s="243" t="s">
        <v>592</v>
      </c>
      <c r="B216" s="244"/>
      <c r="C216" s="244"/>
      <c r="D216" s="244"/>
      <c r="E216" s="244"/>
      <c r="F216" s="42"/>
      <c r="G216" s="42"/>
      <c r="H216" s="42"/>
      <c r="I216" s="42"/>
      <c r="J216" s="42"/>
      <c r="K216" s="42"/>
      <c r="L216" s="42"/>
      <c r="M216" s="42"/>
      <c r="N216" s="42"/>
      <c r="O216" s="42"/>
      <c r="P216" s="42"/>
      <c r="Q216" s="42"/>
      <c r="R216" s="146"/>
      <c r="S216" s="146"/>
      <c r="T216" s="146"/>
      <c r="U216" s="146"/>
      <c r="V216" s="146"/>
      <c r="W216" s="147"/>
    </row>
    <row r="217" spans="1:23" ht="22.5" customHeight="1">
      <c r="A217" s="255" t="s">
        <v>308</v>
      </c>
      <c r="B217" s="788">
        <v>0.20899999999999999</v>
      </c>
      <c r="C217" s="789"/>
      <c r="D217" s="788">
        <v>0.12</v>
      </c>
      <c r="E217" s="789"/>
      <c r="F217" s="64"/>
      <c r="G217" s="65"/>
      <c r="H217" s="66"/>
      <c r="I217" s="65"/>
      <c r="J217" s="64"/>
      <c r="K217" s="71"/>
      <c r="L217" s="66"/>
      <c r="M217" s="65"/>
      <c r="N217" s="64"/>
      <c r="O217" s="71"/>
      <c r="P217" s="66"/>
      <c r="Q217" s="65"/>
      <c r="R217" s="66"/>
      <c r="S217" s="65"/>
      <c r="T217" s="66"/>
      <c r="U217" s="65"/>
      <c r="V217" s="66"/>
      <c r="W217" s="65"/>
    </row>
    <row r="218" spans="1:23" ht="19.5" customHeight="1">
      <c r="A218" s="255" t="s">
        <v>307</v>
      </c>
      <c r="B218" s="790">
        <v>0.46</v>
      </c>
      <c r="C218" s="266"/>
      <c r="D218" s="790">
        <v>0.32700000000000001</v>
      </c>
      <c r="E218" s="266"/>
      <c r="F218" s="64"/>
      <c r="G218" s="65"/>
      <c r="H218" s="66"/>
      <c r="I218" s="65"/>
      <c r="J218" s="64"/>
      <c r="K218" s="71"/>
      <c r="L218" s="66"/>
      <c r="M218" s="65"/>
      <c r="N218" s="64"/>
      <c r="O218" s="71"/>
      <c r="P218" s="66"/>
      <c r="Q218" s="65"/>
      <c r="R218" s="66"/>
      <c r="S218" s="65"/>
      <c r="T218" s="66"/>
      <c r="U218" s="65"/>
      <c r="V218" s="66"/>
      <c r="W218" s="65"/>
    </row>
    <row r="219" spans="1:23" ht="22.5" customHeight="1">
      <c r="A219" s="255" t="s">
        <v>312</v>
      </c>
      <c r="B219" s="790">
        <v>0.38600000000000001</v>
      </c>
      <c r="C219" s="266"/>
      <c r="D219" s="790">
        <v>0.32400000000000001</v>
      </c>
      <c r="E219" s="266"/>
      <c r="F219" s="64"/>
      <c r="G219" s="65"/>
      <c r="H219" s="66"/>
      <c r="I219" s="65"/>
      <c r="J219" s="64"/>
      <c r="K219" s="71"/>
      <c r="L219" s="66"/>
      <c r="M219" s="65"/>
      <c r="N219" s="64"/>
      <c r="O219" s="71"/>
      <c r="P219" s="66"/>
      <c r="Q219" s="65"/>
      <c r="R219" s="66"/>
      <c r="S219" s="65"/>
      <c r="T219" s="66"/>
      <c r="U219" s="65"/>
      <c r="V219" s="66"/>
      <c r="W219" s="65"/>
    </row>
    <row r="220" spans="1:23" ht="22.5" customHeight="1" thickBot="1">
      <c r="A220" s="255" t="s">
        <v>305</v>
      </c>
      <c r="B220" s="800">
        <v>0.16600000000000001</v>
      </c>
      <c r="C220" s="801"/>
      <c r="D220" s="800">
        <v>0.20399999999999999</v>
      </c>
      <c r="E220" s="801"/>
      <c r="F220" s="64"/>
      <c r="G220" s="65"/>
      <c r="H220" s="66"/>
      <c r="I220" s="65"/>
      <c r="J220" s="64"/>
      <c r="K220" s="71"/>
      <c r="L220" s="66"/>
      <c r="M220" s="65"/>
      <c r="N220" s="64"/>
      <c r="O220" s="71"/>
      <c r="P220" s="66"/>
      <c r="Q220" s="65"/>
      <c r="R220" s="66"/>
      <c r="S220" s="65"/>
      <c r="T220" s="66"/>
      <c r="U220" s="65"/>
      <c r="V220" s="66"/>
      <c r="W220" s="65"/>
    </row>
    <row r="221" spans="1:23" ht="19.5" customHeight="1" thickBot="1">
      <c r="A221" s="243" t="s">
        <v>593</v>
      </c>
      <c r="B221" s="244"/>
      <c r="C221" s="244"/>
      <c r="D221" s="244"/>
      <c r="E221" s="244"/>
      <c r="F221" s="42"/>
      <c r="G221" s="42"/>
      <c r="H221" s="42"/>
      <c r="I221" s="42"/>
      <c r="J221" s="42"/>
      <c r="K221" s="42"/>
      <c r="L221" s="42"/>
      <c r="M221" s="42"/>
      <c r="N221" s="42"/>
      <c r="O221" s="42"/>
      <c r="P221" s="42"/>
      <c r="Q221" s="42"/>
      <c r="R221" s="146"/>
      <c r="S221" s="146"/>
      <c r="T221" s="146"/>
      <c r="U221" s="146"/>
      <c r="V221" s="146"/>
      <c r="W221" s="147"/>
    </row>
    <row r="222" spans="1:23" ht="22.5" customHeight="1" thickBot="1">
      <c r="A222" s="255" t="s">
        <v>348</v>
      </c>
      <c r="B222" s="790">
        <v>0.76900000000000002</v>
      </c>
      <c r="C222" s="266"/>
      <c r="D222" s="790">
        <v>0.872</v>
      </c>
      <c r="E222" s="266"/>
      <c r="F222" s="64"/>
      <c r="G222" s="65"/>
      <c r="H222" s="66"/>
      <c r="I222" s="65"/>
      <c r="J222" s="64"/>
      <c r="K222" s="71"/>
      <c r="L222" s="66"/>
      <c r="M222" s="65"/>
      <c r="N222" s="64"/>
      <c r="O222" s="71"/>
      <c r="P222" s="66"/>
      <c r="Q222" s="65"/>
      <c r="R222" s="66"/>
      <c r="S222" s="65"/>
      <c r="T222" s="66"/>
      <c r="U222" s="65"/>
      <c r="V222" s="66"/>
      <c r="W222" s="65"/>
    </row>
    <row r="223" spans="1:23"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0"/>
      <c r="T223" s="240"/>
      <c r="U223" s="240"/>
      <c r="V223" s="240"/>
      <c r="W223" s="242"/>
    </row>
    <row r="224" spans="1:23"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529"/>
      <c r="S224" s="529"/>
      <c r="T224" s="529"/>
      <c r="U224" s="529"/>
      <c r="V224" s="529"/>
      <c r="W224" s="530"/>
    </row>
    <row r="225" spans="1:51" ht="22.5" customHeight="1">
      <c r="A225" s="986" t="s">
        <v>372</v>
      </c>
      <c r="B225" s="256" t="str">
        <f>IF(CENTRO!B225,CENTRO!B225,"")</f>
        <v/>
      </c>
      <c r="C225" s="265" t="str">
        <f>IF(CENTRO!C225,CENTRO!C225,"")</f>
        <v/>
      </c>
      <c r="D225" s="673"/>
      <c r="E225" s="997">
        <v>7.1895776563258452E-3</v>
      </c>
      <c r="F225" s="1024" t="s">
        <v>482</v>
      </c>
      <c r="G225" s="998">
        <v>8.1679741933115783E-3</v>
      </c>
      <c r="H225" s="988" t="s">
        <v>482</v>
      </c>
      <c r="I225" s="998">
        <v>8.0595979919442073E-3</v>
      </c>
      <c r="J225" s="988" t="s">
        <v>482</v>
      </c>
      <c r="K225" s="998">
        <v>7.971289093780972E-3</v>
      </c>
      <c r="L225" s="988" t="s">
        <v>482</v>
      </c>
      <c r="M225" s="998">
        <v>7.5119227293077894E-3</v>
      </c>
      <c r="N225" s="988" t="s">
        <v>482</v>
      </c>
      <c r="O225" s="998">
        <v>7.2781790880830245E-3</v>
      </c>
      <c r="P225" s="988" t="s">
        <v>482</v>
      </c>
      <c r="Q225" s="998">
        <v>6.5213069471267817E-3</v>
      </c>
      <c r="R225" s="988" t="s">
        <v>482</v>
      </c>
      <c r="S225" s="998">
        <v>6.820825947693729E-3</v>
      </c>
      <c r="T225" s="988" t="s">
        <v>482</v>
      </c>
      <c r="U225" s="998">
        <v>5.9728796100104696E-3</v>
      </c>
      <c r="V225" s="988" t="s">
        <v>482</v>
      </c>
      <c r="W225" s="998">
        <v>6.4022233056740532E-3</v>
      </c>
    </row>
    <row r="226" spans="1:51" ht="22.5" customHeight="1" thickBot="1">
      <c r="A226" s="986" t="s">
        <v>370</v>
      </c>
      <c r="B226" s="256" t="str">
        <f>IF(CENTRO!B226,CENTRO!B226,"")</f>
        <v/>
      </c>
      <c r="C226" s="265" t="str">
        <f>IF(CENTRO!C226,CENTRO!C226,"")</f>
        <v/>
      </c>
      <c r="D226" s="673"/>
      <c r="E226" s="999">
        <v>12</v>
      </c>
      <c r="F226" s="259" t="s">
        <v>482</v>
      </c>
      <c r="G226" s="1000">
        <v>47</v>
      </c>
      <c r="H226" s="995" t="s">
        <v>482</v>
      </c>
      <c r="I226" s="1000">
        <v>49</v>
      </c>
      <c r="J226" s="995" t="s">
        <v>482</v>
      </c>
      <c r="K226" s="1000">
        <v>51</v>
      </c>
      <c r="L226" s="995" t="s">
        <v>482</v>
      </c>
      <c r="M226" s="1000">
        <v>61</v>
      </c>
      <c r="N226" s="995" t="s">
        <v>482</v>
      </c>
      <c r="O226" s="1000">
        <v>65</v>
      </c>
      <c r="P226" s="995" t="s">
        <v>482</v>
      </c>
      <c r="Q226" s="1000">
        <v>86</v>
      </c>
      <c r="R226" s="995" t="s">
        <v>482</v>
      </c>
      <c r="S226" s="1000">
        <v>82</v>
      </c>
      <c r="T226" s="995" t="s">
        <v>482</v>
      </c>
      <c r="U226" s="1000">
        <v>106</v>
      </c>
      <c r="V226" s="995" t="s">
        <v>482</v>
      </c>
      <c r="W226" s="1000">
        <v>90</v>
      </c>
    </row>
    <row r="227" spans="1:51"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146"/>
      <c r="S227" s="146"/>
      <c r="T227" s="146"/>
      <c r="U227" s="146"/>
      <c r="V227" s="146"/>
      <c r="W227" s="147"/>
    </row>
    <row r="228" spans="1:51" ht="22.5" customHeight="1">
      <c r="A228" s="631" t="s">
        <v>373</v>
      </c>
      <c r="B228" s="251" t="str">
        <f>CENTRO!B228</f>
        <v>26.2%</v>
      </c>
      <c r="C228" s="265"/>
      <c r="D228" s="48"/>
      <c r="E228" s="53"/>
      <c r="F228" s="45"/>
      <c r="G228" s="47"/>
      <c r="H228" s="48"/>
      <c r="I228" s="47"/>
      <c r="J228" s="48"/>
      <c r="K228" s="47"/>
      <c r="L228" s="48"/>
      <c r="M228" s="47"/>
      <c r="N228" s="48"/>
      <c r="O228" s="47"/>
      <c r="P228" s="48"/>
      <c r="Q228" s="47"/>
      <c r="R228" s="48"/>
      <c r="S228" s="47"/>
      <c r="T228" s="48"/>
      <c r="U228" s="47"/>
      <c r="V228" s="48"/>
      <c r="W228" s="47"/>
    </row>
    <row r="229" spans="1:51"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48"/>
      <c r="S229" s="47"/>
      <c r="T229" s="48"/>
      <c r="U229" s="47"/>
      <c r="V229" s="48"/>
      <c r="W229" s="47"/>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row>
    <row r="230" spans="1:51"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48"/>
      <c r="S230" s="47"/>
      <c r="T230" s="48"/>
      <c r="U230" s="47"/>
      <c r="V230" s="48"/>
      <c r="W230" s="47"/>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row>
    <row r="231" spans="1:51" s="3" customFormat="1" ht="22.5" customHeight="1">
      <c r="A231" s="631" t="s">
        <v>342</v>
      </c>
      <c r="B231" s="251">
        <f>CENTRO!B231</f>
        <v>0.21299999999999999</v>
      </c>
      <c r="C231" s="265"/>
      <c r="D231" s="45"/>
      <c r="E231" s="46"/>
      <c r="F231" s="45"/>
      <c r="G231" s="47"/>
      <c r="H231" s="48"/>
      <c r="I231" s="47"/>
      <c r="J231" s="48"/>
      <c r="K231" s="47"/>
      <c r="L231" s="48"/>
      <c r="M231" s="47"/>
      <c r="N231" s="48"/>
      <c r="O231" s="47"/>
      <c r="P231" s="48"/>
      <c r="Q231" s="47"/>
      <c r="R231" s="48"/>
      <c r="S231" s="47"/>
      <c r="T231" s="48"/>
      <c r="U231" s="47"/>
      <c r="V231" s="48"/>
      <c r="W231" s="47"/>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row>
    <row r="232" spans="1:51" s="3" customFormat="1" ht="22.5" customHeight="1">
      <c r="A232" s="1058" t="s">
        <v>343</v>
      </c>
      <c r="B232" s="251">
        <f>CENTRO!B232</f>
        <v>0.371</v>
      </c>
      <c r="C232" s="265"/>
      <c r="D232" s="45"/>
      <c r="E232" s="46"/>
      <c r="F232" s="45"/>
      <c r="G232" s="47"/>
      <c r="H232" s="48"/>
      <c r="I232" s="47"/>
      <c r="J232" s="48"/>
      <c r="K232" s="47"/>
      <c r="L232" s="48"/>
      <c r="M232" s="47"/>
      <c r="N232" s="48"/>
      <c r="O232" s="47"/>
      <c r="P232" s="48"/>
      <c r="Q232" s="47"/>
      <c r="R232" s="48"/>
      <c r="S232" s="47"/>
      <c r="T232" s="48"/>
      <c r="U232" s="47"/>
      <c r="V232" s="48"/>
      <c r="W232" s="47"/>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row>
    <row r="233" spans="1:51" s="3" customFormat="1" ht="22.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48"/>
      <c r="S233" s="47"/>
      <c r="T233" s="48"/>
      <c r="U233" s="47"/>
      <c r="V233" s="48"/>
      <c r="W233" s="47"/>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row>
    <row r="234" spans="1:51" ht="19.5" customHeight="1" thickBot="1">
      <c r="A234" s="243" t="s">
        <v>568</v>
      </c>
      <c r="B234" s="244"/>
      <c r="C234" s="244"/>
      <c r="D234" s="42"/>
      <c r="E234" s="42"/>
      <c r="F234" s="42"/>
      <c r="G234" s="42"/>
      <c r="H234" s="42"/>
      <c r="I234" s="42"/>
      <c r="J234" s="42"/>
      <c r="K234" s="42"/>
      <c r="L234" s="42"/>
      <c r="M234" s="42"/>
      <c r="N234" s="42"/>
      <c r="O234" s="42"/>
      <c r="P234" s="42"/>
      <c r="Q234" s="42"/>
      <c r="R234" s="146"/>
      <c r="S234" s="146"/>
      <c r="T234" s="146"/>
      <c r="U234" s="146"/>
      <c r="V234" s="146"/>
      <c r="W234" s="147"/>
    </row>
    <row r="235" spans="1:51" ht="22.5" customHeight="1">
      <c r="A235" s="321" t="s">
        <v>554</v>
      </c>
      <c r="B235" s="256"/>
      <c r="C235" s="1059">
        <v>0.65900000000000003</v>
      </c>
      <c r="D235" s="52"/>
      <c r="E235" s="61"/>
      <c r="F235" s="52"/>
      <c r="G235" s="61"/>
      <c r="H235" s="52"/>
      <c r="I235" s="61"/>
      <c r="J235" s="52"/>
      <c r="K235" s="61"/>
      <c r="L235" s="52"/>
      <c r="M235" s="61"/>
      <c r="N235" s="52"/>
      <c r="O235" s="61"/>
      <c r="P235" s="52"/>
      <c r="Q235" s="61"/>
      <c r="R235" s="52"/>
      <c r="S235" s="61"/>
      <c r="T235" s="52"/>
      <c r="U235" s="61"/>
      <c r="V235" s="52"/>
      <c r="W235" s="61"/>
    </row>
    <row r="236" spans="1:51" ht="19.5" customHeight="1">
      <c r="A236" s="321" t="s">
        <v>555</v>
      </c>
      <c r="B236" s="256"/>
      <c r="C236" s="1059">
        <v>0</v>
      </c>
      <c r="D236" s="52"/>
      <c r="E236" s="61"/>
      <c r="F236" s="52"/>
      <c r="G236" s="61"/>
      <c r="H236" s="52"/>
      <c r="I236" s="61"/>
      <c r="J236" s="52"/>
      <c r="K236" s="61"/>
      <c r="L236" s="52"/>
      <c r="M236" s="61"/>
      <c r="N236" s="52"/>
      <c r="O236" s="61"/>
      <c r="P236" s="52"/>
      <c r="Q236" s="61"/>
      <c r="R236" s="52"/>
      <c r="S236" s="61"/>
      <c r="T236" s="52"/>
      <c r="U236" s="61"/>
      <c r="V236" s="52"/>
      <c r="W236" s="61"/>
    </row>
    <row r="237" spans="1:51" ht="22.5" customHeight="1">
      <c r="A237" s="321" t="s">
        <v>556</v>
      </c>
      <c r="B237" s="256"/>
      <c r="C237" s="1059">
        <v>0.33700000000000002</v>
      </c>
      <c r="D237" s="52"/>
      <c r="E237" s="61"/>
      <c r="F237" s="52"/>
      <c r="G237" s="61"/>
      <c r="H237" s="52"/>
      <c r="I237" s="61"/>
      <c r="J237" s="52"/>
      <c r="K237" s="61"/>
      <c r="L237" s="52"/>
      <c r="M237" s="61"/>
      <c r="N237" s="52"/>
      <c r="O237" s="61"/>
      <c r="P237" s="52"/>
      <c r="Q237" s="61"/>
      <c r="R237" s="52"/>
      <c r="S237" s="61"/>
      <c r="T237" s="52"/>
      <c r="U237" s="61"/>
      <c r="V237" s="52"/>
      <c r="W237" s="61"/>
    </row>
    <row r="238" spans="1:51" ht="22.5" customHeight="1">
      <c r="A238" s="321" t="s">
        <v>553</v>
      </c>
      <c r="B238" s="256"/>
      <c r="C238" s="1059">
        <v>0.89800000000000002</v>
      </c>
      <c r="D238" s="52"/>
      <c r="E238" s="61"/>
      <c r="F238" s="52"/>
      <c r="G238" s="61"/>
      <c r="H238" s="52"/>
      <c r="I238" s="61"/>
      <c r="J238" s="52"/>
      <c r="K238" s="61"/>
      <c r="L238" s="52"/>
      <c r="M238" s="61"/>
      <c r="N238" s="52"/>
      <c r="O238" s="61"/>
      <c r="P238" s="52"/>
      <c r="Q238" s="61"/>
      <c r="R238" s="52"/>
      <c r="S238" s="61"/>
      <c r="T238" s="52"/>
      <c r="U238" s="61"/>
      <c r="V238" s="52"/>
      <c r="W238" s="61"/>
    </row>
    <row r="239" spans="1:51" ht="22.5" customHeight="1">
      <c r="A239" s="321" t="s">
        <v>557</v>
      </c>
      <c r="B239" s="256"/>
      <c r="C239" s="1059">
        <v>0</v>
      </c>
      <c r="D239" s="52"/>
      <c r="E239" s="61"/>
      <c r="F239" s="52"/>
      <c r="G239" s="61"/>
      <c r="H239" s="52"/>
      <c r="I239" s="61"/>
      <c r="J239" s="52"/>
      <c r="K239" s="61"/>
      <c r="L239" s="52"/>
      <c r="M239" s="61"/>
      <c r="N239" s="52"/>
      <c r="O239" s="61"/>
      <c r="P239" s="52"/>
      <c r="Q239" s="61"/>
      <c r="R239" s="52"/>
      <c r="S239" s="61"/>
      <c r="T239" s="52"/>
      <c r="U239" s="61"/>
      <c r="V239" s="52"/>
      <c r="W239" s="61"/>
    </row>
    <row r="240" spans="1:51" ht="22.5" customHeight="1">
      <c r="A240" s="321" t="s">
        <v>558</v>
      </c>
      <c r="B240" s="256"/>
      <c r="C240" s="1059">
        <v>8.6999999999999994E-2</v>
      </c>
      <c r="D240" s="52"/>
      <c r="E240" s="61"/>
      <c r="F240" s="52"/>
      <c r="G240" s="61"/>
      <c r="H240" s="52"/>
      <c r="I240" s="61"/>
      <c r="J240" s="52"/>
      <c r="K240" s="61"/>
      <c r="L240" s="52"/>
      <c r="M240" s="61"/>
      <c r="N240" s="52"/>
      <c r="O240" s="61"/>
      <c r="P240" s="52"/>
      <c r="Q240" s="61"/>
      <c r="R240" s="52"/>
      <c r="S240" s="61"/>
      <c r="T240" s="52"/>
      <c r="U240" s="61"/>
      <c r="V240" s="52"/>
      <c r="W240" s="61"/>
    </row>
    <row r="241" spans="1:23" ht="22.5" customHeight="1">
      <c r="A241" s="321" t="s">
        <v>559</v>
      </c>
      <c r="B241" s="256"/>
      <c r="C241" s="1059">
        <v>0.5</v>
      </c>
      <c r="D241" s="52"/>
      <c r="E241" s="61"/>
      <c r="F241" s="52"/>
      <c r="G241" s="61"/>
      <c r="H241" s="52"/>
      <c r="I241" s="61"/>
      <c r="J241" s="52"/>
      <c r="K241" s="61"/>
      <c r="L241" s="52"/>
      <c r="M241" s="61"/>
      <c r="N241" s="52"/>
      <c r="O241" s="61"/>
      <c r="P241" s="52"/>
      <c r="Q241" s="61"/>
      <c r="R241" s="52"/>
      <c r="S241" s="61"/>
      <c r="T241" s="52"/>
      <c r="U241" s="61"/>
      <c r="V241" s="52"/>
      <c r="W241" s="61"/>
    </row>
    <row r="242" spans="1:23" ht="22.5" customHeight="1">
      <c r="A242" s="321" t="s">
        <v>560</v>
      </c>
      <c r="B242" s="256"/>
      <c r="C242" s="1059">
        <v>1.9E-2</v>
      </c>
      <c r="D242" s="52"/>
      <c r="E242" s="61"/>
      <c r="F242" s="52"/>
      <c r="G242" s="61"/>
      <c r="H242" s="52"/>
      <c r="I242" s="61"/>
      <c r="J242" s="52"/>
      <c r="K242" s="61"/>
      <c r="L242" s="52"/>
      <c r="M242" s="61"/>
      <c r="N242" s="52"/>
      <c r="O242" s="61"/>
      <c r="P242" s="52"/>
      <c r="Q242" s="61"/>
      <c r="R242" s="52"/>
      <c r="S242" s="61"/>
      <c r="T242" s="52"/>
      <c r="U242" s="61"/>
      <c r="V242" s="52"/>
      <c r="W242" s="61"/>
    </row>
    <row r="243" spans="1:23" ht="22.5" customHeight="1">
      <c r="A243" s="321" t="s">
        <v>561</v>
      </c>
      <c r="B243" s="256"/>
      <c r="C243" s="1059">
        <v>0.46800000000000003</v>
      </c>
      <c r="D243" s="52"/>
      <c r="E243" s="61"/>
      <c r="F243" s="52"/>
      <c r="G243" s="61"/>
      <c r="H243" s="52"/>
      <c r="I243" s="61"/>
      <c r="J243" s="52"/>
      <c r="K243" s="61"/>
      <c r="L243" s="52"/>
      <c r="M243" s="61"/>
      <c r="N243" s="52"/>
      <c r="O243" s="61"/>
      <c r="P243" s="52"/>
      <c r="Q243" s="61"/>
      <c r="R243" s="52"/>
      <c r="S243" s="61"/>
      <c r="T243" s="52"/>
      <c r="U243" s="61"/>
      <c r="V243" s="52"/>
      <c r="W243" s="61"/>
    </row>
    <row r="244" spans="1:23" ht="22.5" customHeight="1">
      <c r="A244" s="321" t="s">
        <v>562</v>
      </c>
      <c r="B244" s="256"/>
      <c r="C244" s="1059">
        <v>0.67800000000000005</v>
      </c>
      <c r="D244" s="52"/>
      <c r="E244" s="61"/>
      <c r="F244" s="52"/>
      <c r="G244" s="61"/>
      <c r="H244" s="52"/>
      <c r="I244" s="61"/>
      <c r="J244" s="52"/>
      <c r="K244" s="61"/>
      <c r="L244" s="52"/>
      <c r="M244" s="61"/>
      <c r="N244" s="52"/>
      <c r="O244" s="61"/>
      <c r="P244" s="52"/>
      <c r="Q244" s="61"/>
      <c r="R244" s="52"/>
      <c r="S244" s="61"/>
      <c r="T244" s="52"/>
      <c r="U244" s="61"/>
      <c r="V244" s="52"/>
      <c r="W244" s="61"/>
    </row>
    <row r="245" spans="1:23" ht="22.5" customHeight="1">
      <c r="A245" s="321" t="s">
        <v>563</v>
      </c>
      <c r="B245" s="256"/>
      <c r="C245" s="1059">
        <v>8.9999999999999993E-3</v>
      </c>
      <c r="D245" s="52"/>
      <c r="E245" s="61"/>
      <c r="F245" s="52"/>
      <c r="G245" s="61"/>
      <c r="H245" s="52"/>
      <c r="I245" s="61"/>
      <c r="J245" s="52"/>
      <c r="K245" s="61"/>
      <c r="L245" s="52"/>
      <c r="M245" s="61"/>
      <c r="N245" s="52"/>
      <c r="O245" s="61"/>
      <c r="P245" s="52"/>
      <c r="Q245" s="61"/>
      <c r="R245" s="52"/>
      <c r="S245" s="61"/>
      <c r="T245" s="52"/>
      <c r="U245" s="61"/>
      <c r="V245" s="52"/>
      <c r="W245" s="61"/>
    </row>
    <row r="246" spans="1:23" ht="22.5" customHeight="1">
      <c r="A246" s="321" t="s">
        <v>564</v>
      </c>
      <c r="B246" s="256"/>
      <c r="C246" s="1059">
        <v>0.30599999999999999</v>
      </c>
      <c r="D246" s="52"/>
      <c r="E246" s="61"/>
      <c r="F246" s="52"/>
      <c r="G246" s="61"/>
      <c r="H246" s="52"/>
      <c r="I246" s="61"/>
      <c r="J246" s="52"/>
      <c r="K246" s="61"/>
      <c r="L246" s="52"/>
      <c r="M246" s="61"/>
      <c r="N246" s="52"/>
      <c r="O246" s="61"/>
      <c r="P246" s="52"/>
      <c r="Q246" s="61"/>
      <c r="R246" s="52"/>
      <c r="S246" s="61"/>
      <c r="T246" s="52"/>
      <c r="U246" s="61"/>
      <c r="V246" s="52"/>
      <c r="W246" s="61"/>
    </row>
    <row r="247" spans="1:23" ht="22.5" customHeight="1">
      <c r="A247" s="321" t="s">
        <v>565</v>
      </c>
      <c r="B247" s="256"/>
      <c r="C247" s="1059">
        <v>0.53500000000000003</v>
      </c>
      <c r="D247" s="52"/>
      <c r="E247" s="61"/>
      <c r="F247" s="52"/>
      <c r="G247" s="61"/>
      <c r="H247" s="52"/>
      <c r="I247" s="61"/>
      <c r="J247" s="52"/>
      <c r="K247" s="61"/>
      <c r="L247" s="52"/>
      <c r="M247" s="61"/>
      <c r="N247" s="52"/>
      <c r="O247" s="61"/>
      <c r="P247" s="52"/>
      <c r="Q247" s="61"/>
      <c r="R247" s="52"/>
      <c r="S247" s="61"/>
      <c r="T247" s="52"/>
      <c r="U247" s="61"/>
      <c r="V247" s="52"/>
      <c r="W247" s="61"/>
    </row>
    <row r="248" spans="1:23" ht="22.5" customHeight="1">
      <c r="A248" s="321" t="s">
        <v>566</v>
      </c>
      <c r="B248" s="256"/>
      <c r="C248" s="1059">
        <v>2.7E-2</v>
      </c>
      <c r="D248" s="52"/>
      <c r="E248" s="61"/>
      <c r="F248" s="52"/>
      <c r="G248" s="61"/>
      <c r="H248" s="52"/>
      <c r="I248" s="61"/>
      <c r="J248" s="52"/>
      <c r="K248" s="61"/>
      <c r="L248" s="52"/>
      <c r="M248" s="61"/>
      <c r="N248" s="52"/>
      <c r="O248" s="61"/>
      <c r="P248" s="52"/>
      <c r="Q248" s="61"/>
      <c r="R248" s="52"/>
      <c r="S248" s="61"/>
      <c r="T248" s="52"/>
      <c r="U248" s="61"/>
      <c r="V248" s="52"/>
      <c r="W248" s="61"/>
    </row>
    <row r="249" spans="1:23" ht="22.5" customHeight="1" thickBot="1">
      <c r="A249" s="321" t="s">
        <v>567</v>
      </c>
      <c r="B249" s="256"/>
      <c r="C249" s="1059">
        <v>0.42499999999999999</v>
      </c>
      <c r="D249" s="52"/>
      <c r="E249" s="61"/>
      <c r="F249" s="52"/>
      <c r="G249" s="61"/>
      <c r="H249" s="52"/>
      <c r="I249" s="61"/>
      <c r="J249" s="52"/>
      <c r="K249" s="61"/>
      <c r="L249" s="52"/>
      <c r="M249" s="61"/>
      <c r="N249" s="52"/>
      <c r="O249" s="61"/>
      <c r="P249" s="52"/>
      <c r="Q249" s="61"/>
      <c r="R249" s="52"/>
      <c r="S249" s="61"/>
      <c r="T249" s="52"/>
      <c r="U249" s="61"/>
      <c r="V249" s="52"/>
      <c r="W249" s="61"/>
    </row>
    <row r="250" spans="1:23"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39"/>
      <c r="T250" s="39"/>
      <c r="U250" s="39"/>
      <c r="V250" s="39"/>
      <c r="W250" s="40"/>
    </row>
    <row r="251" spans="1:23"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146"/>
      <c r="S251" s="146"/>
      <c r="T251" s="146"/>
      <c r="U251" s="146"/>
      <c r="V251" s="146"/>
      <c r="W251" s="147"/>
    </row>
    <row r="252" spans="1:23" s="8" customFormat="1" ht="22.5" customHeight="1">
      <c r="A252" s="574" t="s">
        <v>291</v>
      </c>
      <c r="B252" s="87" t="str">
        <f>IF(CENTRO!B252,CENTRO!B252,"")</f>
        <v/>
      </c>
      <c r="C252" s="1170">
        <f>IF(CENTRO!C252,CENTRO!C252,"")</f>
        <v>105584</v>
      </c>
      <c r="D252" s="239">
        <f>E252/C252</f>
        <v>7.1364979542354906E-2</v>
      </c>
      <c r="E252" s="1106">
        <v>7535</v>
      </c>
      <c r="F252" s="148"/>
      <c r="G252" s="149"/>
      <c r="H252" s="148"/>
      <c r="I252" s="149"/>
      <c r="J252" s="148"/>
      <c r="K252" s="149"/>
      <c r="L252" s="148"/>
      <c r="M252" s="149"/>
      <c r="N252" s="148"/>
      <c r="O252" s="149"/>
      <c r="P252" s="148"/>
      <c r="Q252" s="149"/>
      <c r="R252" s="148"/>
      <c r="S252" s="149"/>
      <c r="T252" s="148"/>
      <c r="U252" s="149"/>
      <c r="V252" s="148"/>
      <c r="W252" s="149"/>
    </row>
    <row r="253" spans="1:23" ht="19.5" customHeight="1">
      <c r="A253" s="574" t="s">
        <v>530</v>
      </c>
      <c r="B253" s="87" t="str">
        <f>IF(CENTRO!B253,CENTRO!B253,"")</f>
        <v/>
      </c>
      <c r="C253" s="1171">
        <f>IF(CENTRO!C253,CENTRO!C253,"")</f>
        <v>5474</v>
      </c>
      <c r="D253" s="239">
        <f>E253/C253</f>
        <v>4.6218487394957986E-2</v>
      </c>
      <c r="E253" s="1106">
        <v>253</v>
      </c>
      <c r="F253" s="52"/>
      <c r="G253" s="61"/>
      <c r="H253" s="52"/>
      <c r="I253" s="61"/>
      <c r="J253" s="52"/>
      <c r="K253" s="61"/>
      <c r="L253" s="52"/>
      <c r="M253" s="61"/>
      <c r="N253" s="52"/>
      <c r="O253" s="61"/>
      <c r="P253" s="52"/>
      <c r="Q253" s="61"/>
      <c r="R253" s="52"/>
      <c r="S253" s="61"/>
      <c r="T253" s="52"/>
      <c r="U253" s="61"/>
      <c r="V253" s="52"/>
      <c r="W253" s="61"/>
    </row>
    <row r="254" spans="1:23" ht="19.5" customHeight="1">
      <c r="A254" s="336" t="s">
        <v>613</v>
      </c>
      <c r="B254" s="87" t="str">
        <f>IF(CENTRO!B254,CENTRO!B254,"")</f>
        <v/>
      </c>
      <c r="C254" s="1062">
        <f>IF(CENTRO!C254,CENTRO!C254,"")</f>
        <v>16314</v>
      </c>
      <c r="D254" s="340">
        <f>E254/C254</f>
        <v>3.1506681377957584E-2</v>
      </c>
      <c r="E254" s="1089">
        <v>514</v>
      </c>
      <c r="F254" s="66"/>
      <c r="G254" s="65"/>
      <c r="H254" s="66"/>
      <c r="I254" s="65"/>
      <c r="J254" s="66"/>
      <c r="K254" s="65"/>
      <c r="L254" s="66"/>
      <c r="M254" s="65"/>
      <c r="N254" s="64"/>
      <c r="O254" s="71"/>
      <c r="P254" s="66"/>
      <c r="Q254" s="65"/>
      <c r="R254" s="66"/>
      <c r="S254" s="65"/>
      <c r="T254" s="66"/>
      <c r="U254" s="65"/>
      <c r="V254" s="66"/>
      <c r="W254" s="65"/>
    </row>
    <row r="255" spans="1:23" ht="22.5" customHeight="1">
      <c r="A255" s="574" t="s">
        <v>612</v>
      </c>
      <c r="B255" s="87" t="str">
        <f>IF(CENTRO!B255,CENTRO!B255,"")</f>
        <v/>
      </c>
      <c r="C255" s="1171">
        <f>IF(CENTRO!C255,CENTRO!C255,"")</f>
        <v>13316</v>
      </c>
      <c r="D255" s="239">
        <f>E255/C255</f>
        <v>5.3018924601982577E-2</v>
      </c>
      <c r="E255" s="1106">
        <v>706</v>
      </c>
      <c r="F255" s="52"/>
      <c r="G255" s="61"/>
      <c r="H255" s="52"/>
      <c r="I255" s="61"/>
      <c r="J255" s="52"/>
      <c r="K255" s="61"/>
      <c r="L255" s="52"/>
      <c r="M255" s="61"/>
      <c r="N255" s="52"/>
      <c r="O255" s="61"/>
      <c r="P255" s="52"/>
      <c r="Q255" s="61"/>
      <c r="R255" s="52"/>
      <c r="S255" s="61"/>
      <c r="T255" s="52"/>
      <c r="U255" s="61"/>
      <c r="V255" s="52"/>
      <c r="W255" s="61"/>
    </row>
    <row r="256" spans="1:23" ht="19.5" customHeight="1" thickBot="1">
      <c r="A256" s="336" t="s">
        <v>286</v>
      </c>
      <c r="B256" s="87" t="str">
        <f>IF(CENTRO!B256,CENTRO!B256,"")</f>
        <v/>
      </c>
      <c r="C256" s="1063">
        <f>IF(CENTRO!C256,CENTRO!C256,"")</f>
        <v>7617332</v>
      </c>
      <c r="D256" s="251">
        <f>E256/C256</f>
        <v>6.514380625657383E-2</v>
      </c>
      <c r="E256" s="518">
        <v>496222</v>
      </c>
      <c r="F256" s="66"/>
      <c r="G256" s="65"/>
      <c r="H256" s="66"/>
      <c r="I256" s="65"/>
      <c r="J256" s="66"/>
      <c r="K256" s="65"/>
      <c r="L256" s="66"/>
      <c r="M256" s="65"/>
      <c r="N256" s="64"/>
      <c r="O256" s="71"/>
      <c r="P256" s="66"/>
      <c r="Q256" s="65"/>
      <c r="R256" s="66"/>
      <c r="S256" s="65"/>
      <c r="T256" s="66"/>
      <c r="U256" s="65"/>
      <c r="V256" s="66"/>
      <c r="W256" s="65"/>
    </row>
    <row r="257" spans="1:23"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146"/>
      <c r="S257" s="146"/>
      <c r="T257" s="146"/>
      <c r="U257" s="146"/>
      <c r="V257" s="146"/>
      <c r="W257" s="147"/>
    </row>
    <row r="258" spans="1:23" ht="22.5" customHeight="1">
      <c r="A258" s="327" t="s">
        <v>287</v>
      </c>
      <c r="B258" s="87" t="str">
        <f>IF(CENTRO!B258,CENTRO!B258,"")</f>
        <v/>
      </c>
      <c r="C258" s="839">
        <f>IF(CENTRO!C258,CENTRO!C258,"")</f>
        <v>78375</v>
      </c>
      <c r="D258" s="239">
        <f t="shared" ref="D258:D263" si="28">E258/C258</f>
        <v>7.6606060606060608E-2</v>
      </c>
      <c r="E258" s="328">
        <v>6004</v>
      </c>
      <c r="F258" s="52"/>
      <c r="G258" s="61"/>
      <c r="H258" s="52"/>
      <c r="I258" s="61"/>
      <c r="J258" s="52"/>
      <c r="K258" s="61"/>
      <c r="L258" s="52"/>
      <c r="M258" s="61"/>
      <c r="N258" s="52"/>
      <c r="O258" s="61"/>
      <c r="P258" s="52"/>
      <c r="Q258" s="61"/>
      <c r="R258" s="52"/>
      <c r="S258" s="61"/>
      <c r="T258" s="52"/>
      <c r="U258" s="61"/>
      <c r="V258" s="52"/>
      <c r="W258" s="61"/>
    </row>
    <row r="259" spans="1:23" ht="18.75" customHeight="1">
      <c r="A259" s="336" t="s">
        <v>27</v>
      </c>
      <c r="B259" s="87" t="str">
        <f>IF(CENTRO!B259,CENTRO!B259,"")</f>
        <v/>
      </c>
      <c r="C259" s="1064">
        <f>IF(CENTRO!C259,CENTRO!C259,"")</f>
        <v>19317</v>
      </c>
      <c r="D259" s="565">
        <f t="shared" si="28"/>
        <v>7.8583630998602272E-2</v>
      </c>
      <c r="E259" s="861">
        <v>1518</v>
      </c>
      <c r="F259" s="66"/>
      <c r="G259" s="65"/>
      <c r="H259" s="66"/>
      <c r="I259" s="65"/>
      <c r="J259" s="66"/>
      <c r="K259" s="65"/>
      <c r="L259" s="66"/>
      <c r="M259" s="65"/>
      <c r="N259" s="64"/>
      <c r="O259" s="71"/>
      <c r="P259" s="66"/>
      <c r="Q259" s="65"/>
      <c r="R259" s="66"/>
      <c r="S259" s="65"/>
      <c r="T259" s="66"/>
      <c r="U259" s="65"/>
      <c r="V259" s="66"/>
      <c r="W259" s="65"/>
    </row>
    <row r="260" spans="1:23" ht="18.75" customHeight="1">
      <c r="A260" s="336" t="s">
        <v>11</v>
      </c>
      <c r="B260" s="87" t="str">
        <f>IF(CENTRO!B260,CENTRO!B260,"")</f>
        <v/>
      </c>
      <c r="C260" s="1064">
        <f>IF(CENTRO!C260,CENTRO!C260,"")</f>
        <v>59058</v>
      </c>
      <c r="D260" s="565">
        <f t="shared" si="28"/>
        <v>7.5959226523079001E-2</v>
      </c>
      <c r="E260" s="861">
        <v>4486</v>
      </c>
      <c r="F260" s="66"/>
      <c r="G260" s="65"/>
      <c r="H260" s="66"/>
      <c r="I260" s="65"/>
      <c r="J260" s="66"/>
      <c r="K260" s="65"/>
      <c r="L260" s="66"/>
      <c r="M260" s="65"/>
      <c r="N260" s="64"/>
      <c r="O260" s="71"/>
      <c r="P260" s="66"/>
      <c r="Q260" s="65"/>
      <c r="R260" s="66"/>
      <c r="S260" s="65"/>
      <c r="T260" s="66"/>
      <c r="U260" s="65"/>
      <c r="V260" s="66"/>
      <c r="W260" s="65"/>
    </row>
    <row r="261" spans="1:23" ht="18.75" customHeight="1">
      <c r="A261" s="327" t="s">
        <v>292</v>
      </c>
      <c r="B261" s="87" t="str">
        <f>IF(CENTRO!B261,CENTRO!B261,"")</f>
        <v/>
      </c>
      <c r="C261" s="839">
        <f>IF(CENTRO!C261,CENTRO!C261,"")</f>
        <v>333941</v>
      </c>
      <c r="D261" s="239">
        <f t="shared" si="28"/>
        <v>8.4422098514408239E-2</v>
      </c>
      <c r="E261" s="328">
        <v>28192</v>
      </c>
      <c r="F261" s="52"/>
      <c r="G261" s="61"/>
      <c r="H261" s="52"/>
      <c r="I261" s="61"/>
      <c r="J261" s="52"/>
      <c r="K261" s="61"/>
      <c r="L261" s="52"/>
      <c r="M261" s="61"/>
      <c r="N261" s="52"/>
      <c r="O261" s="61"/>
      <c r="P261" s="52"/>
      <c r="Q261" s="61"/>
      <c r="R261" s="52"/>
      <c r="S261" s="61"/>
      <c r="T261" s="52"/>
      <c r="U261" s="61"/>
      <c r="V261" s="52"/>
      <c r="W261" s="61"/>
    </row>
    <row r="262" spans="1:23" ht="18.75" customHeight="1">
      <c r="A262" s="336" t="s">
        <v>27</v>
      </c>
      <c r="B262" s="87" t="str">
        <f>IF(CENTRO!B262,CENTRO!B262,"")</f>
        <v/>
      </c>
      <c r="C262" s="1064">
        <f>IF(CENTRO!C262,CENTRO!C262,"")</f>
        <v>123632</v>
      </c>
      <c r="D262" s="565">
        <f t="shared" si="28"/>
        <v>8.3966934127086834E-2</v>
      </c>
      <c r="E262" s="861">
        <v>10381</v>
      </c>
      <c r="F262" s="66"/>
      <c r="G262" s="65"/>
      <c r="H262" s="66"/>
      <c r="I262" s="65"/>
      <c r="J262" s="66"/>
      <c r="K262" s="65"/>
      <c r="L262" s="66"/>
      <c r="M262" s="65"/>
      <c r="N262" s="64"/>
      <c r="O262" s="71"/>
      <c r="P262" s="66"/>
      <c r="Q262" s="65"/>
      <c r="R262" s="66"/>
      <c r="S262" s="65"/>
      <c r="T262" s="66"/>
      <c r="U262" s="65"/>
      <c r="V262" s="66"/>
      <c r="W262" s="65"/>
    </row>
    <row r="263" spans="1:23" ht="18.75" customHeight="1" thickBot="1">
      <c r="A263" s="336" t="s">
        <v>166</v>
      </c>
      <c r="B263" s="87" t="str">
        <f>IF(CENTRO!B263,CENTRO!B263,"")</f>
        <v/>
      </c>
      <c r="C263" s="1064">
        <f>IF(CENTRO!C263,CENTRO!C263,"")</f>
        <v>210309</v>
      </c>
      <c r="D263" s="565">
        <f t="shared" si="28"/>
        <v>8.4689670912799733E-2</v>
      </c>
      <c r="E263" s="861">
        <v>17811</v>
      </c>
      <c r="F263" s="66"/>
      <c r="G263" s="65"/>
      <c r="H263" s="66"/>
      <c r="I263" s="65"/>
      <c r="J263" s="66"/>
      <c r="K263" s="65"/>
      <c r="L263" s="66"/>
      <c r="M263" s="65"/>
      <c r="N263" s="64"/>
      <c r="O263" s="71"/>
      <c r="P263" s="66"/>
      <c r="Q263" s="65"/>
      <c r="R263" s="66"/>
      <c r="S263" s="65"/>
      <c r="T263" s="66"/>
      <c r="U263" s="65"/>
      <c r="V263" s="66"/>
      <c r="W263" s="65"/>
    </row>
    <row r="264" spans="1:23"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146"/>
      <c r="S264" s="146"/>
      <c r="T264" s="146"/>
      <c r="U264" s="146"/>
      <c r="V264" s="146"/>
      <c r="W264" s="147"/>
    </row>
    <row r="265" spans="1:23" ht="22.5" customHeight="1">
      <c r="A265" s="336" t="s">
        <v>288</v>
      </c>
      <c r="B265" s="87" t="str">
        <f>IF(CENTRO!B265,CENTRO!B265,"")</f>
        <v/>
      </c>
      <c r="C265" s="1027">
        <f>IF(CENTRO!C265,CENTRO!C265,"")</f>
        <v>7883</v>
      </c>
      <c r="D265" s="340">
        <f>E265/C265</f>
        <v>4.3511353545604467E-2</v>
      </c>
      <c r="E265" s="861">
        <v>343</v>
      </c>
      <c r="F265" s="66"/>
      <c r="G265" s="65"/>
      <c r="H265" s="66"/>
      <c r="I265" s="65"/>
      <c r="J265" s="66"/>
      <c r="K265" s="65"/>
      <c r="L265" s="66"/>
      <c r="M265" s="65"/>
      <c r="N265" s="64"/>
      <c r="O265" s="71"/>
      <c r="P265" s="66"/>
      <c r="Q265" s="65"/>
      <c r="R265" s="66"/>
      <c r="S265" s="65"/>
      <c r="T265" s="66"/>
      <c r="U265" s="65"/>
      <c r="V265" s="66"/>
      <c r="W265" s="65"/>
    </row>
    <row r="266" spans="1:23" ht="22.5" customHeight="1">
      <c r="A266" s="336" t="s">
        <v>289</v>
      </c>
      <c r="B266" s="859" t="str">
        <f>IF(CENTRO!B266,CENTRO!B266,"")</f>
        <v/>
      </c>
      <c r="C266" s="1027">
        <f>IF(CENTRO!C266,CENTRO!C266,"")</f>
        <v>2285</v>
      </c>
      <c r="D266" s="340">
        <f>E266/C266</f>
        <v>4.8140043763676151E-2</v>
      </c>
      <c r="E266" s="861">
        <v>110</v>
      </c>
      <c r="F266" s="66"/>
      <c r="G266" s="65"/>
      <c r="H266" s="66"/>
      <c r="I266" s="65"/>
      <c r="J266" s="66"/>
      <c r="K266" s="65"/>
      <c r="L266" s="66"/>
      <c r="M266" s="65"/>
      <c r="N266" s="64"/>
      <c r="O266" s="71"/>
      <c r="P266" s="66"/>
      <c r="Q266" s="65"/>
      <c r="R266" s="66"/>
      <c r="S266" s="65"/>
      <c r="T266" s="66"/>
      <c r="U266" s="65"/>
      <c r="V266" s="66"/>
      <c r="W266" s="65"/>
    </row>
    <row r="267" spans="1:23" ht="22.5" customHeight="1" thickBot="1">
      <c r="A267" s="336" t="s">
        <v>290</v>
      </c>
      <c r="B267" s="859" t="str">
        <f>IF(CENTRO!B267,CENTRO!B267,"")</f>
        <v/>
      </c>
      <c r="C267" s="1027">
        <f>IF(CENTRO!C267,CENTRO!C267,"")</f>
        <v>1356</v>
      </c>
      <c r="D267" s="340">
        <f>E267/C267</f>
        <v>5.4572271386430678E-2</v>
      </c>
      <c r="E267" s="861">
        <v>74</v>
      </c>
      <c r="F267" s="66"/>
      <c r="G267" s="65"/>
      <c r="H267" s="66"/>
      <c r="I267" s="65"/>
      <c r="J267" s="66"/>
      <c r="K267" s="65"/>
      <c r="L267" s="66"/>
      <c r="M267" s="65"/>
      <c r="N267" s="64"/>
      <c r="O267" s="71"/>
      <c r="P267" s="66"/>
      <c r="Q267" s="65"/>
      <c r="R267" s="66"/>
      <c r="S267" s="65"/>
      <c r="T267" s="66"/>
      <c r="U267" s="65"/>
      <c r="V267" s="66"/>
      <c r="W267" s="65"/>
    </row>
    <row r="268" spans="1:23"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39"/>
      <c r="T268" s="39"/>
      <c r="U268" s="39"/>
      <c r="V268" s="39"/>
      <c r="W268" s="40"/>
    </row>
    <row r="269" spans="1:23"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2"/>
      <c r="R269" s="150"/>
      <c r="S269" s="150"/>
      <c r="T269" s="150"/>
      <c r="U269" s="150"/>
      <c r="V269" s="150"/>
      <c r="W269" s="151"/>
    </row>
    <row r="270" spans="1:23" ht="19.5" customHeight="1">
      <c r="A270" s="574" t="str">
        <f>CENTRO!A270</f>
        <v>Número de inmuebles de uso residencial (2019)</v>
      </c>
      <c r="B270" s="256"/>
      <c r="C270" s="1111">
        <f>CENTRO!C270</f>
        <v>1487537</v>
      </c>
      <c r="D270" s="354">
        <f>E270/C270</f>
        <v>6.8357963533007923E-2</v>
      </c>
      <c r="E270" s="571">
        <v>101685</v>
      </c>
      <c r="F270" s="354">
        <f>G270/$E$270</f>
        <v>0.22923735064168757</v>
      </c>
      <c r="G270" s="571">
        <v>23310</v>
      </c>
      <c r="H270" s="354">
        <f>I270/$E$270</f>
        <v>0.26883021094556719</v>
      </c>
      <c r="I270" s="571">
        <v>27336</v>
      </c>
      <c r="J270" s="354">
        <f>K270/$E$270</f>
        <v>0.11951615282490043</v>
      </c>
      <c r="K270" s="571">
        <v>12153</v>
      </c>
      <c r="L270" s="354">
        <f>M270/$E$270</f>
        <v>0.10696759600727737</v>
      </c>
      <c r="M270" s="571">
        <v>10877</v>
      </c>
      <c r="N270" s="354">
        <f>O270/$E$270</f>
        <v>8.8449623838324234E-2</v>
      </c>
      <c r="O270" s="571">
        <v>8994</v>
      </c>
      <c r="P270" s="354">
        <f>Q270/$E$270</f>
        <v>5.7766632246644051E-2</v>
      </c>
      <c r="Q270" s="571">
        <v>5874</v>
      </c>
      <c r="R270" s="357">
        <f>S270/$E$270</f>
        <v>3.0496140040320599E-2</v>
      </c>
      <c r="S270" s="910">
        <v>3101</v>
      </c>
      <c r="T270" s="357">
        <f>U270/$E$270</f>
        <v>7.0511874907803508E-3</v>
      </c>
      <c r="U270" s="910">
        <v>717</v>
      </c>
      <c r="V270" s="357">
        <f>W270/$E$270</f>
        <v>9.1685105964498206E-2</v>
      </c>
      <c r="W270" s="571">
        <v>9323</v>
      </c>
    </row>
    <row r="271" spans="1:23" ht="18.75" customHeight="1">
      <c r="A271" s="574" t="str">
        <f>CENTRO!A271</f>
        <v>Superficie media construida (m2) inmuebles de uso residencial (2019)</v>
      </c>
      <c r="B271" s="256"/>
      <c r="C271" s="1111">
        <f>CENTRO!C271</f>
        <v>114.93342781557067</v>
      </c>
      <c r="D271" s="357">
        <f t="shared" ref="D271" si="29">E271/C271</f>
        <v>0.95320880650453776</v>
      </c>
      <c r="E271" s="1112">
        <v>109.55555555555556</v>
      </c>
      <c r="F271" s="357">
        <f>G271/$E$271</f>
        <v>0.70283975659229203</v>
      </c>
      <c r="G271" s="1112">
        <v>77</v>
      </c>
      <c r="H271" s="357">
        <f>I271/$E$271</f>
        <v>0.75760649087221099</v>
      </c>
      <c r="I271" s="1112">
        <v>83</v>
      </c>
      <c r="J271" s="357">
        <f>K271/$E$271</f>
        <v>0.73935091277890463</v>
      </c>
      <c r="K271" s="1112">
        <v>81</v>
      </c>
      <c r="L271" s="357">
        <f>M271/$E$271</f>
        <v>0.82150101419878296</v>
      </c>
      <c r="M271" s="1112">
        <v>90</v>
      </c>
      <c r="N271" s="357">
        <f>O271/$E$271</f>
        <v>0.89452332657200806</v>
      </c>
      <c r="O271" s="1112">
        <v>98</v>
      </c>
      <c r="P271" s="357">
        <f>Q271/$E$271</f>
        <v>1.1592292089249492</v>
      </c>
      <c r="Q271" s="1112">
        <v>127</v>
      </c>
      <c r="R271" s="357">
        <f>S271/$E$271</f>
        <v>1.0862068965517242</v>
      </c>
      <c r="S271" s="1098">
        <v>119</v>
      </c>
      <c r="T271" s="357">
        <f>U271/$E$271</f>
        <v>1.5608519269776877</v>
      </c>
      <c r="U271" s="1098">
        <v>171</v>
      </c>
      <c r="V271" s="357">
        <f>W271/$E$271</f>
        <v>1.2778904665314401</v>
      </c>
      <c r="W271" s="1098">
        <v>140</v>
      </c>
    </row>
    <row r="272" spans="1:23" ht="18.75" customHeight="1">
      <c r="A272" s="574" t="str">
        <f>CENTRO!A272</f>
        <v>Año medio de construcción de inmuebles de uso residencial (2019)</v>
      </c>
      <c r="B272" s="256"/>
      <c r="C272" s="1106">
        <f>CENTRO!C272</f>
        <v>1973.5332766439908</v>
      </c>
      <c r="D272" s="298"/>
      <c r="E272" s="269">
        <v>1974.3333333333333</v>
      </c>
      <c r="F272" s="298"/>
      <c r="G272" s="269">
        <v>1967</v>
      </c>
      <c r="H272" s="298"/>
      <c r="I272" s="269">
        <v>1973</v>
      </c>
      <c r="J272" s="298"/>
      <c r="K272" s="269">
        <v>1965</v>
      </c>
      <c r="L272" s="298"/>
      <c r="M272" s="269">
        <v>1964</v>
      </c>
      <c r="N272" s="298"/>
      <c r="O272" s="269">
        <v>1976</v>
      </c>
      <c r="P272" s="298"/>
      <c r="Q272" s="269">
        <v>1983</v>
      </c>
      <c r="R272" s="298"/>
      <c r="S272" s="269">
        <v>1978</v>
      </c>
      <c r="T272" s="298"/>
      <c r="U272" s="269">
        <v>1978</v>
      </c>
      <c r="V272" s="298"/>
      <c r="W272" s="269">
        <v>1985</v>
      </c>
    </row>
    <row r="273" spans="1:23" ht="22.5" customHeight="1">
      <c r="A273" s="1090" t="s">
        <v>524</v>
      </c>
      <c r="B273" s="256" t="str">
        <f>IF(CENTRO!B273,CENTRO!B273,"")</f>
        <v/>
      </c>
      <c r="C273" s="1120">
        <f>IF(CENTRO!C273,CENTRO!C273,"")</f>
        <v>90.67</v>
      </c>
      <c r="D273" s="357">
        <f>E273/C273</f>
        <v>0.92158376530274622</v>
      </c>
      <c r="E273" s="1091">
        <v>83.56</v>
      </c>
      <c r="F273" s="357">
        <f>G273/$E$273</f>
        <v>0.83044016275730015</v>
      </c>
      <c r="G273" s="1093">
        <v>69.391580000000005</v>
      </c>
      <c r="H273" s="357">
        <f>I273/$E$273</f>
        <v>0.83623611775969364</v>
      </c>
      <c r="I273" s="1093">
        <v>69.875889999999998</v>
      </c>
      <c r="J273" s="357">
        <f>K273/$E$273</f>
        <v>0.93512446146481565</v>
      </c>
      <c r="K273" s="1093">
        <v>78.138999999999996</v>
      </c>
      <c r="L273" s="357">
        <f>M273/$E$273</f>
        <v>1.0144964097654381</v>
      </c>
      <c r="M273" s="1093">
        <v>84.771320000000003</v>
      </c>
      <c r="N273" s="357">
        <f>O273/$E$273</f>
        <v>1.1288438247965533</v>
      </c>
      <c r="O273" s="1093">
        <v>94.326189999999997</v>
      </c>
      <c r="P273" s="357">
        <f>Q273/$E$273</f>
        <v>1.2237837482048826</v>
      </c>
      <c r="Q273" s="1093">
        <v>102.25936999999999</v>
      </c>
      <c r="R273" s="357">
        <f>S273/$E$273</f>
        <v>1.3190143609382479</v>
      </c>
      <c r="S273" s="1093">
        <v>110.21683999999999</v>
      </c>
      <c r="T273" s="357">
        <f>U273/$E$273</f>
        <v>1.9579412398276688</v>
      </c>
      <c r="U273" s="1093">
        <v>163.60557</v>
      </c>
      <c r="V273" s="357">
        <f>W273/$E$273</f>
        <v>1.340149712781235</v>
      </c>
      <c r="W273" s="1093">
        <v>111.98291</v>
      </c>
    </row>
    <row r="274" spans="1:23" ht="22.5" customHeight="1">
      <c r="A274" s="1090" t="s">
        <v>525</v>
      </c>
      <c r="B274" s="256" t="str">
        <f>IF(CENTRO!B274,CENTRO!B274,"")</f>
        <v/>
      </c>
      <c r="C274" s="1120">
        <f>IF(CENTRO!C274,CENTRO!C274,"")</f>
        <v>367.95</v>
      </c>
      <c r="D274" s="357">
        <f>E274/C274</f>
        <v>0.8014404130996059</v>
      </c>
      <c r="E274" s="1091">
        <v>294.89</v>
      </c>
      <c r="F274" s="357">
        <f>G274/$E$274</f>
        <v>0.9965401336091424</v>
      </c>
      <c r="G274" s="1093">
        <v>293.86971999999997</v>
      </c>
      <c r="H274" s="357">
        <f>I274/$E$274</f>
        <v>0.66596707246769993</v>
      </c>
      <c r="I274" s="1093">
        <v>196.38703000000001</v>
      </c>
      <c r="J274" s="357">
        <f>K274/$E$274</f>
        <v>0.59445681440537146</v>
      </c>
      <c r="K274" s="1093">
        <v>175.29936999999998</v>
      </c>
      <c r="L274" s="357">
        <f>M274/$E$274</f>
        <v>0.62647485503068945</v>
      </c>
      <c r="M274" s="1093">
        <v>184.74117000000001</v>
      </c>
      <c r="N274" s="357">
        <f>O274/$E$274</f>
        <v>1.8514130014581711</v>
      </c>
      <c r="O274" s="1093">
        <v>545.96318000000008</v>
      </c>
      <c r="P274" s="357">
        <f>Q274/$E$274</f>
        <v>1.620608192885483</v>
      </c>
      <c r="Q274" s="1093">
        <v>477.90115000000003</v>
      </c>
      <c r="R274" s="357">
        <f>S274/$E$274</f>
        <v>0.95245321984468778</v>
      </c>
      <c r="S274" s="1093">
        <v>280.86892999999998</v>
      </c>
      <c r="T274" s="357">
        <f>U274/$E$274</f>
        <v>0.84428525891010209</v>
      </c>
      <c r="U274" s="1093">
        <v>248.97128000000001</v>
      </c>
      <c r="V274" s="357">
        <f>W274/$E$274</f>
        <v>0.95641795245684835</v>
      </c>
      <c r="W274" s="1093">
        <v>282.03809000000001</v>
      </c>
    </row>
    <row r="275" spans="1:23" ht="22.5" customHeight="1">
      <c r="A275" s="1090" t="s">
        <v>457</v>
      </c>
      <c r="B275" s="256" t="str">
        <f>IF(CENTRO!B275,CENTRO!B275,"")</f>
        <v/>
      </c>
      <c r="C275" s="1108">
        <f>IF(CENTRO!C275,CENTRO!C275,"")</f>
        <v>83.4</v>
      </c>
      <c r="D275" s="357">
        <f>E275/$C275</f>
        <v>0.8670263788968825</v>
      </c>
      <c r="E275" s="1093">
        <v>72.31</v>
      </c>
      <c r="F275" s="357">
        <f>G275/$E275</f>
        <v>0.89448209099709586</v>
      </c>
      <c r="G275" s="1093">
        <v>64.680000000000007</v>
      </c>
      <c r="H275" s="357">
        <f>I275/$E275</f>
        <v>0.89793942746508093</v>
      </c>
      <c r="I275" s="1093">
        <v>64.930000000000007</v>
      </c>
      <c r="J275" s="357">
        <f>K275/$E275</f>
        <v>0.8773337021158899</v>
      </c>
      <c r="K275" s="1093">
        <v>63.44</v>
      </c>
      <c r="L275" s="357">
        <f>M275/$E275</f>
        <v>0.88881205918960027</v>
      </c>
      <c r="M275" s="1093">
        <v>64.27</v>
      </c>
      <c r="N275" s="357">
        <f>O275/$E275</f>
        <v>1.0535195685244088</v>
      </c>
      <c r="O275" s="1093">
        <v>76.180000000000007</v>
      </c>
      <c r="P275" s="357">
        <f>Q275/$E275</f>
        <v>1.4639745540035956</v>
      </c>
      <c r="Q275" s="1093">
        <v>105.86</v>
      </c>
      <c r="R275" s="357">
        <f t="shared" ref="R275:R276" si="30">S275/$E$274</f>
        <v>0.31862728475024582</v>
      </c>
      <c r="S275" s="1093">
        <v>93.96</v>
      </c>
      <c r="T275" s="357">
        <f t="shared" ref="T275:T276" si="31">U275/$E$274</f>
        <v>0.25802841737597071</v>
      </c>
      <c r="U275" s="1093">
        <v>76.09</v>
      </c>
      <c r="V275" s="357">
        <f t="shared" ref="V275:V276" si="32">W275/$E$274</f>
        <v>0.36701821018006719</v>
      </c>
      <c r="W275" s="1093">
        <v>108.23</v>
      </c>
    </row>
    <row r="276" spans="1:23" ht="22.5" customHeight="1" thickBot="1">
      <c r="A276" s="1090" t="s">
        <v>458</v>
      </c>
      <c r="B276" s="256" t="str">
        <f>IF(CENTRO!B276,CENTRO!B276,"")</f>
        <v/>
      </c>
      <c r="C276" s="1106">
        <f>IF(CENTRO!C276,CENTRO!C276,"")</f>
        <v>257</v>
      </c>
      <c r="D276" s="1099">
        <f>E276/$C276</f>
        <v>1.1673151750972763</v>
      </c>
      <c r="E276" s="1100">
        <v>300</v>
      </c>
      <c r="F276" s="1099">
        <f>G276/$E276</f>
        <v>1.0266666666666666</v>
      </c>
      <c r="G276" s="1100">
        <v>308</v>
      </c>
      <c r="H276" s="1099">
        <f>I276/$E276</f>
        <v>1.0166666666666666</v>
      </c>
      <c r="I276" s="1100">
        <v>305</v>
      </c>
      <c r="J276" s="1099">
        <f>K276/$E276</f>
        <v>0.96666666666666667</v>
      </c>
      <c r="K276" s="1100">
        <v>290</v>
      </c>
      <c r="L276" s="1099">
        <f>M276/$E276</f>
        <v>1.0066666666666666</v>
      </c>
      <c r="M276" s="1100">
        <v>302</v>
      </c>
      <c r="N276" s="1099">
        <f>O276/$E276</f>
        <v>0.98333333333333328</v>
      </c>
      <c r="O276" s="1100">
        <v>295</v>
      </c>
      <c r="P276" s="1099">
        <f>Q276/$E276</f>
        <v>0.92333333333333334</v>
      </c>
      <c r="Q276" s="1100">
        <v>277</v>
      </c>
      <c r="R276" s="357">
        <f t="shared" si="30"/>
        <v>1.0885414900471362</v>
      </c>
      <c r="S276" s="1023">
        <v>321</v>
      </c>
      <c r="T276" s="357">
        <f t="shared" si="31"/>
        <v>1.1054969649699888</v>
      </c>
      <c r="U276" s="1023">
        <v>326</v>
      </c>
      <c r="V276" s="357">
        <f t="shared" si="32"/>
        <v>0.98002645054087967</v>
      </c>
      <c r="W276" s="1100">
        <v>289</v>
      </c>
    </row>
    <row r="277" spans="1:23" ht="19.5" customHeight="1" thickBot="1">
      <c r="A277" s="243" t="s">
        <v>573</v>
      </c>
      <c r="B277" s="589" t="str">
        <f>IF(CENTRO!B277,CENTRO!B277,"")</f>
        <v/>
      </c>
      <c r="C277" s="589" t="str">
        <f>IF(CENTRO!C277,CENTRO!C277,"")</f>
        <v/>
      </c>
      <c r="D277" s="937"/>
      <c r="E277" s="937"/>
      <c r="F277" s="589"/>
      <c r="G277" s="589"/>
      <c r="H277" s="589"/>
      <c r="I277" s="589"/>
      <c r="J277" s="589"/>
      <c r="K277" s="589"/>
      <c r="L277" s="589"/>
      <c r="M277" s="589"/>
      <c r="N277" s="589"/>
      <c r="O277" s="589"/>
      <c r="P277" s="589"/>
      <c r="Q277" s="589"/>
      <c r="R277" s="589"/>
      <c r="S277" s="589"/>
      <c r="T277" s="590"/>
      <c r="U277" s="590"/>
      <c r="V277" s="590"/>
      <c r="W277" s="591"/>
    </row>
    <row r="278" spans="1:23" ht="18.75" customHeight="1">
      <c r="A278" s="843" t="s">
        <v>328</v>
      </c>
      <c r="B278" s="844">
        <f>IF(CENTRO!B278,CENTRO!B278,"")</f>
        <v>1</v>
      </c>
      <c r="C278" s="845">
        <f>IF(CENTRO!C278,CENTRO!C278,"")</f>
        <v>5020</v>
      </c>
      <c r="D278" s="1060"/>
      <c r="E278" s="1061"/>
      <c r="F278" s="326"/>
      <c r="G278" s="325"/>
      <c r="H278" s="326"/>
      <c r="I278" s="325"/>
      <c r="J278" s="326"/>
      <c r="K278" s="325"/>
      <c r="L278" s="326"/>
      <c r="M278" s="325"/>
      <c r="N278" s="326"/>
      <c r="O278" s="325"/>
      <c r="P278" s="326"/>
      <c r="Q278" s="325"/>
      <c r="R278" s="326"/>
      <c r="S278" s="325"/>
      <c r="T278" s="326"/>
      <c r="U278" s="325"/>
      <c r="V278" s="326"/>
      <c r="W278" s="325"/>
    </row>
    <row r="279" spans="1:23" ht="18.75" customHeight="1">
      <c r="A279" s="336" t="s">
        <v>326</v>
      </c>
      <c r="B279" s="565">
        <f>IF(CENTRO!B279,CENTRO!B279,"")</f>
        <v>0.29900398406374501</v>
      </c>
      <c r="C279" s="840">
        <f>IF(CENTRO!C279,CENTRO!C279,"")</f>
        <v>1501</v>
      </c>
      <c r="D279" s="326"/>
      <c r="E279" s="325"/>
      <c r="F279" s="326"/>
      <c r="G279" s="325"/>
      <c r="H279" s="326"/>
      <c r="I279" s="325"/>
      <c r="J279" s="326"/>
      <c r="K279" s="325"/>
      <c r="L279" s="326"/>
      <c r="M279" s="325"/>
      <c r="N279" s="324"/>
      <c r="O279" s="378"/>
      <c r="P279" s="326"/>
      <c r="Q279" s="325"/>
      <c r="R279" s="326"/>
      <c r="S279" s="325"/>
      <c r="T279" s="326"/>
      <c r="U279" s="325"/>
      <c r="V279" s="326"/>
      <c r="W279" s="325"/>
    </row>
    <row r="280" spans="1:23" ht="18.75" customHeight="1">
      <c r="A280" s="336" t="s">
        <v>327</v>
      </c>
      <c r="B280" s="565">
        <f>IF(CENTRO!B280,CENTRO!B280,"")</f>
        <v>0.62490039840637446</v>
      </c>
      <c r="C280" s="840">
        <f>IF(CENTRO!C280,CENTRO!C280,"")</f>
        <v>3137</v>
      </c>
      <c r="D280" s="326"/>
      <c r="E280" s="325"/>
      <c r="F280" s="326"/>
      <c r="G280" s="325"/>
      <c r="H280" s="326"/>
      <c r="I280" s="325"/>
      <c r="J280" s="326"/>
      <c r="K280" s="325"/>
      <c r="L280" s="326"/>
      <c r="M280" s="325"/>
      <c r="N280" s="324"/>
      <c r="O280" s="378"/>
      <c r="P280" s="326"/>
      <c r="Q280" s="325"/>
      <c r="R280" s="326"/>
      <c r="S280" s="325"/>
      <c r="T280" s="326"/>
      <c r="U280" s="325"/>
      <c r="V280" s="326"/>
      <c r="W280" s="325"/>
    </row>
    <row r="281" spans="1:23" ht="18.75" customHeight="1">
      <c r="A281" s="327" t="s">
        <v>514</v>
      </c>
      <c r="B281" s="247">
        <f>IF(CENTRO!B281,CENTRO!B281,"")</f>
        <v>1</v>
      </c>
      <c r="C281" s="839">
        <f>IF(CENTRO!C281,CENTRO!C281,"")</f>
        <v>1442</v>
      </c>
      <c r="D281" s="326"/>
      <c r="E281" s="325"/>
      <c r="F281" s="326"/>
      <c r="G281" s="325"/>
      <c r="H281" s="326"/>
      <c r="I281" s="325"/>
      <c r="J281" s="326"/>
      <c r="K281" s="325"/>
      <c r="L281" s="326"/>
      <c r="M281" s="325"/>
      <c r="N281" s="326"/>
      <c r="O281" s="325"/>
      <c r="P281" s="326"/>
      <c r="Q281" s="325"/>
      <c r="R281" s="326"/>
      <c r="S281" s="325"/>
      <c r="T281" s="326"/>
      <c r="U281" s="325"/>
      <c r="V281" s="326"/>
      <c r="W281" s="325"/>
    </row>
    <row r="282" spans="1:23" ht="18.7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c r="R282" s="52"/>
      <c r="S282" s="61"/>
      <c r="T282" s="52"/>
      <c r="U282" s="61"/>
      <c r="V282" s="52"/>
      <c r="W282" s="61"/>
    </row>
    <row r="283" spans="1:23" ht="18.7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c r="R283" s="52"/>
      <c r="S283" s="61"/>
      <c r="T283" s="52"/>
      <c r="U283" s="61"/>
      <c r="V283" s="52"/>
      <c r="W283" s="61"/>
    </row>
    <row r="284" spans="1:23"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39"/>
      <c r="R284" s="39"/>
      <c r="S284" s="39"/>
      <c r="T284" s="39"/>
      <c r="U284" s="39"/>
      <c r="V284" s="39"/>
      <c r="W284" s="40"/>
    </row>
    <row r="285" spans="1:23"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99"/>
      <c r="R285" s="146"/>
      <c r="S285" s="146"/>
      <c r="T285" s="146"/>
      <c r="U285" s="146"/>
      <c r="V285" s="146"/>
      <c r="W285" s="147"/>
    </row>
    <row r="286" spans="1:23" ht="18.7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c r="R286" s="52"/>
      <c r="S286" s="61"/>
      <c r="T286" s="52"/>
      <c r="U286" s="61"/>
      <c r="V286" s="52"/>
      <c r="W286" s="61"/>
    </row>
    <row r="287" spans="1:23" ht="18.7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c r="R287" s="52"/>
      <c r="S287" s="61"/>
      <c r="T287" s="52"/>
      <c r="U287" s="61"/>
      <c r="V287" s="52"/>
      <c r="W287" s="61"/>
    </row>
    <row r="288" spans="1:23" ht="18.7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c r="R288" s="52"/>
      <c r="S288" s="61"/>
      <c r="T288" s="52"/>
      <c r="U288" s="61"/>
      <c r="V288" s="52"/>
      <c r="W288" s="61"/>
    </row>
    <row r="289" spans="1:23" ht="18.7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c r="R289" s="52"/>
      <c r="S289" s="61"/>
      <c r="T289" s="52"/>
      <c r="U289" s="61"/>
      <c r="V289" s="52"/>
      <c r="W289" s="61"/>
    </row>
    <row r="290" spans="1:23" ht="18.7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c r="R290" s="52"/>
      <c r="S290" s="61"/>
      <c r="T290" s="52"/>
      <c r="U290" s="61"/>
      <c r="V290" s="52"/>
      <c r="W290" s="61"/>
    </row>
    <row r="291" spans="1:23" ht="18.7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c r="R291" s="52"/>
      <c r="S291" s="61"/>
      <c r="T291" s="52"/>
      <c r="U291" s="61"/>
      <c r="V291" s="52"/>
      <c r="W291" s="61"/>
    </row>
    <row r="292" spans="1:23" ht="18.7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c r="R292" s="52"/>
      <c r="S292" s="61"/>
      <c r="T292" s="52"/>
      <c r="U292" s="61"/>
      <c r="V292" s="52"/>
      <c r="W292" s="61"/>
    </row>
    <row r="293" spans="1:23" ht="18.7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c r="R293" s="52"/>
      <c r="S293" s="61"/>
      <c r="T293" s="52"/>
      <c r="U293" s="61"/>
      <c r="V293" s="52"/>
      <c r="W293" s="61"/>
    </row>
    <row r="294" spans="1:23" ht="18.7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c r="R294" s="52"/>
      <c r="S294" s="61"/>
      <c r="T294" s="52"/>
      <c r="U294" s="61"/>
      <c r="V294" s="52"/>
      <c r="W294" s="61"/>
    </row>
    <row r="295" spans="1:23"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2"/>
      <c r="R295" s="146"/>
      <c r="S295" s="146"/>
      <c r="T295" s="146"/>
      <c r="U295" s="146"/>
      <c r="V295" s="146"/>
      <c r="W295" s="147"/>
    </row>
    <row r="296" spans="1:23" ht="18.75" customHeight="1">
      <c r="A296" s="1038" t="s">
        <v>276</v>
      </c>
      <c r="B296" s="1039" t="str">
        <f>IF(CENTRO!B296,CENTRO!B296,"")</f>
        <v/>
      </c>
      <c r="C296" s="1032">
        <f>IF(CENTRO!C296,CENTRO!C296,"")</f>
        <v>317</v>
      </c>
      <c r="D296" s="859"/>
      <c r="E296" s="1032">
        <v>274</v>
      </c>
      <c r="F296" s="154"/>
      <c r="G296" s="154"/>
      <c r="H296" s="154"/>
      <c r="I296" s="154"/>
      <c r="J296" s="154"/>
      <c r="K296" s="154"/>
      <c r="L296" s="154"/>
      <c r="M296" s="154"/>
      <c r="N296" s="154"/>
      <c r="O296" s="154"/>
      <c r="P296" s="154"/>
      <c r="Q296" s="154"/>
      <c r="R296" s="154"/>
      <c r="S296" s="154"/>
      <c r="T296" s="154"/>
      <c r="U296" s="72"/>
      <c r="V296" s="154"/>
      <c r="W296" s="61"/>
    </row>
    <row r="297" spans="1:23" ht="18.75" customHeight="1" thickBot="1">
      <c r="A297" s="336" t="s">
        <v>277</v>
      </c>
      <c r="B297" s="859" t="str">
        <f>IF(CENTRO!B297,CENTRO!B297,"")</f>
        <v/>
      </c>
      <c r="C297" s="1033">
        <f>IF(CENTRO!C297,CENTRO!C297,"")</f>
        <v>0.87</v>
      </c>
      <c r="D297" s="876"/>
      <c r="E297" s="1033">
        <v>0.75</v>
      </c>
      <c r="F297" s="155"/>
      <c r="G297" s="155"/>
      <c r="H297" s="155"/>
      <c r="I297" s="155"/>
      <c r="J297" s="155"/>
      <c r="K297" s="155"/>
      <c r="L297" s="155"/>
      <c r="M297" s="155"/>
      <c r="N297" s="155"/>
      <c r="O297" s="155"/>
      <c r="P297" s="155"/>
      <c r="Q297" s="155"/>
      <c r="R297" s="155"/>
      <c r="S297" s="155"/>
      <c r="T297" s="155"/>
      <c r="U297" s="155"/>
      <c r="V297" s="155"/>
      <c r="W297" s="68"/>
    </row>
    <row r="298" spans="1:23" ht="24.75" customHeight="1" thickBot="1">
      <c r="A298" s="224" t="s">
        <v>282</v>
      </c>
      <c r="B298" s="240"/>
      <c r="C298" s="240"/>
      <c r="D298" s="240"/>
      <c r="E298" s="240"/>
      <c r="F298" s="39"/>
      <c r="G298" s="39"/>
      <c r="H298" s="39"/>
      <c r="I298" s="39"/>
      <c r="J298" s="39"/>
      <c r="K298" s="39"/>
      <c r="L298" s="39"/>
      <c r="M298" s="39"/>
      <c r="N298" s="39"/>
      <c r="O298" s="39"/>
      <c r="P298" s="39"/>
      <c r="Q298" s="39"/>
      <c r="R298" s="39"/>
      <c r="S298" s="39"/>
      <c r="T298" s="39"/>
      <c r="U298" s="39"/>
      <c r="V298" s="39"/>
      <c r="W298" s="40"/>
    </row>
    <row r="299" spans="1:23" ht="19.5" customHeight="1" thickBot="1">
      <c r="A299" s="243" t="s">
        <v>575</v>
      </c>
      <c r="B299" s="244"/>
      <c r="C299" s="244"/>
      <c r="D299" s="244"/>
      <c r="E299" s="244"/>
      <c r="F299" s="42"/>
      <c r="G299" s="42"/>
      <c r="H299" s="42"/>
      <c r="I299" s="42"/>
      <c r="J299" s="42"/>
      <c r="K299" s="42"/>
      <c r="L299" s="42"/>
      <c r="M299" s="42"/>
      <c r="N299" s="42"/>
      <c r="O299" s="42"/>
      <c r="P299" s="42"/>
      <c r="Q299" s="42"/>
      <c r="R299" s="146"/>
      <c r="S299" s="146"/>
      <c r="T299" s="146"/>
      <c r="U299" s="146"/>
      <c r="V299" s="146"/>
      <c r="W299" s="147"/>
    </row>
    <row r="300" spans="1:23" ht="18.75" customHeight="1">
      <c r="A300" s="327" t="s">
        <v>28</v>
      </c>
      <c r="B300" s="859"/>
      <c r="C300" s="1028">
        <v>3618</v>
      </c>
      <c r="D300" s="1031">
        <f>E300/C300</f>
        <v>7.7114427860696513E-2</v>
      </c>
      <c r="E300" s="1028">
        <v>279</v>
      </c>
      <c r="F300" s="52"/>
      <c r="G300" s="61"/>
      <c r="H300" s="52"/>
      <c r="I300" s="61"/>
      <c r="J300" s="52"/>
      <c r="K300" s="61"/>
      <c r="L300" s="52"/>
      <c r="M300" s="61"/>
      <c r="N300" s="52"/>
      <c r="O300" s="61"/>
      <c r="P300" s="52"/>
      <c r="Q300" s="61"/>
      <c r="R300" s="52"/>
      <c r="S300" s="61"/>
      <c r="T300" s="52"/>
      <c r="U300" s="61"/>
      <c r="V300" s="52"/>
      <c r="W300" s="61"/>
    </row>
    <row r="301" spans="1:23" ht="18.75" customHeight="1">
      <c r="A301" s="327" t="s">
        <v>316</v>
      </c>
      <c r="B301" s="859"/>
      <c r="C301" s="1028">
        <v>858</v>
      </c>
      <c r="D301" s="1031">
        <f t="shared" ref="D301:D308" si="33">E301/C301</f>
        <v>2.3310023310023312E-2</v>
      </c>
      <c r="E301" s="1028">
        <v>20</v>
      </c>
      <c r="F301" s="52"/>
      <c r="G301" s="61"/>
      <c r="H301" s="52"/>
      <c r="I301" s="61"/>
      <c r="J301" s="52"/>
      <c r="K301" s="61"/>
      <c r="L301" s="52"/>
      <c r="M301" s="61"/>
      <c r="N301" s="52"/>
      <c r="O301" s="61"/>
      <c r="P301" s="52"/>
      <c r="Q301" s="61"/>
      <c r="R301" s="52"/>
      <c r="S301" s="61"/>
      <c r="T301" s="52"/>
      <c r="U301" s="61"/>
      <c r="V301" s="52"/>
      <c r="W301" s="61"/>
    </row>
    <row r="302" spans="1:23" ht="18.75" customHeight="1">
      <c r="A302" s="327" t="s">
        <v>30</v>
      </c>
      <c r="B302" s="859"/>
      <c r="C302" s="1028">
        <v>5051</v>
      </c>
      <c r="D302" s="1031">
        <f t="shared" si="33"/>
        <v>6.5333597307463867E-2</v>
      </c>
      <c r="E302" s="1028">
        <v>330</v>
      </c>
      <c r="F302" s="52"/>
      <c r="G302" s="61"/>
      <c r="H302" s="52"/>
      <c r="I302" s="61"/>
      <c r="J302" s="52"/>
      <c r="K302" s="61"/>
      <c r="L302" s="52"/>
      <c r="M302" s="61"/>
      <c r="N302" s="52"/>
      <c r="O302" s="61"/>
      <c r="P302" s="52"/>
      <c r="Q302" s="61"/>
      <c r="R302" s="52"/>
      <c r="S302" s="61"/>
      <c r="T302" s="52"/>
      <c r="U302" s="61"/>
      <c r="V302" s="52"/>
      <c r="W302" s="61"/>
    </row>
    <row r="303" spans="1:23" ht="18.75" customHeight="1">
      <c r="A303" s="327" t="s">
        <v>317</v>
      </c>
      <c r="B303" s="859"/>
      <c r="C303" s="1028">
        <v>7787</v>
      </c>
      <c r="D303" s="1031">
        <f t="shared" si="33"/>
        <v>5.7531783742134329E-2</v>
      </c>
      <c r="E303" s="1028">
        <v>448</v>
      </c>
      <c r="F303" s="52"/>
      <c r="G303" s="61"/>
      <c r="H303" s="52"/>
      <c r="I303" s="61"/>
      <c r="J303" s="52"/>
      <c r="K303" s="61"/>
      <c r="L303" s="52"/>
      <c r="M303" s="61"/>
      <c r="N303" s="52"/>
      <c r="O303" s="61"/>
      <c r="P303" s="52"/>
      <c r="Q303" s="61"/>
      <c r="R303" s="52"/>
      <c r="S303" s="61"/>
      <c r="T303" s="52"/>
      <c r="U303" s="61"/>
      <c r="V303" s="52"/>
      <c r="W303" s="61"/>
    </row>
    <row r="304" spans="1:23" ht="18.75" customHeight="1">
      <c r="A304" s="336" t="s">
        <v>523</v>
      </c>
      <c r="B304" s="859"/>
      <c r="C304" s="518">
        <v>24724</v>
      </c>
      <c r="D304" s="1172">
        <f>E304/C304</f>
        <v>4.5219220190907621E-2</v>
      </c>
      <c r="E304" s="518">
        <v>1118</v>
      </c>
      <c r="F304" s="52"/>
      <c r="G304" s="61"/>
      <c r="H304" s="52"/>
      <c r="I304" s="61"/>
      <c r="J304" s="52"/>
      <c r="K304" s="61"/>
      <c r="L304" s="52"/>
      <c r="M304" s="61"/>
      <c r="N304" s="51"/>
      <c r="O304" s="72"/>
      <c r="P304" s="52"/>
      <c r="Q304" s="61"/>
      <c r="R304" s="52"/>
      <c r="S304" s="61"/>
      <c r="T304" s="52"/>
      <c r="U304" s="61"/>
      <c r="V304" s="52"/>
      <c r="W304" s="61"/>
    </row>
    <row r="305" spans="1:25" ht="18.75" customHeight="1">
      <c r="A305" s="336" t="s">
        <v>318</v>
      </c>
      <c r="B305" s="859"/>
      <c r="C305" s="518">
        <v>374</v>
      </c>
      <c r="D305" s="1172">
        <f t="shared" si="33"/>
        <v>0</v>
      </c>
      <c r="E305" s="518">
        <v>0</v>
      </c>
      <c r="F305" s="52"/>
      <c r="G305" s="61"/>
      <c r="H305" s="52"/>
      <c r="I305" s="61"/>
      <c r="J305" s="52"/>
      <c r="K305" s="61"/>
      <c r="L305" s="52"/>
      <c r="M305" s="61"/>
      <c r="N305" s="51"/>
      <c r="O305" s="72"/>
      <c r="P305" s="52"/>
      <c r="Q305" s="61"/>
      <c r="R305" s="52"/>
      <c r="S305" s="61"/>
      <c r="T305" s="52"/>
      <c r="U305" s="61"/>
      <c r="V305" s="52"/>
      <c r="W305" s="61"/>
    </row>
    <row r="306" spans="1:25" ht="18.75" customHeight="1" thickBot="1">
      <c r="A306" s="336" t="s">
        <v>319</v>
      </c>
      <c r="B306" s="859"/>
      <c r="C306" s="518">
        <v>14170</v>
      </c>
      <c r="D306" s="1172">
        <f t="shared" si="33"/>
        <v>6.1961891319689488E-2</v>
      </c>
      <c r="E306" s="518">
        <v>878</v>
      </c>
      <c r="F306" s="52"/>
      <c r="G306" s="61"/>
      <c r="H306" s="52"/>
      <c r="I306" s="61"/>
      <c r="J306" s="52"/>
      <c r="K306" s="61"/>
      <c r="L306" s="52"/>
      <c r="M306" s="61"/>
      <c r="N306" s="51"/>
      <c r="O306" s="72"/>
      <c r="P306" s="52"/>
      <c r="Q306" s="61"/>
      <c r="R306" s="52"/>
      <c r="S306" s="61"/>
      <c r="T306" s="52"/>
      <c r="U306" s="61"/>
      <c r="V306" s="52"/>
      <c r="W306" s="61"/>
    </row>
    <row r="307" spans="1:25" ht="19.5" customHeight="1" thickBot="1">
      <c r="A307" s="243" t="s">
        <v>576</v>
      </c>
      <c r="B307" s="244"/>
      <c r="C307" s="244"/>
      <c r="D307" s="244"/>
      <c r="E307" s="244"/>
      <c r="F307" s="42"/>
      <c r="G307" s="42"/>
      <c r="H307" s="42"/>
      <c r="I307" s="42"/>
      <c r="J307" s="42"/>
      <c r="K307" s="42"/>
      <c r="L307" s="42"/>
      <c r="M307" s="42"/>
      <c r="N307" s="42"/>
      <c r="O307" s="42"/>
      <c r="P307" s="42"/>
      <c r="Q307" s="42"/>
      <c r="R307" s="146"/>
      <c r="S307" s="146"/>
      <c r="T307" s="146"/>
      <c r="U307" s="146"/>
      <c r="V307" s="146"/>
      <c r="W307" s="147"/>
    </row>
    <row r="308" spans="1:25" ht="18.75" customHeight="1">
      <c r="A308" s="327" t="s">
        <v>320</v>
      </c>
      <c r="B308" s="1029">
        <v>1</v>
      </c>
      <c r="C308" s="1030">
        <v>7479</v>
      </c>
      <c r="D308" s="1031">
        <f t="shared" si="33"/>
        <v>6.4714534028613449E-2</v>
      </c>
      <c r="E308" s="1028">
        <v>484</v>
      </c>
      <c r="F308" s="52"/>
      <c r="G308" s="61"/>
      <c r="H308" s="52"/>
      <c r="I308" s="61"/>
      <c r="J308" s="52"/>
      <c r="K308" s="61"/>
      <c r="L308" s="52"/>
      <c r="M308" s="61"/>
      <c r="N308" s="52"/>
      <c r="O308" s="61"/>
      <c r="P308" s="52"/>
      <c r="Q308" s="61"/>
      <c r="R308" s="52"/>
      <c r="S308" s="61"/>
      <c r="T308" s="52"/>
      <c r="U308" s="61"/>
      <c r="V308" s="52"/>
      <c r="W308" s="61"/>
    </row>
    <row r="309" spans="1:25" ht="18.75" customHeight="1">
      <c r="A309" s="336" t="s">
        <v>321</v>
      </c>
      <c r="B309" s="251">
        <v>4.3200000000000002E-2</v>
      </c>
      <c r="C309" s="518">
        <v>323</v>
      </c>
      <c r="D309" s="326"/>
      <c r="E309" s="61"/>
      <c r="F309" s="52"/>
      <c r="G309" s="61"/>
      <c r="H309" s="52"/>
      <c r="I309" s="61"/>
      <c r="J309" s="52"/>
      <c r="K309" s="61"/>
      <c r="L309" s="52"/>
      <c r="M309" s="61"/>
      <c r="N309" s="51"/>
      <c r="O309" s="72"/>
      <c r="P309" s="52"/>
      <c r="Q309" s="61"/>
      <c r="R309" s="52"/>
      <c r="S309" s="61"/>
      <c r="T309" s="52"/>
      <c r="U309" s="61"/>
      <c r="V309" s="52"/>
      <c r="W309" s="61"/>
    </row>
    <row r="310" spans="1:25" ht="18.75" customHeight="1">
      <c r="A310" s="336" t="s">
        <v>432</v>
      </c>
      <c r="B310" s="251">
        <v>7.1099999999999997E-2</v>
      </c>
      <c r="C310" s="518">
        <v>532</v>
      </c>
      <c r="D310" s="326"/>
      <c r="E310" s="61"/>
      <c r="F310" s="52"/>
      <c r="G310" s="61"/>
      <c r="H310" s="52"/>
      <c r="I310" s="61"/>
      <c r="J310" s="52"/>
      <c r="K310" s="61"/>
      <c r="L310" s="52"/>
      <c r="M310" s="61"/>
      <c r="N310" s="51"/>
      <c r="O310" s="72"/>
      <c r="P310" s="52"/>
      <c r="Q310" s="61"/>
      <c r="R310" s="52"/>
      <c r="S310" s="61"/>
      <c r="T310" s="52"/>
      <c r="U310" s="61"/>
      <c r="V310" s="52"/>
      <c r="W310" s="61"/>
    </row>
    <row r="311" spans="1:25" ht="18.75" customHeight="1">
      <c r="A311" s="336" t="s">
        <v>29</v>
      </c>
      <c r="B311" s="251">
        <v>5.7000000000000002E-3</v>
      </c>
      <c r="C311" s="518">
        <v>43</v>
      </c>
      <c r="D311" s="326"/>
      <c r="E311" s="61"/>
      <c r="F311" s="52"/>
      <c r="G311" s="61"/>
      <c r="H311" s="52"/>
      <c r="I311" s="61"/>
      <c r="J311" s="52"/>
      <c r="K311" s="61"/>
      <c r="L311" s="52"/>
      <c r="M311" s="61"/>
      <c r="N311" s="51"/>
      <c r="O311" s="72"/>
      <c r="P311" s="52"/>
      <c r="Q311" s="61"/>
      <c r="R311" s="52"/>
      <c r="S311" s="61"/>
      <c r="T311" s="52"/>
      <c r="U311" s="61"/>
      <c r="V311" s="52"/>
      <c r="W311" s="61"/>
    </row>
    <row r="312" spans="1:25" ht="18.75" customHeight="1">
      <c r="A312" s="336" t="s">
        <v>322</v>
      </c>
      <c r="B312" s="251">
        <v>6.0000000000000001E-3</v>
      </c>
      <c r="C312" s="518">
        <v>45</v>
      </c>
      <c r="D312" s="326"/>
      <c r="E312" s="61"/>
      <c r="F312" s="52"/>
      <c r="G312" s="61"/>
      <c r="H312" s="52"/>
      <c r="I312" s="61"/>
      <c r="J312" s="52"/>
      <c r="K312" s="61"/>
      <c r="L312" s="52"/>
      <c r="M312" s="61"/>
      <c r="N312" s="51"/>
      <c r="O312" s="72"/>
      <c r="P312" s="52"/>
      <c r="Q312" s="61"/>
      <c r="R312" s="52"/>
      <c r="S312" s="61"/>
      <c r="T312" s="52"/>
      <c r="U312" s="61"/>
      <c r="V312" s="52"/>
      <c r="W312" s="61"/>
    </row>
    <row r="313" spans="1:25" ht="18.75" customHeight="1">
      <c r="A313" s="336" t="s">
        <v>31</v>
      </c>
      <c r="B313" s="251">
        <v>0.1096</v>
      </c>
      <c r="C313" s="518">
        <v>820</v>
      </c>
      <c r="D313" s="326"/>
      <c r="E313" s="61"/>
      <c r="F313" s="52"/>
      <c r="G313" s="61"/>
      <c r="H313" s="52"/>
      <c r="I313" s="61"/>
      <c r="J313" s="52"/>
      <c r="K313" s="61"/>
      <c r="L313" s="52"/>
      <c r="M313" s="61"/>
      <c r="N313" s="51"/>
      <c r="O313" s="72"/>
      <c r="P313" s="52"/>
      <c r="Q313" s="61"/>
      <c r="R313" s="52"/>
      <c r="S313" s="61"/>
      <c r="T313" s="52"/>
      <c r="U313" s="61"/>
      <c r="V313" s="52"/>
      <c r="W313" s="61"/>
    </row>
    <row r="314" spans="1:25" ht="18.75" customHeight="1">
      <c r="A314" s="336" t="s">
        <v>433</v>
      </c>
      <c r="B314" s="251">
        <v>2.0199999999999999E-2</v>
      </c>
      <c r="C314" s="518">
        <v>151</v>
      </c>
      <c r="D314" s="326"/>
      <c r="E314" s="61"/>
      <c r="F314" s="52"/>
      <c r="G314" s="61"/>
      <c r="H314" s="52"/>
      <c r="I314" s="61"/>
      <c r="J314" s="52"/>
      <c r="K314" s="61"/>
      <c r="L314" s="52"/>
      <c r="M314" s="61"/>
      <c r="N314" s="51"/>
      <c r="O314" s="72"/>
      <c r="P314" s="52"/>
      <c r="Q314" s="61"/>
      <c r="R314" s="52"/>
      <c r="S314" s="61"/>
      <c r="T314" s="52"/>
      <c r="U314" s="61"/>
      <c r="V314" s="52"/>
      <c r="W314" s="61"/>
    </row>
    <row r="315" spans="1:25" ht="18.75" customHeight="1">
      <c r="A315" s="336" t="s">
        <v>323</v>
      </c>
      <c r="B315" s="251">
        <v>4.5999999999999999E-2</v>
      </c>
      <c r="C315" s="518">
        <v>344</v>
      </c>
      <c r="D315" s="326"/>
      <c r="E315" s="61"/>
      <c r="F315" s="52"/>
      <c r="G315" s="61"/>
      <c r="H315" s="52"/>
      <c r="I315" s="61"/>
      <c r="J315" s="52"/>
      <c r="K315" s="61"/>
      <c r="L315" s="52"/>
      <c r="M315" s="61"/>
      <c r="N315" s="51"/>
      <c r="O315" s="72"/>
      <c r="P315" s="52"/>
      <c r="Q315" s="61"/>
      <c r="R315" s="52"/>
      <c r="S315" s="61"/>
      <c r="T315" s="52"/>
      <c r="U315" s="61"/>
      <c r="V315" s="52"/>
      <c r="W315" s="61"/>
    </row>
    <row r="316" spans="1:25" ht="18.75" customHeight="1" thickBot="1">
      <c r="A316" s="336" t="s">
        <v>324</v>
      </c>
      <c r="B316" s="251">
        <v>0.37719999999999998</v>
      </c>
      <c r="C316" s="518">
        <v>2821</v>
      </c>
      <c r="D316" s="326"/>
      <c r="E316" s="61"/>
      <c r="F316" s="52"/>
      <c r="G316" s="61"/>
      <c r="H316" s="52"/>
      <c r="I316" s="61"/>
      <c r="J316" s="52"/>
      <c r="K316" s="61"/>
      <c r="L316" s="52"/>
      <c r="M316" s="61"/>
      <c r="N316" s="51"/>
      <c r="O316" s="72"/>
      <c r="P316" s="52"/>
      <c r="Q316" s="61"/>
      <c r="R316" s="52"/>
      <c r="S316" s="61"/>
      <c r="T316" s="52"/>
      <c r="U316" s="61"/>
      <c r="V316" s="52"/>
      <c r="W316" s="61"/>
    </row>
    <row r="317" spans="1:25"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39"/>
      <c r="S317" s="39"/>
      <c r="T317" s="39"/>
      <c r="U317" s="39"/>
      <c r="V317" s="39"/>
      <c r="W317" s="40"/>
    </row>
    <row r="318" spans="1:25" ht="18.75" customHeight="1">
      <c r="A318" s="350" t="s">
        <v>32</v>
      </c>
      <c r="B318" s="337">
        <f>IF(CENTRO!B318,CENTRO!B318,"")</f>
        <v>1</v>
      </c>
      <c r="C318" s="351">
        <f>IF(CENTRO!C318,CENTRO!C318,"")</f>
        <v>2397881</v>
      </c>
      <c r="D318" s="542">
        <f>E318/E$318</f>
        <v>1</v>
      </c>
      <c r="E318" s="269">
        <v>161562</v>
      </c>
      <c r="F318" s="353">
        <f>G318/G$318</f>
        <v>1</v>
      </c>
      <c r="G318" s="269">
        <v>35549</v>
      </c>
      <c r="H318" s="353">
        <f t="shared" ref="H318:H321" si="34">I318/I$318</f>
        <v>1</v>
      </c>
      <c r="I318" s="269">
        <v>44818</v>
      </c>
      <c r="J318" s="353">
        <f t="shared" ref="J318:J321" si="35">K318/K$318</f>
        <v>1</v>
      </c>
      <c r="K318" s="269">
        <v>17946</v>
      </c>
      <c r="L318" s="353">
        <f t="shared" ref="L318:L321" si="36">M318/M$318</f>
        <v>1</v>
      </c>
      <c r="M318" s="269">
        <v>15858</v>
      </c>
      <c r="N318" s="353">
        <f t="shared" ref="N318:N321" si="37">O318/O$318</f>
        <v>1</v>
      </c>
      <c r="O318" s="269">
        <v>14485</v>
      </c>
      <c r="P318" s="354">
        <f t="shared" ref="P318" si="38">Q318/Q$318</f>
        <v>1</v>
      </c>
      <c r="Q318" s="269">
        <v>9537</v>
      </c>
      <c r="R318" s="354">
        <f t="shared" ref="R318:R320" si="39">S318/S$318</f>
        <v>1</v>
      </c>
      <c r="S318" s="269">
        <v>4844</v>
      </c>
      <c r="T318" s="354">
        <f t="shared" ref="T318:T320" si="40">U318/U$318</f>
        <v>1</v>
      </c>
      <c r="U318" s="269">
        <v>1158</v>
      </c>
      <c r="V318" s="354">
        <f t="shared" ref="V318:V320" si="41">W318/W$318</f>
        <v>1</v>
      </c>
      <c r="W318" s="269">
        <v>17367</v>
      </c>
      <c r="X318" s="20"/>
      <c r="Y318" s="21"/>
    </row>
    <row r="319" spans="1:25" ht="18.75" customHeight="1">
      <c r="A319" s="350" t="s">
        <v>33</v>
      </c>
      <c r="B319" s="252">
        <f>IF(CENTRO!B319,CENTRO!B319,"")</f>
        <v>0.318</v>
      </c>
      <c r="C319" s="355">
        <f>IF(CENTRO!C319,CENTRO!C319,"")</f>
        <v>761923</v>
      </c>
      <c r="D319" s="357">
        <f t="shared" ref="D319:D321" si="42">E319/E$318</f>
        <v>0.32526831804508488</v>
      </c>
      <c r="E319" s="269">
        <v>52551</v>
      </c>
      <c r="F319" s="356">
        <f t="shared" ref="F319:F321" si="43">G319/G$318</f>
        <v>0.36670511125488764</v>
      </c>
      <c r="G319" s="269">
        <v>13036</v>
      </c>
      <c r="H319" s="356">
        <f t="shared" si="34"/>
        <v>0.3660359676915525</v>
      </c>
      <c r="I319" s="269">
        <v>16405</v>
      </c>
      <c r="J319" s="356">
        <f t="shared" si="35"/>
        <v>0.36314499052713695</v>
      </c>
      <c r="K319" s="269">
        <v>6517</v>
      </c>
      <c r="L319" s="356">
        <f t="shared" si="36"/>
        <v>0.32097364106444698</v>
      </c>
      <c r="M319" s="269">
        <v>5090</v>
      </c>
      <c r="N319" s="356">
        <f t="shared" si="37"/>
        <v>0.26399723852260959</v>
      </c>
      <c r="O319" s="269">
        <v>3824</v>
      </c>
      <c r="P319" s="356">
        <f>Q319/Q$318</f>
        <v>0.23298731257208766</v>
      </c>
      <c r="Q319" s="269">
        <v>2222</v>
      </c>
      <c r="R319" s="356">
        <f t="shared" si="39"/>
        <v>0.25061932287365812</v>
      </c>
      <c r="S319" s="269">
        <v>1214</v>
      </c>
      <c r="T319" s="356">
        <f t="shared" si="40"/>
        <v>0.26683937823834197</v>
      </c>
      <c r="U319" s="269">
        <v>309</v>
      </c>
      <c r="V319" s="356">
        <f t="shared" si="41"/>
        <v>0.22652156388553002</v>
      </c>
      <c r="W319" s="269">
        <v>3934</v>
      </c>
      <c r="X319" s="20"/>
      <c r="Y319" s="21"/>
    </row>
    <row r="320" spans="1:25" ht="18.75" customHeight="1">
      <c r="A320" s="350" t="s">
        <v>34</v>
      </c>
      <c r="B320" s="252">
        <f>IF(CENTRO!B320,CENTRO!B320,"")</f>
        <v>3.0000000000000001E-3</v>
      </c>
      <c r="C320" s="355">
        <f>IF(CENTRO!C320,CENTRO!C320,"")</f>
        <v>6945</v>
      </c>
      <c r="D320" s="357">
        <f t="shared" si="42"/>
        <v>3.1938203290377688E-3</v>
      </c>
      <c r="E320" s="269">
        <v>516</v>
      </c>
      <c r="F320" s="356">
        <f t="shared" si="43"/>
        <v>2.616107344791696E-3</v>
      </c>
      <c r="G320" s="269">
        <v>93</v>
      </c>
      <c r="H320" s="356">
        <f t="shared" si="34"/>
        <v>2.7667455040385558E-3</v>
      </c>
      <c r="I320" s="269">
        <v>124</v>
      </c>
      <c r="J320" s="356">
        <f t="shared" si="35"/>
        <v>3.5105315947843532E-3</v>
      </c>
      <c r="K320" s="269">
        <v>63</v>
      </c>
      <c r="L320" s="356">
        <f t="shared" si="36"/>
        <v>3.1529827216546851E-3</v>
      </c>
      <c r="M320" s="269">
        <v>50</v>
      </c>
      <c r="N320" s="356">
        <f t="shared" si="37"/>
        <v>4.832585433206766E-3</v>
      </c>
      <c r="O320" s="269">
        <v>70</v>
      </c>
      <c r="P320" s="356">
        <f>Q320/Q$318</f>
        <v>4.8233197022124362E-3</v>
      </c>
      <c r="Q320" s="269">
        <v>46</v>
      </c>
      <c r="R320" s="356">
        <f t="shared" si="39"/>
        <v>3.0966143682906689E-3</v>
      </c>
      <c r="S320" s="269">
        <v>15</v>
      </c>
      <c r="T320" s="356">
        <f t="shared" si="40"/>
        <v>0</v>
      </c>
      <c r="U320" s="269">
        <v>0</v>
      </c>
      <c r="V320" s="356">
        <f t="shared" si="41"/>
        <v>3.1669257787758391E-3</v>
      </c>
      <c r="W320" s="269">
        <v>55</v>
      </c>
      <c r="X320" s="20"/>
      <c r="Y320" s="21"/>
    </row>
    <row r="321" spans="1:25" ht="18.75" customHeight="1">
      <c r="A321" s="350" t="s">
        <v>206</v>
      </c>
      <c r="B321" s="252">
        <f>IF(CENTRO!B321,CENTRO!B321,"")</f>
        <v>0.68200000000000005</v>
      </c>
      <c r="C321" s="355">
        <f>IF(CENTRO!C321,CENTRO!C321,"")</f>
        <v>1623174</v>
      </c>
      <c r="D321" s="357">
        <f t="shared" si="42"/>
        <v>0.66875255319939098</v>
      </c>
      <c r="E321" s="269">
        <v>108045</v>
      </c>
      <c r="F321" s="357">
        <f t="shared" si="43"/>
        <v>0.62738754957945375</v>
      </c>
      <c r="G321" s="269">
        <v>22303</v>
      </c>
      <c r="H321" s="357">
        <f t="shared" si="34"/>
        <v>0.6276942299968763</v>
      </c>
      <c r="I321" s="269">
        <v>28132</v>
      </c>
      <c r="J321" s="357">
        <f t="shared" si="35"/>
        <v>0.63111556892900922</v>
      </c>
      <c r="K321" s="269">
        <v>11326</v>
      </c>
      <c r="L321" s="357">
        <f t="shared" si="36"/>
        <v>0.67272039349224366</v>
      </c>
      <c r="M321" s="269">
        <v>10668</v>
      </c>
      <c r="N321" s="357">
        <f t="shared" si="37"/>
        <v>0.72840869865377977</v>
      </c>
      <c r="O321" s="269">
        <v>10551</v>
      </c>
      <c r="P321" s="357">
        <f>Q321/Q$318</f>
        <v>0.76103596518821437</v>
      </c>
      <c r="Q321" s="269">
        <v>7258</v>
      </c>
      <c r="R321" s="357">
        <f>S321/S$318</f>
        <v>0.7450454170107349</v>
      </c>
      <c r="S321" s="269">
        <v>3609</v>
      </c>
      <c r="T321" s="357">
        <f>U321/U$318</f>
        <v>0.73316062176165808</v>
      </c>
      <c r="U321" s="269">
        <v>849</v>
      </c>
      <c r="V321" s="357">
        <f>W321/W$318</f>
        <v>0.76864167674324868</v>
      </c>
      <c r="W321" s="269">
        <v>13349</v>
      </c>
      <c r="X321" s="20"/>
      <c r="Y321" s="21"/>
    </row>
    <row r="322" spans="1:25" ht="18.75" customHeight="1">
      <c r="A322" s="358" t="s">
        <v>453</v>
      </c>
      <c r="B322" s="239">
        <f>IF(CENTRO!B322,CENTRO!B322,"")</f>
        <v>0.31121678883471521</v>
      </c>
      <c r="C322" s="329">
        <f>IF(CENTRO!C322,CENTRO!C322,"")</f>
        <v>505159</v>
      </c>
      <c r="D322" s="359">
        <f>E322/E$321</f>
        <v>0.28758387708825028</v>
      </c>
      <c r="E322" s="268">
        <v>31072</v>
      </c>
      <c r="F322" s="359">
        <f>G322/G$321</f>
        <v>0.32354391785858405</v>
      </c>
      <c r="G322" s="268">
        <v>7216</v>
      </c>
      <c r="H322" s="359">
        <f>I322/I$321</f>
        <v>0.32212427129247834</v>
      </c>
      <c r="I322" s="268">
        <v>9062</v>
      </c>
      <c r="J322" s="359">
        <f>K322/K$321</f>
        <v>0.31502737065159808</v>
      </c>
      <c r="K322" s="268">
        <v>3568</v>
      </c>
      <c r="L322" s="359">
        <f>M322/M$321</f>
        <v>0.30586801649793777</v>
      </c>
      <c r="M322" s="268">
        <v>3263</v>
      </c>
      <c r="N322" s="359">
        <f>O322/O$321</f>
        <v>0.28101601743910531</v>
      </c>
      <c r="O322" s="268">
        <v>2965</v>
      </c>
      <c r="P322" s="359">
        <f>Q322/Q$321</f>
        <v>0.26095343069716176</v>
      </c>
      <c r="Q322" s="268">
        <v>1894</v>
      </c>
      <c r="R322" s="359">
        <f>S322/S$321</f>
        <v>0.26184538653366585</v>
      </c>
      <c r="S322" s="268">
        <v>945</v>
      </c>
      <c r="T322" s="359">
        <f>U322/U$321</f>
        <v>0.16018845700824499</v>
      </c>
      <c r="U322" s="268">
        <v>136</v>
      </c>
      <c r="V322" s="359">
        <f>W322/W$321</f>
        <v>0.15154693235448349</v>
      </c>
      <c r="W322" s="268">
        <v>2023</v>
      </c>
      <c r="X322" s="20"/>
      <c r="Y322" s="21"/>
    </row>
    <row r="323" spans="1:25" ht="18.75" customHeight="1">
      <c r="A323" s="358" t="s">
        <v>35</v>
      </c>
      <c r="B323" s="239">
        <f>IF(CENTRO!B323,CENTRO!B323,"")</f>
        <v>0.24356230447259505</v>
      </c>
      <c r="C323" s="329">
        <f>IF(CENTRO!C323,CENTRO!C323,"")</f>
        <v>395344</v>
      </c>
      <c r="D323" s="359">
        <f t="shared" ref="D323:F326" si="44">E323/E$321</f>
        <v>0.26230737192836318</v>
      </c>
      <c r="E323" s="268">
        <v>28341</v>
      </c>
      <c r="F323" s="359">
        <f t="shared" si="44"/>
        <v>0.22436443527776531</v>
      </c>
      <c r="G323" s="268">
        <v>5004</v>
      </c>
      <c r="H323" s="359">
        <f t="shared" ref="H323" si="45">I323/I$321</f>
        <v>0.21583961325181289</v>
      </c>
      <c r="I323" s="268">
        <v>6072</v>
      </c>
      <c r="J323" s="359">
        <f t="shared" ref="J323" si="46">K323/K$321</f>
        <v>0.23406321737594915</v>
      </c>
      <c r="K323" s="268">
        <v>2651</v>
      </c>
      <c r="L323" s="359">
        <f t="shared" ref="L323" si="47">M323/M$321</f>
        <v>0.24821897262842144</v>
      </c>
      <c r="M323" s="268">
        <v>2648</v>
      </c>
      <c r="N323" s="359">
        <f t="shared" ref="N323" si="48">O323/O$321</f>
        <v>0.26878968818121507</v>
      </c>
      <c r="O323" s="268">
        <v>2836</v>
      </c>
      <c r="P323" s="359">
        <f t="shared" ref="P323" si="49">Q323/Q$321</f>
        <v>0.32322953981813174</v>
      </c>
      <c r="Q323" s="268">
        <v>2346</v>
      </c>
      <c r="R323" s="359">
        <f t="shared" ref="R323" si="50">S323/S$321</f>
        <v>0.30479357162648935</v>
      </c>
      <c r="S323" s="268">
        <v>1100</v>
      </c>
      <c r="T323" s="359">
        <f t="shared" ref="T323" si="51">U323/U$321</f>
        <v>0.44758539458186103</v>
      </c>
      <c r="U323" s="268">
        <v>380</v>
      </c>
      <c r="V323" s="359">
        <f t="shared" ref="V323" si="52">W323/W$321</f>
        <v>0.39733313356805755</v>
      </c>
      <c r="W323" s="268">
        <v>5304</v>
      </c>
      <c r="X323" s="20"/>
      <c r="Y323" s="21"/>
    </row>
    <row r="324" spans="1:25" ht="18.75" customHeight="1">
      <c r="A324" s="358" t="s">
        <v>37</v>
      </c>
      <c r="B324" s="239">
        <f>IF(CENTRO!B324,CENTRO!B324,"")</f>
        <v>0.19254620884760351</v>
      </c>
      <c r="C324" s="329">
        <f>IF(CENTRO!C324,CENTRO!C324,"")</f>
        <v>312536</v>
      </c>
      <c r="D324" s="359">
        <f t="shared" si="44"/>
        <v>0.20093479568698228</v>
      </c>
      <c r="E324" s="268">
        <v>21710</v>
      </c>
      <c r="F324" s="359">
        <f t="shared" si="44"/>
        <v>0.17186028785365198</v>
      </c>
      <c r="G324" s="268">
        <v>3833</v>
      </c>
      <c r="H324" s="359">
        <f t="shared" ref="H324" si="53">I324/I$321</f>
        <v>0.1764538603725295</v>
      </c>
      <c r="I324" s="268">
        <v>4964</v>
      </c>
      <c r="J324" s="359">
        <f t="shared" ref="J324" si="54">K324/K$321</f>
        <v>0.18744481723468126</v>
      </c>
      <c r="K324" s="268">
        <v>2123</v>
      </c>
      <c r="L324" s="359">
        <f t="shared" ref="L324" si="55">M324/M$321</f>
        <v>0.2140044994375703</v>
      </c>
      <c r="M324" s="268">
        <v>2283</v>
      </c>
      <c r="N324" s="359">
        <f t="shared" ref="N324" si="56">O324/O$321</f>
        <v>0.21647237228698701</v>
      </c>
      <c r="O324" s="268">
        <v>2284</v>
      </c>
      <c r="P324" s="359">
        <f t="shared" ref="P324" si="57">Q324/Q$321</f>
        <v>0.23849545329291816</v>
      </c>
      <c r="Q324" s="268">
        <v>1731</v>
      </c>
      <c r="R324" s="359">
        <f t="shared" ref="R324" si="58">S324/S$321</f>
        <v>0.23663064560820171</v>
      </c>
      <c r="S324" s="268">
        <v>854</v>
      </c>
      <c r="T324" s="359">
        <f t="shared" ref="T324" si="59">U324/U$321</f>
        <v>0.22261484098939929</v>
      </c>
      <c r="U324" s="268">
        <v>189</v>
      </c>
      <c r="V324" s="359">
        <f t="shared" ref="V324" si="60">W324/W$321</f>
        <v>0.25837141358903287</v>
      </c>
      <c r="W324" s="268">
        <v>3449</v>
      </c>
      <c r="X324" s="20"/>
      <c r="Y324" s="21"/>
    </row>
    <row r="325" spans="1:25" ht="18.75" customHeight="1">
      <c r="A325" s="358" t="s">
        <v>36</v>
      </c>
      <c r="B325" s="239">
        <f>IF(CENTRO!B325,CENTRO!B325,"")</f>
        <v>0.13804681445119255</v>
      </c>
      <c r="C325" s="329">
        <f>IF(CENTRO!C325,CENTRO!C325,"")</f>
        <v>224074</v>
      </c>
      <c r="D325" s="359">
        <f t="shared" si="44"/>
        <v>0.13888657503817853</v>
      </c>
      <c r="E325" s="268">
        <v>15006</v>
      </c>
      <c r="F325" s="359">
        <f t="shared" si="44"/>
        <v>0.17262251715015917</v>
      </c>
      <c r="G325" s="268">
        <v>3850</v>
      </c>
      <c r="H325" s="359">
        <f t="shared" ref="H325" si="61">I325/I$321</f>
        <v>0.18043509171050762</v>
      </c>
      <c r="I325" s="268">
        <v>5076</v>
      </c>
      <c r="J325" s="359">
        <f t="shared" ref="J325" si="62">K325/K$321</f>
        <v>0.15071516863853082</v>
      </c>
      <c r="K325" s="268">
        <v>1707</v>
      </c>
      <c r="L325" s="359">
        <f t="shared" ref="L325" si="63">M325/M$321</f>
        <v>0.11970378702662167</v>
      </c>
      <c r="M325" s="268">
        <v>1277</v>
      </c>
      <c r="N325" s="359">
        <f t="shared" ref="N325" si="64">O325/O$321</f>
        <v>0.12937162354279216</v>
      </c>
      <c r="O325" s="268">
        <v>1365</v>
      </c>
      <c r="P325" s="359">
        <f t="shared" ref="P325" si="65">Q325/Q$321</f>
        <v>7.7431799393772385E-2</v>
      </c>
      <c r="Q325" s="268">
        <v>562</v>
      </c>
      <c r="R325" s="359">
        <f t="shared" ref="R325" si="66">S325/S$321</f>
        <v>8.0631753948462184E-2</v>
      </c>
      <c r="S325" s="268">
        <v>291</v>
      </c>
      <c r="T325" s="359">
        <f t="shared" ref="T325" si="67">U325/U$321</f>
        <v>8.4805653710247356E-2</v>
      </c>
      <c r="U325" s="268">
        <v>72</v>
      </c>
      <c r="V325" s="359">
        <f t="shared" ref="V325" si="68">W325/W$321</f>
        <v>6.0379054610832275E-2</v>
      </c>
      <c r="W325" s="268">
        <v>806</v>
      </c>
      <c r="X325" s="20"/>
      <c r="Y325" s="21"/>
    </row>
    <row r="326" spans="1:25" ht="19.5" customHeight="1" thickBot="1">
      <c r="A326" s="358" t="s">
        <v>454</v>
      </c>
      <c r="B326" s="568">
        <f>IF(CENTRO!B326,CENTRO!B326,"")</f>
        <v>7.6990513647951481E-2</v>
      </c>
      <c r="C326" s="569">
        <f>IF(CENTRO!C326,CENTRO!C326,"")</f>
        <v>124969</v>
      </c>
      <c r="D326" s="359">
        <f t="shared" si="44"/>
        <v>7.5357489934749416E-2</v>
      </c>
      <c r="E326" s="363">
        <v>8142</v>
      </c>
      <c r="F326" s="547">
        <f t="shared" si="44"/>
        <v>6.586557862171008E-2</v>
      </c>
      <c r="G326" s="363">
        <v>1469</v>
      </c>
      <c r="H326" s="547">
        <f t="shared" ref="H326" si="69">I326/I$321</f>
        <v>6.4588369117019762E-2</v>
      </c>
      <c r="I326" s="363">
        <v>1817</v>
      </c>
      <c r="J326" s="547">
        <f t="shared" ref="J326" si="70">K326/K$321</f>
        <v>7.1516863853081411E-2</v>
      </c>
      <c r="K326" s="363">
        <v>810</v>
      </c>
      <c r="L326" s="547">
        <f t="shared" ref="L326" si="71">M326/M$321</f>
        <v>7.7896512935883011E-2</v>
      </c>
      <c r="M326" s="363">
        <v>831</v>
      </c>
      <c r="N326" s="547">
        <f t="shared" ref="N326" si="72">O326/O$321</f>
        <v>7.1746753862193161E-2</v>
      </c>
      <c r="O326" s="363">
        <v>757</v>
      </c>
      <c r="P326" s="547">
        <f t="shared" ref="P326" si="73">Q326/Q$321</f>
        <v>7.4676219344171943E-2</v>
      </c>
      <c r="Q326" s="363">
        <v>542</v>
      </c>
      <c r="R326" s="547">
        <f t="shared" ref="R326" si="74">S326/S$321</f>
        <v>9.1438071487946804E-2</v>
      </c>
      <c r="S326" s="363">
        <v>330</v>
      </c>
      <c r="T326" s="547">
        <f>U326/U$321</f>
        <v>6.1248527679623084E-2</v>
      </c>
      <c r="U326" s="363">
        <v>52</v>
      </c>
      <c r="V326" s="547">
        <f>W326/W$321</f>
        <v>0.11491497490448722</v>
      </c>
      <c r="W326" s="363">
        <v>1534</v>
      </c>
      <c r="X326" s="20"/>
      <c r="Y326" s="21"/>
    </row>
    <row r="327" spans="1:25"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240"/>
      <c r="S327" s="240"/>
      <c r="T327" s="240"/>
      <c r="U327" s="240"/>
      <c r="V327" s="240"/>
      <c r="W327" s="40"/>
    </row>
    <row r="328" spans="1:25"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244"/>
      <c r="S328" s="244"/>
      <c r="T328" s="529"/>
      <c r="U328" s="529"/>
      <c r="V328" s="529"/>
      <c r="W328" s="530"/>
    </row>
    <row r="329" spans="1:25" ht="18.75" customHeight="1">
      <c r="A329" s="846" t="s">
        <v>38</v>
      </c>
      <c r="B329" s="641" t="str">
        <f>IF(CENTRO!B329,CENTRO!B329,"")</f>
        <v/>
      </c>
      <c r="C329" s="351">
        <f>IF(CENTRO!C329,CENTRO!C329,"")</f>
        <v>38</v>
      </c>
      <c r="D329" s="847">
        <f>E329/C329</f>
        <v>5.2631578947368418E-2</v>
      </c>
      <c r="E329" s="390">
        <v>2</v>
      </c>
      <c r="F329" s="641"/>
      <c r="G329" s="390">
        <v>1</v>
      </c>
      <c r="H329" s="641"/>
      <c r="I329" s="390">
        <v>1</v>
      </c>
      <c r="J329" s="641"/>
      <c r="K329" s="390">
        <v>0</v>
      </c>
      <c r="L329" s="641"/>
      <c r="M329" s="390">
        <v>0</v>
      </c>
      <c r="N329" s="641"/>
      <c r="O329" s="848">
        <v>0</v>
      </c>
      <c r="P329" s="641"/>
      <c r="Q329" s="390">
        <v>0</v>
      </c>
      <c r="R329" s="641"/>
      <c r="S329" s="390">
        <v>0</v>
      </c>
      <c r="T329" s="641"/>
      <c r="U329" s="390">
        <v>0</v>
      </c>
      <c r="V329" s="641"/>
      <c r="W329" s="390">
        <v>0</v>
      </c>
    </row>
    <row r="330" spans="1:25" ht="18.75" customHeight="1">
      <c r="A330" s="574" t="s">
        <v>39</v>
      </c>
      <c r="B330" s="298" t="str">
        <f>IF(CENTRO!B330,CENTRO!B330,"")</f>
        <v/>
      </c>
      <c r="C330" s="849">
        <f>IF(CENTRO!C330,CENTRO!C330,"")</f>
        <v>90</v>
      </c>
      <c r="D330" s="847">
        <f t="shared" ref="D330:D339" si="75">E330/C330</f>
        <v>8.8888888888888892E-2</v>
      </c>
      <c r="E330" s="518">
        <v>8</v>
      </c>
      <c r="F330" s="298"/>
      <c r="G330" s="518">
        <v>2</v>
      </c>
      <c r="H330" s="298"/>
      <c r="I330" s="518">
        <v>3</v>
      </c>
      <c r="J330" s="298"/>
      <c r="K330" s="518">
        <v>0</v>
      </c>
      <c r="L330" s="298"/>
      <c r="M330" s="518">
        <v>0</v>
      </c>
      <c r="N330" s="298"/>
      <c r="O330" s="840">
        <v>1</v>
      </c>
      <c r="P330" s="298"/>
      <c r="Q330" s="518">
        <v>1</v>
      </c>
      <c r="R330" s="298"/>
      <c r="S330" s="518">
        <v>0</v>
      </c>
      <c r="T330" s="298"/>
      <c r="U330" s="518">
        <v>0</v>
      </c>
      <c r="V330" s="298"/>
      <c r="W330" s="518">
        <v>1</v>
      </c>
    </row>
    <row r="331" spans="1:25" ht="18.75" customHeight="1">
      <c r="A331" s="574" t="s">
        <v>40</v>
      </c>
      <c r="B331" s="298" t="str">
        <f>IF(CENTRO!B331,CENTRO!B331,"")</f>
        <v/>
      </c>
      <c r="C331" s="850">
        <f>IF(CENTRO!C331,CENTRO!C331,"")</f>
        <v>97</v>
      </c>
      <c r="D331" s="847">
        <f t="shared" si="75"/>
        <v>7.2164948453608241E-2</v>
      </c>
      <c r="E331" s="518">
        <v>7</v>
      </c>
      <c r="F331" s="298"/>
      <c r="G331" s="518">
        <v>0</v>
      </c>
      <c r="H331" s="298"/>
      <c r="I331" s="518">
        <v>2</v>
      </c>
      <c r="J331" s="298"/>
      <c r="K331" s="518">
        <v>0</v>
      </c>
      <c r="L331" s="298"/>
      <c r="M331" s="518">
        <v>0</v>
      </c>
      <c r="N331" s="298"/>
      <c r="O331" s="840">
        <v>3</v>
      </c>
      <c r="P331" s="298"/>
      <c r="Q331" s="518">
        <v>0</v>
      </c>
      <c r="R331" s="298"/>
      <c r="S331" s="518">
        <v>0</v>
      </c>
      <c r="T331" s="298"/>
      <c r="U331" s="518">
        <v>0</v>
      </c>
      <c r="V331" s="298"/>
      <c r="W331" s="518">
        <v>2</v>
      </c>
    </row>
    <row r="332" spans="1:25" ht="18.75" customHeight="1">
      <c r="A332" s="574" t="s">
        <v>168</v>
      </c>
      <c r="B332" s="298" t="str">
        <f>IF(CENTRO!B332,CENTRO!B332,"")</f>
        <v/>
      </c>
      <c r="C332" s="849">
        <f>IF(CENTRO!C332,CENTRO!C332,"")</f>
        <v>2</v>
      </c>
      <c r="D332" s="847">
        <f t="shared" si="75"/>
        <v>0</v>
      </c>
      <c r="E332" s="518">
        <v>0</v>
      </c>
      <c r="F332" s="298"/>
      <c r="G332" s="518">
        <v>0</v>
      </c>
      <c r="H332" s="298"/>
      <c r="I332" s="518">
        <v>0</v>
      </c>
      <c r="J332" s="298"/>
      <c r="K332" s="518">
        <v>0</v>
      </c>
      <c r="L332" s="298"/>
      <c r="M332" s="518">
        <v>0</v>
      </c>
      <c r="N332" s="298"/>
      <c r="O332" s="518">
        <v>0</v>
      </c>
      <c r="P332" s="298"/>
      <c r="Q332" s="518">
        <v>0</v>
      </c>
      <c r="R332" s="298"/>
      <c r="S332" s="518">
        <v>0</v>
      </c>
      <c r="T332" s="298"/>
      <c r="U332" s="518">
        <v>0</v>
      </c>
      <c r="V332" s="298"/>
      <c r="W332" s="518">
        <v>0</v>
      </c>
    </row>
    <row r="333" spans="1:25" ht="18.75" customHeight="1">
      <c r="A333" s="574" t="s">
        <v>439</v>
      </c>
      <c r="B333" s="298" t="str">
        <f>IF(CENTRO!B333,CENTRO!B333,"")</f>
        <v/>
      </c>
      <c r="C333" s="849">
        <f>IF(CENTRO!C333,CENTRO!C333,"")</f>
        <v>3</v>
      </c>
      <c r="D333" s="847">
        <f t="shared" si="75"/>
        <v>0.33333333333333331</v>
      </c>
      <c r="E333" s="518">
        <v>1</v>
      </c>
      <c r="F333" s="298"/>
      <c r="G333" s="518">
        <v>0</v>
      </c>
      <c r="H333" s="298"/>
      <c r="I333" s="518">
        <v>0</v>
      </c>
      <c r="J333" s="298"/>
      <c r="K333" s="518">
        <v>0</v>
      </c>
      <c r="L333" s="298"/>
      <c r="M333" s="518">
        <v>0</v>
      </c>
      <c r="N333" s="298"/>
      <c r="O333" s="840">
        <v>0</v>
      </c>
      <c r="P333" s="298"/>
      <c r="Q333" s="518">
        <v>0</v>
      </c>
      <c r="R333" s="298"/>
      <c r="S333" s="518">
        <v>0</v>
      </c>
      <c r="T333" s="298"/>
      <c r="U333" s="518">
        <v>0</v>
      </c>
      <c r="V333" s="298"/>
      <c r="W333" s="518">
        <v>1</v>
      </c>
    </row>
    <row r="334" spans="1:25" ht="18.75" customHeight="1">
      <c r="A334" s="574" t="s">
        <v>438</v>
      </c>
      <c r="B334" s="793" t="str">
        <f>IF(CENTRO!B334,CENTRO!B334,"")</f>
        <v/>
      </c>
      <c r="C334" s="849">
        <f>IF(CENTRO!C334,CENTRO!C334,"")</f>
        <v>7</v>
      </c>
      <c r="D334" s="847">
        <f t="shared" si="75"/>
        <v>0</v>
      </c>
      <c r="E334" s="851">
        <v>0</v>
      </c>
      <c r="F334" s="793"/>
      <c r="G334" s="851">
        <v>0</v>
      </c>
      <c r="H334" s="793"/>
      <c r="I334" s="851">
        <v>0</v>
      </c>
      <c r="J334" s="793"/>
      <c r="K334" s="851">
        <v>0</v>
      </c>
      <c r="L334" s="793"/>
      <c r="M334" s="851">
        <v>0</v>
      </c>
      <c r="N334" s="793"/>
      <c r="O334" s="842">
        <v>0</v>
      </c>
      <c r="P334" s="793"/>
      <c r="Q334" s="851">
        <v>0</v>
      </c>
      <c r="R334" s="793"/>
      <c r="S334" s="518">
        <v>0</v>
      </c>
      <c r="T334" s="298"/>
      <c r="U334" s="851">
        <v>0</v>
      </c>
      <c r="V334" s="793"/>
      <c r="W334" s="851">
        <v>0</v>
      </c>
    </row>
    <row r="335" spans="1:25" ht="18.75" customHeight="1">
      <c r="A335" s="574" t="s">
        <v>41</v>
      </c>
      <c r="B335" s="793" t="str">
        <f>IF(CENTRO!B335,CENTRO!B335,"")</f>
        <v/>
      </c>
      <c r="C335" s="849">
        <f>IF(CENTRO!C335,CENTRO!C335,"")</f>
        <v>13</v>
      </c>
      <c r="D335" s="847">
        <f t="shared" si="75"/>
        <v>0</v>
      </c>
      <c r="E335" s="851">
        <v>0</v>
      </c>
      <c r="F335" s="793"/>
      <c r="G335" s="851">
        <v>0</v>
      </c>
      <c r="H335" s="793"/>
      <c r="I335" s="851">
        <v>0</v>
      </c>
      <c r="J335" s="793"/>
      <c r="K335" s="851">
        <v>0</v>
      </c>
      <c r="L335" s="793"/>
      <c r="M335" s="851">
        <v>0</v>
      </c>
      <c r="N335" s="793"/>
      <c r="O335" s="842">
        <v>0</v>
      </c>
      <c r="P335" s="793"/>
      <c r="Q335" s="851">
        <v>0</v>
      </c>
      <c r="R335" s="793"/>
      <c r="S335" s="518">
        <v>0</v>
      </c>
      <c r="T335" s="298"/>
      <c r="U335" s="851">
        <v>0</v>
      </c>
      <c r="V335" s="793"/>
      <c r="W335" s="851">
        <v>0</v>
      </c>
    </row>
    <row r="336" spans="1:25" ht="18.75" customHeight="1">
      <c r="A336" s="574" t="s">
        <v>441</v>
      </c>
      <c r="B336" s="793" t="str">
        <f>IF(CENTRO!B336,CENTRO!B336,"")</f>
        <v/>
      </c>
      <c r="C336" s="849">
        <f>IF(CENTRO!C336,CENTRO!C336,"")</f>
        <v>29</v>
      </c>
      <c r="D336" s="847">
        <f t="shared" si="75"/>
        <v>3.4482758620689655E-2</v>
      </c>
      <c r="E336" s="851">
        <v>1</v>
      </c>
      <c r="F336" s="793"/>
      <c r="G336" s="851">
        <v>0</v>
      </c>
      <c r="H336" s="793"/>
      <c r="I336" s="851">
        <v>0</v>
      </c>
      <c r="J336" s="793"/>
      <c r="K336" s="851">
        <v>0</v>
      </c>
      <c r="L336" s="793"/>
      <c r="M336" s="851">
        <v>0</v>
      </c>
      <c r="N336" s="793"/>
      <c r="O336" s="842">
        <v>1</v>
      </c>
      <c r="P336" s="793"/>
      <c r="Q336" s="851">
        <v>0</v>
      </c>
      <c r="R336" s="793"/>
      <c r="S336" s="518">
        <v>0</v>
      </c>
      <c r="T336" s="298"/>
      <c r="U336" s="851">
        <v>0</v>
      </c>
      <c r="V336" s="793"/>
      <c r="W336" s="851">
        <v>0</v>
      </c>
    </row>
    <row r="337" spans="1:23" ht="18.75" customHeight="1">
      <c r="A337" s="574" t="s">
        <v>442</v>
      </c>
      <c r="B337" s="793" t="str">
        <f>IF(CENTRO!B337,CENTRO!B337,"")</f>
        <v/>
      </c>
      <c r="C337" s="850">
        <f>IF(CENTRO!C337,CENTRO!C337,"")</f>
        <v>6</v>
      </c>
      <c r="D337" s="847">
        <f t="shared" si="75"/>
        <v>0</v>
      </c>
      <c r="E337" s="851">
        <v>0</v>
      </c>
      <c r="F337" s="793"/>
      <c r="G337" s="851">
        <v>0</v>
      </c>
      <c r="H337" s="793"/>
      <c r="I337" s="851">
        <v>0</v>
      </c>
      <c r="J337" s="793"/>
      <c r="K337" s="851">
        <v>0</v>
      </c>
      <c r="L337" s="793"/>
      <c r="M337" s="851">
        <v>0</v>
      </c>
      <c r="N337" s="793"/>
      <c r="O337" s="842">
        <v>0</v>
      </c>
      <c r="P337" s="793"/>
      <c r="Q337" s="851">
        <v>0</v>
      </c>
      <c r="R337" s="793"/>
      <c r="S337" s="518">
        <v>0</v>
      </c>
      <c r="T337" s="298"/>
      <c r="U337" s="851">
        <v>0</v>
      </c>
      <c r="V337" s="793"/>
      <c r="W337" s="851">
        <v>0</v>
      </c>
    </row>
    <row r="338" spans="1:23" ht="18.75" customHeight="1">
      <c r="A338" s="574" t="s">
        <v>443</v>
      </c>
      <c r="B338" s="793" t="str">
        <f>IF(CENTRO!B338,CENTRO!B338,"")</f>
        <v/>
      </c>
      <c r="C338" s="853">
        <f>IF(CENTRO!C338,CENTRO!C338,"")</f>
        <v>8</v>
      </c>
      <c r="D338" s="847">
        <f t="shared" si="75"/>
        <v>0</v>
      </c>
      <c r="E338" s="851">
        <v>0</v>
      </c>
      <c r="F338" s="793"/>
      <c r="G338" s="851">
        <v>0</v>
      </c>
      <c r="H338" s="793"/>
      <c r="I338" s="851">
        <v>0</v>
      </c>
      <c r="J338" s="793"/>
      <c r="K338" s="851">
        <v>0</v>
      </c>
      <c r="L338" s="793"/>
      <c r="M338" s="851">
        <v>0</v>
      </c>
      <c r="N338" s="793"/>
      <c r="O338" s="842">
        <v>0</v>
      </c>
      <c r="P338" s="793"/>
      <c r="Q338" s="851">
        <v>0</v>
      </c>
      <c r="R338" s="793"/>
      <c r="S338" s="518">
        <v>0</v>
      </c>
      <c r="T338" s="298"/>
      <c r="U338" s="851">
        <v>0</v>
      </c>
      <c r="V338" s="793"/>
      <c r="W338" s="851">
        <v>0</v>
      </c>
    </row>
    <row r="339" spans="1:23" ht="19.5" customHeight="1" thickBot="1">
      <c r="A339" s="854" t="s">
        <v>448</v>
      </c>
      <c r="B339" s="855" t="str">
        <f>IF(CENTRO!B339,CENTRO!B339,"")</f>
        <v/>
      </c>
      <c r="C339" s="856">
        <f>IF(CENTRO!C339,CENTRO!C339,"")</f>
        <v>11</v>
      </c>
      <c r="D339" s="847">
        <f t="shared" si="75"/>
        <v>0</v>
      </c>
      <c r="E339" s="747">
        <v>0</v>
      </c>
      <c r="F339" s="793"/>
      <c r="G339" s="851">
        <v>0</v>
      </c>
      <c r="H339" s="793"/>
      <c r="I339" s="851">
        <v>0</v>
      </c>
      <c r="J339" s="793"/>
      <c r="K339" s="851">
        <v>0</v>
      </c>
      <c r="L339" s="793"/>
      <c r="M339" s="851">
        <v>0</v>
      </c>
      <c r="N339" s="793"/>
      <c r="O339" s="842">
        <v>0</v>
      </c>
      <c r="P339" s="793"/>
      <c r="Q339" s="851">
        <v>0</v>
      </c>
      <c r="R339" s="793"/>
      <c r="S339" s="518">
        <v>0</v>
      </c>
      <c r="T339" s="298"/>
      <c r="U339" s="851">
        <v>0</v>
      </c>
      <c r="V339" s="793"/>
      <c r="W339" s="851">
        <v>0</v>
      </c>
    </row>
    <row r="340" spans="1:23"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244"/>
      <c r="S340" s="244"/>
      <c r="T340" s="529"/>
      <c r="U340" s="529"/>
      <c r="V340" s="529"/>
      <c r="W340" s="530"/>
    </row>
    <row r="341" spans="1:23" ht="18.7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0</v>
      </c>
      <c r="L341" s="793"/>
      <c r="M341" s="851">
        <v>0</v>
      </c>
      <c r="N341" s="793"/>
      <c r="O341" s="842">
        <v>1</v>
      </c>
      <c r="P341" s="793"/>
      <c r="Q341" s="851">
        <v>0</v>
      </c>
      <c r="R341" s="793"/>
      <c r="S341" s="851">
        <v>0</v>
      </c>
      <c r="T341" s="793"/>
      <c r="U341" s="851">
        <v>0</v>
      </c>
      <c r="V341" s="793"/>
      <c r="W341" s="851">
        <v>0</v>
      </c>
    </row>
    <row r="342" spans="1:23"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244"/>
      <c r="S342" s="244"/>
      <c r="T342" s="529"/>
      <c r="U342" s="529"/>
      <c r="V342" s="529"/>
      <c r="W342" s="530"/>
    </row>
    <row r="343" spans="1:23" ht="19.5" customHeight="1">
      <c r="A343" s="858" t="s">
        <v>446</v>
      </c>
      <c r="B343" s="859" t="str">
        <f>IF(CENTRO!B343,CENTRO!B343,"")</f>
        <v/>
      </c>
      <c r="C343" s="860">
        <f>IF(CENTRO!C343,CENTRO!C343,"")</f>
        <v>16</v>
      </c>
      <c r="D343" s="847">
        <f>E343/C343</f>
        <v>6.25E-2</v>
      </c>
      <c r="E343" s="861">
        <v>1</v>
      </c>
      <c r="F343" s="664"/>
      <c r="G343" s="861">
        <v>1</v>
      </c>
      <c r="H343" s="664"/>
      <c r="I343" s="861">
        <v>0</v>
      </c>
      <c r="J343" s="664"/>
      <c r="K343" s="861">
        <v>0</v>
      </c>
      <c r="L343" s="664"/>
      <c r="M343" s="861">
        <v>0</v>
      </c>
      <c r="N343" s="664"/>
      <c r="O343" s="862">
        <v>0</v>
      </c>
      <c r="P343" s="664"/>
      <c r="Q343" s="861">
        <v>0</v>
      </c>
      <c r="R343" s="664"/>
      <c r="S343" s="861">
        <v>0</v>
      </c>
      <c r="T343" s="664"/>
      <c r="U343" s="861">
        <v>0</v>
      </c>
      <c r="V343" s="664"/>
      <c r="W343" s="861">
        <v>0</v>
      </c>
    </row>
    <row r="344" spans="1:23" ht="19.5" customHeight="1" thickBot="1">
      <c r="A344" s="863" t="s">
        <v>447</v>
      </c>
      <c r="B344" s="855" t="str">
        <f>IF(CENTRO!B344,CENTRO!B344,"")</f>
        <v/>
      </c>
      <c r="C344" s="864">
        <f>IF(CENTRO!C344,CENTRO!C344,"")</f>
        <v>10</v>
      </c>
      <c r="D344" s="915">
        <f>E344/C344</f>
        <v>0</v>
      </c>
      <c r="E344" s="851">
        <v>0</v>
      </c>
      <c r="F344" s="793"/>
      <c r="G344" s="851">
        <v>0</v>
      </c>
      <c r="H344" s="793"/>
      <c r="I344" s="851">
        <v>0</v>
      </c>
      <c r="J344" s="793"/>
      <c r="K344" s="851">
        <v>0</v>
      </c>
      <c r="L344" s="793"/>
      <c r="M344" s="851">
        <v>0</v>
      </c>
      <c r="N344" s="793"/>
      <c r="O344" s="842">
        <v>0</v>
      </c>
      <c r="P344" s="793"/>
      <c r="Q344" s="851">
        <v>0</v>
      </c>
      <c r="R344" s="793"/>
      <c r="S344" s="851">
        <v>0</v>
      </c>
      <c r="T344" s="793"/>
      <c r="U344" s="851">
        <v>0</v>
      </c>
      <c r="V344" s="793"/>
      <c r="W344" s="851">
        <v>0</v>
      </c>
    </row>
    <row r="345" spans="1:23"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244"/>
      <c r="S345" s="244"/>
      <c r="T345" s="529"/>
      <c r="U345" s="529"/>
      <c r="V345" s="529"/>
      <c r="W345" s="530"/>
    </row>
    <row r="346" spans="1:23" ht="19.5" customHeight="1">
      <c r="A346" s="858" t="s">
        <v>42</v>
      </c>
      <c r="B346" s="859" t="str">
        <f>IF(CENTRO!B346,CENTRO!B346,"")</f>
        <v/>
      </c>
      <c r="C346" s="860">
        <f>IF(CENTRO!C346,CENTRO!C346,"")</f>
        <v>34</v>
      </c>
      <c r="D346" s="847">
        <f>E346/C346</f>
        <v>8.8235294117647065E-2</v>
      </c>
      <c r="E346" s="861">
        <v>3</v>
      </c>
      <c r="F346" s="664"/>
      <c r="G346" s="861">
        <v>1</v>
      </c>
      <c r="H346" s="664"/>
      <c r="I346" s="861">
        <v>2</v>
      </c>
      <c r="J346" s="664"/>
      <c r="K346" s="861">
        <v>0</v>
      </c>
      <c r="L346" s="664"/>
      <c r="M346" s="861">
        <v>0</v>
      </c>
      <c r="N346" s="664"/>
      <c r="O346" s="862">
        <v>0</v>
      </c>
      <c r="P346" s="664"/>
      <c r="Q346" s="861">
        <v>0</v>
      </c>
      <c r="R346" s="664"/>
      <c r="S346" s="861">
        <v>0</v>
      </c>
      <c r="T346" s="664"/>
      <c r="U346" s="861">
        <v>0</v>
      </c>
      <c r="V346" s="664"/>
      <c r="W346" s="861">
        <v>0</v>
      </c>
    </row>
    <row r="347" spans="1:23" ht="19.5" customHeight="1">
      <c r="A347" s="867" t="s">
        <v>43</v>
      </c>
      <c r="B347" s="859" t="str">
        <f>IF(CENTRO!B347,CENTRO!B347,"")</f>
        <v/>
      </c>
      <c r="C347" s="849">
        <f>IF(CENTRO!C347,CENTRO!C347,"")</f>
        <v>16</v>
      </c>
      <c r="D347" s="847">
        <f>E347/C347</f>
        <v>0</v>
      </c>
      <c r="E347" s="518">
        <v>0</v>
      </c>
      <c r="F347" s="298"/>
      <c r="G347" s="518">
        <v>0</v>
      </c>
      <c r="H347" s="298"/>
      <c r="I347" s="518">
        <v>0</v>
      </c>
      <c r="J347" s="298"/>
      <c r="K347" s="518">
        <v>0</v>
      </c>
      <c r="L347" s="298"/>
      <c r="M347" s="518">
        <v>0</v>
      </c>
      <c r="N347" s="298"/>
      <c r="O347" s="840">
        <v>0</v>
      </c>
      <c r="P347" s="298"/>
      <c r="Q347" s="518">
        <v>0</v>
      </c>
      <c r="R347" s="298"/>
      <c r="S347" s="518">
        <v>0</v>
      </c>
      <c r="T347" s="298"/>
      <c r="U347" s="518">
        <v>0</v>
      </c>
      <c r="V347" s="298"/>
      <c r="W347" s="518">
        <v>0</v>
      </c>
    </row>
    <row r="348" spans="1:23" ht="19.5" customHeight="1" thickBot="1">
      <c r="A348" s="854" t="s">
        <v>44</v>
      </c>
      <c r="B348" s="859" t="str">
        <f>IF(CENTRO!B348,CENTRO!B348,"")</f>
        <v/>
      </c>
      <c r="C348" s="856">
        <f>IF(CENTRO!C348,CENTRO!C348,"")</f>
        <v>106</v>
      </c>
      <c r="D348" s="915">
        <f>E348/C348</f>
        <v>7.5471698113207544E-2</v>
      </c>
      <c r="E348" s="851">
        <v>8</v>
      </c>
      <c r="F348" s="793"/>
      <c r="G348" s="851">
        <v>2</v>
      </c>
      <c r="H348" s="793"/>
      <c r="I348" s="851">
        <v>1</v>
      </c>
      <c r="J348" s="793"/>
      <c r="K348" s="851">
        <v>1</v>
      </c>
      <c r="L348" s="793"/>
      <c r="M348" s="851">
        <v>1</v>
      </c>
      <c r="N348" s="793"/>
      <c r="O348" s="842">
        <v>0</v>
      </c>
      <c r="P348" s="793"/>
      <c r="Q348" s="851">
        <v>1</v>
      </c>
      <c r="R348" s="793"/>
      <c r="S348" s="851">
        <v>0</v>
      </c>
      <c r="T348" s="793"/>
      <c r="U348" s="851">
        <v>0</v>
      </c>
      <c r="V348" s="793"/>
      <c r="W348" s="851">
        <v>2</v>
      </c>
    </row>
    <row r="349" spans="1:23"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244"/>
      <c r="S349" s="244"/>
      <c r="T349" s="529"/>
      <c r="U349" s="529"/>
      <c r="V349" s="529"/>
      <c r="W349" s="530"/>
    </row>
    <row r="350" spans="1:23" ht="18.75" customHeight="1">
      <c r="A350" s="358" t="s">
        <v>278</v>
      </c>
      <c r="B350" s="859" t="str">
        <f>IF(CENTRO!B350,CENTRO!B350,"")</f>
        <v/>
      </c>
      <c r="C350" s="268">
        <f>IF(CENTRO!C350,CENTRO!C350,"")</f>
        <v>72</v>
      </c>
      <c r="D350" s="239">
        <f t="shared" ref="D350:D362" si="76">E350/C350</f>
        <v>5.5555555555555552E-2</v>
      </c>
      <c r="E350" s="268">
        <v>4</v>
      </c>
      <c r="F350" s="359">
        <f>G350/$E$350</f>
        <v>0</v>
      </c>
      <c r="G350" s="268">
        <v>0</v>
      </c>
      <c r="H350" s="359">
        <f>I350/$E$350</f>
        <v>0.5</v>
      </c>
      <c r="I350" s="268">
        <v>2</v>
      </c>
      <c r="J350" s="359">
        <f>K350/$E$350</f>
        <v>0</v>
      </c>
      <c r="K350" s="268">
        <v>0</v>
      </c>
      <c r="L350" s="359">
        <f>M350/$E$350</f>
        <v>0.25</v>
      </c>
      <c r="M350" s="268">
        <v>1</v>
      </c>
      <c r="N350" s="359">
        <f>O350/$E$350</f>
        <v>0</v>
      </c>
      <c r="O350" s="268">
        <v>0</v>
      </c>
      <c r="P350" s="359">
        <f>Q350/$E$350</f>
        <v>0.25</v>
      </c>
      <c r="Q350" s="268">
        <v>1</v>
      </c>
      <c r="R350" s="359">
        <f>S350/$E$350</f>
        <v>0</v>
      </c>
      <c r="S350" s="268">
        <v>0</v>
      </c>
      <c r="T350" s="359">
        <f>U350/$E$350</f>
        <v>0</v>
      </c>
      <c r="U350" s="268">
        <v>0</v>
      </c>
      <c r="V350" s="359">
        <f>W350/$E$350</f>
        <v>0</v>
      </c>
      <c r="W350" s="268">
        <v>0</v>
      </c>
    </row>
    <row r="351" spans="1:23" ht="19.5" customHeight="1">
      <c r="A351" s="869" t="s">
        <v>459</v>
      </c>
      <c r="B351" s="859" t="str">
        <f>IF(CENTRO!B351,CENTRO!B351,"")</f>
        <v/>
      </c>
      <c r="C351" s="870">
        <f>IF(CENTRO!C351,CENTRO!C351,"")</f>
        <v>2074404</v>
      </c>
      <c r="D351" s="252">
        <f t="shared" si="76"/>
        <v>2.7575631362068333E-2</v>
      </c>
      <c r="E351" s="518">
        <v>57203</v>
      </c>
      <c r="F351" s="298"/>
      <c r="G351" s="871"/>
      <c r="H351" s="298"/>
      <c r="I351" s="871"/>
      <c r="J351" s="298"/>
      <c r="K351" s="871"/>
      <c r="L351" s="298"/>
      <c r="M351" s="325"/>
      <c r="N351" s="298"/>
      <c r="O351" s="325"/>
      <c r="P351" s="298"/>
      <c r="Q351" s="325"/>
      <c r="R351" s="298"/>
      <c r="S351" s="325"/>
      <c r="T351" s="298"/>
      <c r="U351" s="325"/>
      <c r="V351" s="298"/>
      <c r="W351" s="325"/>
    </row>
    <row r="352" spans="1:23" ht="19.5" customHeight="1">
      <c r="A352" s="869" t="s">
        <v>444</v>
      </c>
      <c r="B352" s="859" t="str">
        <f>IF(CENTRO!B352,CENTRO!B352,"")</f>
        <v/>
      </c>
      <c r="C352" s="870">
        <f>IF(CENTRO!C352,CENTRO!C352,"")</f>
        <v>481</v>
      </c>
      <c r="D352" s="252">
        <f t="shared" si="76"/>
        <v>6.8607068607068611E-2</v>
      </c>
      <c r="E352" s="518">
        <v>33</v>
      </c>
      <c r="F352" s="298"/>
      <c r="G352" s="871"/>
      <c r="H352" s="298"/>
      <c r="I352" s="871"/>
      <c r="J352" s="298"/>
      <c r="K352" s="871"/>
      <c r="L352" s="298"/>
      <c r="M352" s="325"/>
      <c r="N352" s="298"/>
      <c r="O352" s="325"/>
      <c r="P352" s="298"/>
      <c r="Q352" s="325"/>
      <c r="R352" s="298"/>
      <c r="S352" s="325"/>
      <c r="T352" s="298"/>
      <c r="U352" s="325"/>
      <c r="V352" s="298"/>
      <c r="W352" s="325"/>
    </row>
    <row r="353" spans="1:23" ht="19.5" customHeight="1">
      <c r="A353" s="869" t="s">
        <v>460</v>
      </c>
      <c r="B353" s="859" t="str">
        <f>IF(CENTRO!B353,CENTRO!B353,"")</f>
        <v/>
      </c>
      <c r="C353" s="849">
        <f>IF(CENTRO!C353,CENTRO!C353,"")</f>
        <v>98</v>
      </c>
      <c r="D353" s="252">
        <f t="shared" si="76"/>
        <v>5.1020408163265307E-2</v>
      </c>
      <c r="E353" s="918">
        <v>5</v>
      </c>
      <c r="F353" s="298"/>
      <c r="G353" s="871"/>
      <c r="H353" s="298"/>
      <c r="I353" s="871"/>
      <c r="J353" s="298"/>
      <c r="K353" s="871"/>
      <c r="L353" s="298"/>
      <c r="M353" s="325"/>
      <c r="N353" s="298"/>
      <c r="O353" s="325"/>
      <c r="P353" s="298"/>
      <c r="Q353" s="325"/>
      <c r="R353" s="298"/>
      <c r="S353" s="325"/>
      <c r="T353" s="298"/>
      <c r="U353" s="325"/>
      <c r="V353" s="298"/>
      <c r="W353" s="325"/>
    </row>
    <row r="354" spans="1:23" ht="18.75" customHeight="1">
      <c r="A354" s="873" t="s">
        <v>445</v>
      </c>
      <c r="B354" s="859" t="str">
        <f>IF(CENTRO!B354,CENTRO!B354,"")</f>
        <v/>
      </c>
      <c r="C354" s="849">
        <f>IF(CENTRO!C354,CENTRO!C354,"")</f>
        <v>22</v>
      </c>
      <c r="D354" s="239">
        <f t="shared" si="76"/>
        <v>4.5454545454545456E-2</v>
      </c>
      <c r="E354" s="918">
        <v>1</v>
      </c>
      <c r="F354" s="298"/>
      <c r="G354" s="918">
        <v>0</v>
      </c>
      <c r="H354" s="298"/>
      <c r="I354" s="918">
        <v>0</v>
      </c>
      <c r="J354" s="298"/>
      <c r="K354" s="918">
        <v>0</v>
      </c>
      <c r="L354" s="298"/>
      <c r="M354" s="918">
        <v>1</v>
      </c>
      <c r="N354" s="298"/>
      <c r="O354" s="918">
        <v>0</v>
      </c>
      <c r="P354" s="298"/>
      <c r="Q354" s="918">
        <v>0</v>
      </c>
      <c r="R354" s="298"/>
      <c r="S354" s="918">
        <v>0</v>
      </c>
      <c r="T354" s="298"/>
      <c r="U354" s="918">
        <v>0</v>
      </c>
      <c r="V354" s="298"/>
      <c r="W354" s="918">
        <v>0</v>
      </c>
    </row>
    <row r="355" spans="1:23" ht="18.75" customHeight="1">
      <c r="A355" s="873" t="s">
        <v>45</v>
      </c>
      <c r="B355" s="859" t="str">
        <f>IF(CENTRO!B355,CENTRO!B355,"")</f>
        <v/>
      </c>
      <c r="C355" s="849">
        <f>IF(CENTRO!C355,CENTRO!C355,"")</f>
        <v>7</v>
      </c>
      <c r="D355" s="239">
        <f t="shared" si="76"/>
        <v>0.14285714285714285</v>
      </c>
      <c r="E355" s="918">
        <v>1</v>
      </c>
      <c r="F355" s="298"/>
      <c r="G355" s="918">
        <v>0</v>
      </c>
      <c r="H355" s="298"/>
      <c r="I355" s="918">
        <v>0</v>
      </c>
      <c r="J355" s="298"/>
      <c r="K355" s="918">
        <v>0</v>
      </c>
      <c r="L355" s="298"/>
      <c r="M355" s="918">
        <v>1</v>
      </c>
      <c r="N355" s="298"/>
      <c r="O355" s="918">
        <v>0</v>
      </c>
      <c r="P355" s="298"/>
      <c r="Q355" s="918">
        <v>0</v>
      </c>
      <c r="R355" s="298"/>
      <c r="S355" s="918">
        <v>0</v>
      </c>
      <c r="T355" s="298"/>
      <c r="U355" s="918">
        <v>0</v>
      </c>
      <c r="V355" s="298"/>
      <c r="W355" s="918">
        <v>0</v>
      </c>
    </row>
    <row r="356" spans="1:23" ht="18.75" customHeight="1">
      <c r="A356" s="873" t="s">
        <v>46</v>
      </c>
      <c r="B356" s="859" t="str">
        <f>IF(CENTRO!B356,CENTRO!B356,"")</f>
        <v/>
      </c>
      <c r="C356" s="849">
        <f>IF(CENTRO!C356,CENTRO!C356,"")</f>
        <v>49</v>
      </c>
      <c r="D356" s="239">
        <f t="shared" si="76"/>
        <v>8.1632653061224483E-2</v>
      </c>
      <c r="E356" s="918">
        <v>4</v>
      </c>
      <c r="F356" s="298"/>
      <c r="G356" s="918">
        <v>0</v>
      </c>
      <c r="H356" s="298"/>
      <c r="I356" s="918">
        <v>2</v>
      </c>
      <c r="J356" s="298"/>
      <c r="K356" s="918">
        <v>0</v>
      </c>
      <c r="L356" s="298"/>
      <c r="M356" s="918">
        <v>1</v>
      </c>
      <c r="N356" s="298"/>
      <c r="O356" s="918">
        <v>0</v>
      </c>
      <c r="P356" s="298"/>
      <c r="Q356" s="918">
        <v>1</v>
      </c>
      <c r="R356" s="298"/>
      <c r="S356" s="918">
        <v>0</v>
      </c>
      <c r="T356" s="298"/>
      <c r="U356" s="918">
        <v>0</v>
      </c>
      <c r="V356" s="298"/>
      <c r="W356" s="918">
        <v>0</v>
      </c>
    </row>
    <row r="357" spans="1:23" ht="18.75" customHeight="1" thickBot="1">
      <c r="A357" s="875" t="s">
        <v>47</v>
      </c>
      <c r="B357" s="876" t="str">
        <f>IF(CENTRO!B357,CENTRO!B357,"")</f>
        <v/>
      </c>
      <c r="C357" s="877">
        <f>IF(CENTRO!C357,CENTRO!C357,"")</f>
        <v>22</v>
      </c>
      <c r="D357" s="568">
        <f t="shared" si="76"/>
        <v>4.5454545454545456E-2</v>
      </c>
      <c r="E357" s="919">
        <v>1</v>
      </c>
      <c r="F357" s="793"/>
      <c r="G357" s="919">
        <v>0</v>
      </c>
      <c r="H357" s="793"/>
      <c r="I357" s="919">
        <v>0</v>
      </c>
      <c r="J357" s="793"/>
      <c r="K357" s="919">
        <v>0</v>
      </c>
      <c r="L357" s="793"/>
      <c r="M357" s="919">
        <v>1</v>
      </c>
      <c r="N357" s="793"/>
      <c r="O357" s="919">
        <v>0</v>
      </c>
      <c r="P357" s="793"/>
      <c r="Q357" s="919">
        <v>0</v>
      </c>
      <c r="R357" s="793"/>
      <c r="S357" s="919">
        <v>0</v>
      </c>
      <c r="T357" s="793"/>
      <c r="U357" s="919">
        <v>0</v>
      </c>
      <c r="V357" s="793"/>
      <c r="W357" s="919">
        <v>0</v>
      </c>
    </row>
    <row r="358" spans="1:23"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4"/>
      <c r="R358" s="244"/>
      <c r="S358" s="244"/>
      <c r="T358" s="529"/>
      <c r="U358" s="529"/>
      <c r="V358" s="529"/>
      <c r="W358" s="530"/>
    </row>
    <row r="359" spans="1:23" ht="19.5" customHeight="1">
      <c r="A359" s="879" t="s">
        <v>480</v>
      </c>
      <c r="B359" s="664" t="str">
        <f>IF(CENTRO!B359,CENTRO!B359,"")</f>
        <v/>
      </c>
      <c r="C359" s="880">
        <f>IF(CENTRO!C359,CENTRO!C359,"")</f>
        <v>3407.3218563709897</v>
      </c>
      <c r="D359" s="760">
        <f t="shared" si="76"/>
        <v>3.8947085068818318E-2</v>
      </c>
      <c r="E359" s="923">
        <v>132.7052541969249</v>
      </c>
      <c r="F359" s="882"/>
      <c r="G359" s="319" t="s">
        <v>482</v>
      </c>
      <c r="H359" s="882"/>
      <c r="I359" s="319" t="s">
        <v>482</v>
      </c>
      <c r="J359" s="882"/>
      <c r="K359" s="319" t="s">
        <v>482</v>
      </c>
      <c r="L359" s="882"/>
      <c r="M359" s="319" t="s">
        <v>482</v>
      </c>
      <c r="N359" s="882"/>
      <c r="O359" s="319" t="s">
        <v>482</v>
      </c>
      <c r="P359" s="882"/>
      <c r="Q359" s="319" t="s">
        <v>482</v>
      </c>
      <c r="R359" s="882"/>
      <c r="S359" s="319" t="s">
        <v>482</v>
      </c>
      <c r="T359" s="882"/>
      <c r="U359" s="319" t="s">
        <v>482</v>
      </c>
      <c r="V359" s="882"/>
      <c r="W359" s="319" t="s">
        <v>482</v>
      </c>
    </row>
    <row r="360" spans="1:23" ht="19.5" customHeight="1">
      <c r="A360" s="869" t="s">
        <v>481</v>
      </c>
      <c r="B360" s="886" t="str">
        <f>IF(CENTRO!B360,CENTRO!B360,"")</f>
        <v/>
      </c>
      <c r="C360" s="887">
        <f>IF(CENTRO!C360,CENTRO!C360,"")</f>
        <v>10.176663135498982</v>
      </c>
      <c r="D360" s="252">
        <f t="shared" si="76"/>
        <v>0.59059203303035157</v>
      </c>
      <c r="E360" s="629">
        <v>6.0102561706593765</v>
      </c>
      <c r="F360" s="298"/>
      <c r="G360" s="871" t="s">
        <v>482</v>
      </c>
      <c r="H360" s="298"/>
      <c r="I360" s="871" t="s">
        <v>482</v>
      </c>
      <c r="J360" s="298"/>
      <c r="K360" s="871" t="s">
        <v>482</v>
      </c>
      <c r="L360" s="298"/>
      <c r="M360" s="871" t="s">
        <v>482</v>
      </c>
      <c r="N360" s="298"/>
      <c r="O360" s="871" t="s">
        <v>482</v>
      </c>
      <c r="P360" s="298"/>
      <c r="Q360" s="871" t="s">
        <v>482</v>
      </c>
      <c r="R360" s="298"/>
      <c r="S360" s="871" t="s">
        <v>482</v>
      </c>
      <c r="T360" s="298"/>
      <c r="U360" s="871" t="s">
        <v>482</v>
      </c>
      <c r="V360" s="298"/>
      <c r="W360" s="871" t="s">
        <v>482</v>
      </c>
    </row>
    <row r="361" spans="1:23" ht="19.5" customHeight="1">
      <c r="A361" s="873" t="s">
        <v>479</v>
      </c>
      <c r="B361" s="886" t="str">
        <f>IF(CENTRO!B361,CENTRO!B361,"")</f>
        <v/>
      </c>
      <c r="C361" s="890">
        <f>IF(CENTRO!C361,CENTRO!C361,"")</f>
        <v>2624.16370459571</v>
      </c>
      <c r="D361" s="239">
        <f t="shared" si="76"/>
        <v>1.0057896388285166E-3</v>
      </c>
      <c r="E361" s="924">
        <v>2.6393566646722211</v>
      </c>
      <c r="F361" s="298"/>
      <c r="G361" s="871" t="s">
        <v>482</v>
      </c>
      <c r="H361" s="298"/>
      <c r="I361" s="871" t="s">
        <v>482</v>
      </c>
      <c r="J361" s="298"/>
      <c r="K361" s="871" t="s">
        <v>482</v>
      </c>
      <c r="L361" s="298"/>
      <c r="M361" s="871" t="s">
        <v>482</v>
      </c>
      <c r="N361" s="298"/>
      <c r="O361" s="871" t="s">
        <v>482</v>
      </c>
      <c r="P361" s="298"/>
      <c r="Q361" s="871" t="s">
        <v>482</v>
      </c>
      <c r="R361" s="298"/>
      <c r="S361" s="871" t="s">
        <v>482</v>
      </c>
      <c r="T361" s="298"/>
      <c r="U361" s="871" t="s">
        <v>482</v>
      </c>
      <c r="V361" s="298"/>
      <c r="W361" s="871" t="s">
        <v>482</v>
      </c>
    </row>
    <row r="362" spans="1:23" ht="22.5" customHeight="1" thickBot="1">
      <c r="A362" s="869" t="s">
        <v>478</v>
      </c>
      <c r="B362" s="886" t="str">
        <f>IF(CENTRO!B362,CENTRO!B362,"")</f>
        <v/>
      </c>
      <c r="C362" s="887">
        <f>IF(CENTRO!C362,CENTRO!C362,"")</f>
        <v>7.8376012480712163</v>
      </c>
      <c r="D362" s="252">
        <f t="shared" si="76"/>
        <v>1.5251753669035735E-2</v>
      </c>
      <c r="E362" s="629">
        <v>0.11953716359170923</v>
      </c>
      <c r="F362" s="298"/>
      <c r="G362" s="871" t="s">
        <v>482</v>
      </c>
      <c r="H362" s="298"/>
      <c r="I362" s="871" t="s">
        <v>482</v>
      </c>
      <c r="J362" s="298"/>
      <c r="K362" s="871" t="s">
        <v>482</v>
      </c>
      <c r="L362" s="298"/>
      <c r="M362" s="871" t="s">
        <v>482</v>
      </c>
      <c r="N362" s="298"/>
      <c r="O362" s="871" t="s">
        <v>482</v>
      </c>
      <c r="P362" s="298"/>
      <c r="Q362" s="871" t="s">
        <v>482</v>
      </c>
      <c r="R362" s="298"/>
      <c r="S362" s="871" t="s">
        <v>482</v>
      </c>
      <c r="T362" s="298"/>
      <c r="U362" s="871" t="s">
        <v>482</v>
      </c>
      <c r="V362" s="298"/>
      <c r="W362" s="871" t="s">
        <v>482</v>
      </c>
    </row>
    <row r="363" spans="1:23"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4"/>
      <c r="R363" s="244"/>
      <c r="S363" s="244"/>
      <c r="T363" s="529"/>
      <c r="U363" s="529"/>
      <c r="V363" s="529"/>
      <c r="W363" s="530"/>
    </row>
    <row r="364" spans="1:23" ht="19.5" customHeight="1">
      <c r="A364" s="895" t="s">
        <v>522</v>
      </c>
      <c r="B364" s="859" t="str">
        <f>IF(CENTRO!B364,CENTRO!B364,"")</f>
        <v/>
      </c>
      <c r="C364" s="896">
        <f>IF(CENTRO!C364,CENTRO!C364,"")</f>
        <v>60</v>
      </c>
      <c r="D364" s="847">
        <f t="shared" ref="D364:D370" si="77">E364/C364</f>
        <v>6.6666666666666666E-2</v>
      </c>
      <c r="E364" s="861">
        <v>4</v>
      </c>
      <c r="F364" s="664"/>
      <c r="G364" s="861">
        <v>0</v>
      </c>
      <c r="H364" s="664"/>
      <c r="I364" s="861">
        <v>2</v>
      </c>
      <c r="J364" s="664"/>
      <c r="K364" s="861">
        <v>0</v>
      </c>
      <c r="L364" s="664"/>
      <c r="M364" s="861">
        <v>0</v>
      </c>
      <c r="N364" s="664"/>
      <c r="O364" s="861">
        <v>1</v>
      </c>
      <c r="P364" s="664"/>
      <c r="Q364" s="861">
        <v>1</v>
      </c>
      <c r="R364" s="664"/>
      <c r="S364" s="861">
        <v>0</v>
      </c>
      <c r="T364" s="664"/>
      <c r="U364" s="861">
        <v>0</v>
      </c>
      <c r="V364" s="664"/>
      <c r="W364" s="861">
        <v>0</v>
      </c>
    </row>
    <row r="365" spans="1:23" ht="19.5" customHeight="1">
      <c r="A365" s="895" t="s">
        <v>171</v>
      </c>
      <c r="B365" s="859" t="str">
        <f>IF(CENTRO!B365,CENTRO!B365,"")</f>
        <v/>
      </c>
      <c r="C365" s="849">
        <f>IF(CENTRO!C365,CENTRO!C365,"")</f>
        <v>140</v>
      </c>
      <c r="D365" s="847">
        <f t="shared" si="77"/>
        <v>0.05</v>
      </c>
      <c r="E365" s="518">
        <v>7</v>
      </c>
      <c r="F365" s="298"/>
      <c r="G365" s="401"/>
      <c r="H365" s="298"/>
      <c r="I365" s="401"/>
      <c r="J365" s="298"/>
      <c r="K365" s="401"/>
      <c r="L365" s="298"/>
      <c r="M365" s="401"/>
      <c r="N365" s="298"/>
      <c r="O365" s="917"/>
      <c r="P365" s="298"/>
      <c r="Q365" s="401"/>
      <c r="R365" s="298"/>
      <c r="S365" s="401"/>
      <c r="T365" s="298"/>
      <c r="U365" s="401"/>
      <c r="V365" s="298"/>
      <c r="W365" s="401"/>
    </row>
    <row r="366" spans="1:23" ht="19.5" customHeight="1">
      <c r="A366" s="895" t="s">
        <v>169</v>
      </c>
      <c r="B366" s="859" t="str">
        <f>IF(CENTRO!B366,CENTRO!B366,"")</f>
        <v/>
      </c>
      <c r="C366" s="355">
        <f>IF(CENTRO!C366,CENTRO!C366,"")</f>
        <v>562</v>
      </c>
      <c r="D366" s="847">
        <f t="shared" si="77"/>
        <v>6.2277580071174378E-2</v>
      </c>
      <c r="E366" s="518">
        <v>35</v>
      </c>
      <c r="F366" s="298"/>
      <c r="G366" s="401"/>
      <c r="H366" s="298"/>
      <c r="I366" s="401"/>
      <c r="J366" s="298"/>
      <c r="K366" s="401"/>
      <c r="L366" s="298"/>
      <c r="M366" s="401"/>
      <c r="N366" s="298"/>
      <c r="O366" s="401"/>
      <c r="P366" s="298"/>
      <c r="Q366" s="401"/>
      <c r="R366" s="298"/>
      <c r="S366" s="401"/>
      <c r="T366" s="298"/>
      <c r="U366" s="401"/>
      <c r="V366" s="298"/>
      <c r="W366" s="401"/>
    </row>
    <row r="367" spans="1:23" ht="19.5" customHeight="1">
      <c r="A367" s="895" t="s">
        <v>176</v>
      </c>
      <c r="B367" s="859" t="str">
        <f>IF(CENTRO!B367,CENTRO!B367,"")</f>
        <v/>
      </c>
      <c r="C367" s="355">
        <f>IF(CENTRO!C367,CENTRO!C367,"")</f>
        <v>248</v>
      </c>
      <c r="D367" s="847">
        <f t="shared" si="77"/>
        <v>4.8387096774193547E-2</v>
      </c>
      <c r="E367" s="518">
        <v>12</v>
      </c>
      <c r="F367" s="298"/>
      <c r="G367" s="401"/>
      <c r="H367" s="298"/>
      <c r="I367" s="401"/>
      <c r="J367" s="298"/>
      <c r="K367" s="401"/>
      <c r="L367" s="298"/>
      <c r="M367" s="401"/>
      <c r="N367" s="298"/>
      <c r="O367" s="401"/>
      <c r="P367" s="298"/>
      <c r="Q367" s="401"/>
      <c r="R367" s="298"/>
      <c r="S367" s="401"/>
      <c r="T367" s="298"/>
      <c r="U367" s="401"/>
      <c r="V367" s="298"/>
      <c r="W367" s="401"/>
    </row>
    <row r="368" spans="1:23" ht="19.5" customHeight="1">
      <c r="A368" s="895" t="s">
        <v>170</v>
      </c>
      <c r="B368" s="859" t="str">
        <f>IF(CENTRO!B368,CENTRO!B368,"")</f>
        <v/>
      </c>
      <c r="C368" s="355">
        <f>IF(CENTRO!C368,CENTRO!C368,"")</f>
        <v>113</v>
      </c>
      <c r="D368" s="847">
        <f t="shared" si="77"/>
        <v>4.4247787610619468E-2</v>
      </c>
      <c r="E368" s="518">
        <v>5</v>
      </c>
      <c r="F368" s="298"/>
      <c r="G368" s="401"/>
      <c r="H368" s="298"/>
      <c r="I368" s="401"/>
      <c r="J368" s="298"/>
      <c r="K368" s="401"/>
      <c r="L368" s="298"/>
      <c r="M368" s="401"/>
      <c r="N368" s="298"/>
      <c r="O368" s="401"/>
      <c r="P368" s="298"/>
      <c r="Q368" s="401"/>
      <c r="R368" s="298"/>
      <c r="S368" s="401"/>
      <c r="T368" s="298"/>
      <c r="U368" s="401"/>
      <c r="V368" s="298"/>
      <c r="W368" s="401"/>
    </row>
    <row r="369" spans="1:23" ht="19.5" customHeight="1">
      <c r="A369" s="895" t="s">
        <v>173</v>
      </c>
      <c r="B369" s="859" t="str">
        <f>IF(CENTRO!B369,CENTRO!B369,"")</f>
        <v/>
      </c>
      <c r="C369" s="355">
        <f>IF(CENTRO!C369,CENTRO!C369,"")</f>
        <v>88</v>
      </c>
      <c r="D369" s="847">
        <f t="shared" si="77"/>
        <v>4.5454545454545456E-2</v>
      </c>
      <c r="E369" s="518">
        <v>4</v>
      </c>
      <c r="F369" s="298"/>
      <c r="G369" s="401"/>
      <c r="H369" s="298"/>
      <c r="I369" s="401"/>
      <c r="J369" s="298"/>
      <c r="K369" s="401"/>
      <c r="L369" s="298"/>
      <c r="M369" s="401"/>
      <c r="N369" s="298"/>
      <c r="O369" s="401"/>
      <c r="P369" s="298"/>
      <c r="Q369" s="401"/>
      <c r="R369" s="298"/>
      <c r="S369" s="401"/>
      <c r="T369" s="298"/>
      <c r="U369" s="401"/>
      <c r="V369" s="298"/>
      <c r="W369" s="401"/>
    </row>
    <row r="370" spans="1:23" ht="19.5" customHeight="1" thickBot="1">
      <c r="A370" s="895" t="s">
        <v>172</v>
      </c>
      <c r="B370" s="859" t="str">
        <f>IF(CENTRO!B370,CENTRO!B370,"")</f>
        <v/>
      </c>
      <c r="C370" s="899">
        <f>IF(CENTRO!C370,CENTRO!C370,"")</f>
        <v>274</v>
      </c>
      <c r="D370" s="847">
        <f t="shared" si="77"/>
        <v>0.10218978102189781</v>
      </c>
      <c r="E370" s="747">
        <v>28</v>
      </c>
      <c r="F370" s="782"/>
      <c r="G370" s="927"/>
      <c r="H370" s="782"/>
      <c r="I370" s="927"/>
      <c r="J370" s="782"/>
      <c r="K370" s="927"/>
      <c r="L370" s="782"/>
      <c r="M370" s="927"/>
      <c r="N370" s="782"/>
      <c r="O370" s="927"/>
      <c r="P370" s="782"/>
      <c r="Q370" s="927"/>
      <c r="R370" s="782"/>
      <c r="S370" s="927"/>
      <c r="T370" s="782"/>
      <c r="U370" s="927"/>
      <c r="V370" s="782"/>
      <c r="W370" s="927"/>
    </row>
    <row r="371" spans="1:23"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4"/>
      <c r="R371" s="244"/>
      <c r="S371" s="244"/>
      <c r="T371" s="529"/>
      <c r="U371" s="529"/>
      <c r="V371" s="529"/>
      <c r="W371" s="530"/>
    </row>
    <row r="372" spans="1:23" ht="19.5" customHeight="1" thickBot="1">
      <c r="A372" s="895" t="s">
        <v>207</v>
      </c>
      <c r="B372" s="859" t="str">
        <f>IF(CENTRO!B372,CENTRO!B372,"")</f>
        <v/>
      </c>
      <c r="C372" s="896">
        <f>IF(CENTRO!C372,CENTRO!C372,"")</f>
        <v>45</v>
      </c>
      <c r="D372" s="847">
        <f>E372/C372</f>
        <v>6.6666666666666666E-2</v>
      </c>
      <c r="E372" s="861">
        <v>3</v>
      </c>
      <c r="F372" s="664"/>
      <c r="G372" s="861">
        <v>1</v>
      </c>
      <c r="H372" s="664"/>
      <c r="I372" s="861">
        <v>0</v>
      </c>
      <c r="J372" s="664"/>
      <c r="K372" s="861">
        <v>0</v>
      </c>
      <c r="L372" s="664"/>
      <c r="M372" s="861">
        <v>1</v>
      </c>
      <c r="N372" s="664"/>
      <c r="O372" s="861">
        <v>1</v>
      </c>
      <c r="P372" s="664"/>
      <c r="Q372" s="861">
        <v>0</v>
      </c>
      <c r="R372" s="664"/>
      <c r="S372" s="861">
        <v>0</v>
      </c>
      <c r="T372" s="664"/>
      <c r="U372" s="861">
        <v>0</v>
      </c>
      <c r="V372" s="664"/>
      <c r="W372" s="861">
        <v>0</v>
      </c>
    </row>
    <row r="373" spans="1:23"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0"/>
      <c r="R373" s="240"/>
      <c r="S373" s="240"/>
      <c r="T373" s="240"/>
      <c r="U373" s="240"/>
      <c r="V373" s="240"/>
      <c r="W373" s="242"/>
    </row>
    <row r="374" spans="1:23"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4"/>
      <c r="T374" s="529"/>
      <c r="U374" s="529"/>
      <c r="V374" s="529"/>
      <c r="W374" s="530"/>
    </row>
    <row r="375" spans="1:23" ht="18.75" customHeight="1">
      <c r="A375" s="358" t="s">
        <v>434</v>
      </c>
      <c r="B375" s="859" t="str">
        <f>IF(CENTRO!B375,CENTRO!B375,"")</f>
        <v/>
      </c>
      <c r="C375" s="329">
        <f>IF(CENTRO!C375,CENTRO!C375,"")</f>
        <v>2657</v>
      </c>
      <c r="D375" s="239">
        <f>E375/C375</f>
        <v>5.2691004892736169E-2</v>
      </c>
      <c r="E375" s="329">
        <v>140</v>
      </c>
      <c r="F375" s="359">
        <f>G375/$E375</f>
        <v>0.26428571428571429</v>
      </c>
      <c r="G375" s="268">
        <v>37</v>
      </c>
      <c r="H375" s="359">
        <f>I375/$E375</f>
        <v>0.22142857142857142</v>
      </c>
      <c r="I375" s="268">
        <v>31</v>
      </c>
      <c r="J375" s="359">
        <f>K375/$E375</f>
        <v>0.14285714285714285</v>
      </c>
      <c r="K375" s="268">
        <v>20</v>
      </c>
      <c r="L375" s="359">
        <f>M375/$E375</f>
        <v>0.15714285714285714</v>
      </c>
      <c r="M375" s="268">
        <v>22</v>
      </c>
      <c r="N375" s="359">
        <f>O375/$E375</f>
        <v>0.1</v>
      </c>
      <c r="O375" s="268">
        <v>14</v>
      </c>
      <c r="P375" s="359">
        <f>Q375/$E375</f>
        <v>3.5714285714285712E-2</v>
      </c>
      <c r="Q375" s="268">
        <v>5</v>
      </c>
      <c r="R375" s="359">
        <f>S375/$E375</f>
        <v>2.8571428571428571E-2</v>
      </c>
      <c r="S375" s="268">
        <v>4</v>
      </c>
      <c r="T375" s="359">
        <f>U375/$E375</f>
        <v>0</v>
      </c>
      <c r="U375" s="268">
        <v>0</v>
      </c>
      <c r="V375" s="359">
        <f>W375/$E375</f>
        <v>0.05</v>
      </c>
      <c r="W375" s="268">
        <v>7</v>
      </c>
    </row>
    <row r="376" spans="1:23" ht="18.75" customHeight="1">
      <c r="A376" s="350" t="s">
        <v>435</v>
      </c>
      <c r="B376" s="859" t="str">
        <f>IF(CENTRO!B376,CENTRO!B376,"")</f>
        <v/>
      </c>
      <c r="C376" s="355">
        <f>IF(CENTRO!C376,CENTRO!C376,"")</f>
        <v>525</v>
      </c>
      <c r="D376" s="252">
        <f>E376/C376</f>
        <v>0.04</v>
      </c>
      <c r="E376" s="269">
        <v>21</v>
      </c>
      <c r="F376" s="356">
        <f t="shared" ref="F376:H379" si="78">G376/$E376</f>
        <v>0.2857142857142857</v>
      </c>
      <c r="G376" s="269">
        <v>6</v>
      </c>
      <c r="H376" s="356">
        <f t="shared" si="78"/>
        <v>0.23809523809523808</v>
      </c>
      <c r="I376" s="269">
        <v>5</v>
      </c>
      <c r="J376" s="356">
        <f t="shared" ref="J376" si="79">K376/$E376</f>
        <v>9.5238095238095233E-2</v>
      </c>
      <c r="K376" s="269">
        <v>2</v>
      </c>
      <c r="L376" s="356">
        <f t="shared" ref="L376" si="80">M376/$E376</f>
        <v>0.23809523809523808</v>
      </c>
      <c r="M376" s="269">
        <v>5</v>
      </c>
      <c r="N376" s="356">
        <f t="shared" ref="N376" si="81">O376/$E376</f>
        <v>9.5238095238095233E-2</v>
      </c>
      <c r="O376" s="269">
        <v>2</v>
      </c>
      <c r="P376" s="356">
        <f t="shared" ref="P376" si="82">Q376/$E376</f>
        <v>0</v>
      </c>
      <c r="Q376" s="269">
        <v>0</v>
      </c>
      <c r="R376" s="356">
        <f t="shared" ref="R376" si="83">S376/$E376</f>
        <v>0</v>
      </c>
      <c r="S376" s="269">
        <v>0</v>
      </c>
      <c r="T376" s="356">
        <f t="shared" ref="T376" si="84">U376/$E376</f>
        <v>0</v>
      </c>
      <c r="U376" s="269">
        <v>0</v>
      </c>
      <c r="V376" s="356">
        <f t="shared" ref="V376" si="85">W376/$E376</f>
        <v>4.7619047619047616E-2</v>
      </c>
      <c r="W376" s="269">
        <v>1</v>
      </c>
    </row>
    <row r="377" spans="1:23" ht="18.75" customHeight="1">
      <c r="A377" s="350" t="s">
        <v>436</v>
      </c>
      <c r="B377" s="859" t="str">
        <f>IF(CENTRO!B377,CENTRO!B377,"")</f>
        <v/>
      </c>
      <c r="C377" s="355">
        <f>IF(CENTRO!C377,CENTRO!C377,"")</f>
        <v>86</v>
      </c>
      <c r="D377" s="252">
        <f>E377/C377</f>
        <v>2.3255813953488372E-2</v>
      </c>
      <c r="E377" s="269">
        <v>2</v>
      </c>
      <c r="F377" s="356">
        <f t="shared" si="78"/>
        <v>0.5</v>
      </c>
      <c r="G377" s="269">
        <v>1</v>
      </c>
      <c r="H377" s="356">
        <f t="shared" si="78"/>
        <v>0</v>
      </c>
      <c r="I377" s="269">
        <v>0</v>
      </c>
      <c r="J377" s="356">
        <f t="shared" ref="J377" si="86">K377/$E377</f>
        <v>0</v>
      </c>
      <c r="K377" s="269">
        <v>0</v>
      </c>
      <c r="L377" s="356">
        <f t="shared" ref="L377" si="87">M377/$E377</f>
        <v>0.5</v>
      </c>
      <c r="M377" s="269">
        <v>1</v>
      </c>
      <c r="N377" s="356">
        <f t="shared" ref="N377" si="88">O377/$E377</f>
        <v>0</v>
      </c>
      <c r="O377" s="269">
        <v>0</v>
      </c>
      <c r="P377" s="356">
        <f t="shared" ref="P377" si="89">Q377/$E377</f>
        <v>0</v>
      </c>
      <c r="Q377" s="269">
        <v>0</v>
      </c>
      <c r="R377" s="356">
        <f t="shared" ref="R377" si="90">S377/$E377</f>
        <v>0</v>
      </c>
      <c r="S377" s="269">
        <v>0</v>
      </c>
      <c r="T377" s="356">
        <f t="shared" ref="T377" si="91">U377/$E377</f>
        <v>0</v>
      </c>
      <c r="U377" s="269">
        <v>0</v>
      </c>
      <c r="V377" s="356">
        <f t="shared" ref="V377" si="92">W377/$E377</f>
        <v>0</v>
      </c>
      <c r="W377" s="269">
        <v>0</v>
      </c>
    </row>
    <row r="378" spans="1:23" ht="18.75" customHeight="1">
      <c r="A378" s="350" t="s">
        <v>633</v>
      </c>
      <c r="B378" s="859" t="str">
        <f>IF(CENTRO!B378,CENTRO!B378,"")</f>
        <v/>
      </c>
      <c r="C378" s="355">
        <f>IF(CENTRO!C378,CENTRO!C378,"")</f>
        <v>238</v>
      </c>
      <c r="D378" s="252">
        <f>E378/C378</f>
        <v>2.9411764705882353E-2</v>
      </c>
      <c r="E378" s="269">
        <v>7</v>
      </c>
      <c r="F378" s="356">
        <f t="shared" si="78"/>
        <v>0.14285714285714285</v>
      </c>
      <c r="G378" s="269">
        <v>1</v>
      </c>
      <c r="H378" s="356">
        <f t="shared" si="78"/>
        <v>0</v>
      </c>
      <c r="I378" s="269">
        <v>0</v>
      </c>
      <c r="J378" s="356">
        <f t="shared" ref="J378" si="93">K378/$E378</f>
        <v>0.2857142857142857</v>
      </c>
      <c r="K378" s="269">
        <v>2</v>
      </c>
      <c r="L378" s="356">
        <f t="shared" ref="L378" si="94">M378/$E378</f>
        <v>0.14285714285714285</v>
      </c>
      <c r="M378" s="269">
        <v>1</v>
      </c>
      <c r="N378" s="356">
        <f t="shared" ref="N378" si="95">O378/$E378</f>
        <v>0.14285714285714285</v>
      </c>
      <c r="O378" s="269">
        <v>1</v>
      </c>
      <c r="P378" s="356">
        <f t="shared" ref="P378" si="96">Q378/$E378</f>
        <v>0.14285714285714285</v>
      </c>
      <c r="Q378" s="269">
        <v>1</v>
      </c>
      <c r="R378" s="356">
        <f t="shared" ref="R378" si="97">S378/$E378</f>
        <v>0</v>
      </c>
      <c r="S378" s="269">
        <v>0</v>
      </c>
      <c r="T378" s="356">
        <f t="shared" ref="T378" si="98">U378/$E378</f>
        <v>0</v>
      </c>
      <c r="U378" s="269">
        <v>0</v>
      </c>
      <c r="V378" s="356">
        <f t="shared" ref="V378" si="99">W378/$E378</f>
        <v>0.14285714285714285</v>
      </c>
      <c r="W378" s="269">
        <v>1</v>
      </c>
    </row>
    <row r="379" spans="1:23" ht="18.75" customHeight="1">
      <c r="A379" s="358" t="s">
        <v>437</v>
      </c>
      <c r="B379" s="859" t="str">
        <f>IF(CENTRO!B379,CENTRO!B379,"")</f>
        <v/>
      </c>
      <c r="C379" s="329">
        <f>IF(CENTRO!C379,CENTRO!C379,"")</f>
        <v>70</v>
      </c>
      <c r="D379" s="239">
        <f>E379/C379</f>
        <v>4.2857142857142858E-2</v>
      </c>
      <c r="E379" s="268">
        <v>3</v>
      </c>
      <c r="F379" s="359">
        <f t="shared" si="78"/>
        <v>0.33333333333333331</v>
      </c>
      <c r="G379" s="268">
        <v>1</v>
      </c>
      <c r="H379" s="359">
        <f t="shared" si="78"/>
        <v>0</v>
      </c>
      <c r="I379" s="268">
        <v>0</v>
      </c>
      <c r="J379" s="359">
        <f t="shared" ref="J379" si="100">K379/$E379</f>
        <v>0</v>
      </c>
      <c r="K379" s="268">
        <v>0</v>
      </c>
      <c r="L379" s="359">
        <f t="shared" ref="L379" si="101">M379/$E379</f>
        <v>0.33333333333333331</v>
      </c>
      <c r="M379" s="268">
        <v>1</v>
      </c>
      <c r="N379" s="359">
        <f t="shared" ref="N379" si="102">O379/$E379</f>
        <v>0.33333333333333331</v>
      </c>
      <c r="O379" s="268">
        <v>1</v>
      </c>
      <c r="P379" s="359">
        <f t="shared" ref="P379" si="103">Q379/$E379</f>
        <v>0</v>
      </c>
      <c r="Q379" s="268">
        <v>0</v>
      </c>
      <c r="R379" s="359">
        <f t="shared" ref="R379" si="104">S379/$E379</f>
        <v>0</v>
      </c>
      <c r="S379" s="268">
        <v>0</v>
      </c>
      <c r="T379" s="359">
        <f t="shared" ref="T379" si="105">U379/$E379</f>
        <v>0</v>
      </c>
      <c r="U379" s="268">
        <v>0</v>
      </c>
      <c r="V379" s="359">
        <f t="shared" ref="V379" si="106">W379/$E379</f>
        <v>0</v>
      </c>
      <c r="W379" s="268">
        <v>0</v>
      </c>
    </row>
    <row r="380" spans="1:23" ht="15" customHeight="1">
      <c r="A380" s="140"/>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row>
    <row r="381" spans="1:23" ht="18" customHeight="1" thickBot="1">
      <c r="A381" s="140"/>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row>
    <row r="382" spans="1:23" s="7" customFormat="1" ht="23.25" customHeight="1" thickBot="1">
      <c r="A382" s="804" t="s">
        <v>506</v>
      </c>
      <c r="B382" s="1284"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3"/>
      <c r="R382" s="1204"/>
      <c r="S382" s="117"/>
      <c r="T382" s="117"/>
      <c r="U382" s="117"/>
      <c r="V382" s="117"/>
      <c r="W382" s="117"/>
    </row>
    <row r="383" spans="1:23" ht="19.5" customHeight="1">
      <c r="A383" s="1274" t="s">
        <v>431</v>
      </c>
      <c r="B383" s="1275"/>
      <c r="C383" s="1198" t="s">
        <v>49</v>
      </c>
      <c r="D383" s="1263"/>
      <c r="E383" s="1263"/>
      <c r="F383" s="1263"/>
      <c r="G383" s="1263"/>
      <c r="H383" s="1263"/>
      <c r="I383" s="1263"/>
      <c r="J383" s="1263"/>
      <c r="K383" s="1263"/>
      <c r="L383" s="1263"/>
      <c r="M383" s="1263"/>
      <c r="N383" s="1263"/>
      <c r="O383" s="1263"/>
      <c r="P383" s="1263"/>
      <c r="Q383" s="1263"/>
      <c r="R383" s="1264"/>
      <c r="S383" s="117"/>
      <c r="T383" s="117"/>
      <c r="U383" s="117"/>
      <c r="V383" s="117"/>
      <c r="W383" s="117"/>
    </row>
    <row r="384" spans="1:23"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24" t="s">
        <v>48</v>
      </c>
      <c r="R384" s="817"/>
      <c r="S384" s="117"/>
      <c r="T384" s="117"/>
      <c r="U384" s="117"/>
      <c r="V384" s="117"/>
      <c r="W384" s="117"/>
    </row>
    <row r="385" spans="1:23" ht="18.75" customHeight="1">
      <c r="A385" s="812" t="s">
        <v>375</v>
      </c>
      <c r="B385" s="812" t="s">
        <v>391</v>
      </c>
      <c r="C385" s="1271"/>
      <c r="D385" s="1271"/>
      <c r="E385" s="1271"/>
      <c r="F385" s="1271"/>
      <c r="G385" s="1271"/>
      <c r="H385" s="1271"/>
      <c r="I385" s="1271"/>
      <c r="J385" s="1271"/>
      <c r="K385" s="1271"/>
      <c r="L385" s="1271"/>
      <c r="M385" s="1271">
        <v>17000</v>
      </c>
      <c r="N385" s="1271"/>
      <c r="O385" s="1271"/>
      <c r="P385" s="1271"/>
      <c r="Q385" s="1225">
        <f>SUM(C385:P385)</f>
        <v>17000</v>
      </c>
      <c r="R385" s="1233"/>
      <c r="S385" s="117"/>
      <c r="T385" s="117"/>
      <c r="U385" s="117"/>
      <c r="V385" s="117"/>
      <c r="W385" s="117"/>
    </row>
    <row r="386" spans="1:23" ht="18.75" customHeight="1">
      <c r="A386" s="811" t="s">
        <v>407</v>
      </c>
      <c r="B386" s="827">
        <v>171.02</v>
      </c>
      <c r="C386" s="1196"/>
      <c r="D386" s="1197"/>
      <c r="E386" s="1188"/>
      <c r="F386" s="1189"/>
      <c r="G386" s="1188"/>
      <c r="H386" s="1189"/>
      <c r="I386" s="1188"/>
      <c r="J386" s="1189"/>
      <c r="K386" s="1188"/>
      <c r="L386" s="1189"/>
      <c r="M386" s="1188">
        <v>22000</v>
      </c>
      <c r="N386" s="1189"/>
      <c r="O386" s="1188"/>
      <c r="P386" s="1189"/>
      <c r="Q386" s="1188">
        <f>SUM(C386:P386)</f>
        <v>22000</v>
      </c>
      <c r="R386" s="1244"/>
      <c r="S386" s="117"/>
      <c r="T386" s="117"/>
      <c r="U386" s="117"/>
      <c r="V386" s="117"/>
      <c r="W386" s="117"/>
    </row>
    <row r="387" spans="1:23" ht="18.75" customHeight="1">
      <c r="A387" s="812" t="s">
        <v>376</v>
      </c>
      <c r="B387" s="812" t="s">
        <v>392</v>
      </c>
      <c r="C387" s="1271"/>
      <c r="D387" s="1271"/>
      <c r="E387" s="1271">
        <v>432206</v>
      </c>
      <c r="F387" s="1271"/>
      <c r="G387" s="1271"/>
      <c r="H387" s="1271"/>
      <c r="I387" s="1271">
        <v>174000</v>
      </c>
      <c r="J387" s="1271"/>
      <c r="K387" s="1271"/>
      <c r="L387" s="1271"/>
      <c r="M387" s="1271"/>
      <c r="N387" s="1271"/>
      <c r="O387" s="1271">
        <v>10000</v>
      </c>
      <c r="P387" s="1271"/>
      <c r="Q387" s="1225">
        <f t="shared" ref="Q387:Q402" si="107">SUM(C387:P387)</f>
        <v>616206</v>
      </c>
      <c r="R387" s="1233"/>
      <c r="S387" s="117"/>
      <c r="T387" s="117"/>
      <c r="U387" s="117"/>
      <c r="V387" s="117"/>
      <c r="W387" s="117"/>
    </row>
    <row r="388" spans="1:23" ht="18.75" customHeight="1">
      <c r="A388" s="811" t="s">
        <v>377</v>
      </c>
      <c r="B388" s="811" t="s">
        <v>393</v>
      </c>
      <c r="C388" s="1270"/>
      <c r="D388" s="1270"/>
      <c r="E388" s="1265">
        <v>14650462</v>
      </c>
      <c r="F388" s="1265"/>
      <c r="G388" s="1265"/>
      <c r="H388" s="1265"/>
      <c r="I388" s="1265">
        <v>30000</v>
      </c>
      <c r="J388" s="1265"/>
      <c r="K388" s="1265"/>
      <c r="L388" s="1265"/>
      <c r="M388" s="1265">
        <v>25000</v>
      </c>
      <c r="N388" s="1265"/>
      <c r="O388" s="1265">
        <v>10000</v>
      </c>
      <c r="P388" s="1265"/>
      <c r="Q388" s="1188">
        <f t="shared" si="107"/>
        <v>14715462</v>
      </c>
      <c r="R388" s="1244"/>
      <c r="S388" s="117"/>
      <c r="T388" s="117"/>
      <c r="U388" s="117"/>
      <c r="V388" s="117"/>
      <c r="W388" s="117"/>
    </row>
    <row r="389" spans="1:23" ht="18.75" customHeight="1">
      <c r="A389" s="812" t="s">
        <v>378</v>
      </c>
      <c r="B389" s="812" t="s">
        <v>394</v>
      </c>
      <c r="C389" s="1271">
        <v>2870937</v>
      </c>
      <c r="D389" s="1271"/>
      <c r="E389" s="1269">
        <v>631608</v>
      </c>
      <c r="F389" s="1269"/>
      <c r="G389" s="1269"/>
      <c r="H389" s="1269"/>
      <c r="I389" s="1269">
        <v>644974</v>
      </c>
      <c r="J389" s="1269"/>
      <c r="K389" s="1269"/>
      <c r="L389" s="1269"/>
      <c r="M389" s="1269"/>
      <c r="N389" s="1269"/>
      <c r="O389" s="1269"/>
      <c r="P389" s="1269"/>
      <c r="Q389" s="1225">
        <f t="shared" si="107"/>
        <v>4147519</v>
      </c>
      <c r="R389" s="1233"/>
      <c r="S389" s="117"/>
      <c r="T389" s="117"/>
      <c r="U389" s="117"/>
      <c r="V389" s="117"/>
      <c r="W389" s="117"/>
    </row>
    <row r="390" spans="1:23" ht="22.5" customHeight="1">
      <c r="A390" s="811" t="s">
        <v>508</v>
      </c>
      <c r="B390" s="811" t="s">
        <v>509</v>
      </c>
      <c r="C390" s="1270"/>
      <c r="D390" s="1270"/>
      <c r="E390" s="1265">
        <v>36014</v>
      </c>
      <c r="F390" s="1265"/>
      <c r="G390" s="1265"/>
      <c r="H390" s="1265"/>
      <c r="I390" s="1265"/>
      <c r="J390" s="1265"/>
      <c r="K390" s="1265"/>
      <c r="L390" s="1265"/>
      <c r="M390" s="1265"/>
      <c r="N390" s="1265"/>
      <c r="O390" s="1265"/>
      <c r="P390" s="1265"/>
      <c r="Q390" s="1188">
        <f t="shared" ref="Q390" si="108">SUM(C390:P390)</f>
        <v>36014</v>
      </c>
      <c r="R390" s="1244"/>
      <c r="S390" s="117"/>
      <c r="T390" s="117"/>
      <c r="U390" s="117"/>
      <c r="V390" s="117"/>
      <c r="W390" s="117"/>
    </row>
    <row r="391" spans="1:23" ht="22.5" customHeight="1">
      <c r="A391" s="812" t="s">
        <v>379</v>
      </c>
      <c r="B391" s="812" t="s">
        <v>395</v>
      </c>
      <c r="C391" s="1289">
        <v>400034</v>
      </c>
      <c r="D391" s="1289"/>
      <c r="E391" s="1290">
        <v>26666</v>
      </c>
      <c r="F391" s="1290"/>
      <c r="G391" s="1290"/>
      <c r="H391" s="1290"/>
      <c r="I391" s="1290"/>
      <c r="J391" s="1290"/>
      <c r="K391" s="1290"/>
      <c r="L391" s="1290"/>
      <c r="M391" s="1290"/>
      <c r="N391" s="1290"/>
      <c r="O391" s="1290"/>
      <c r="P391" s="1290"/>
      <c r="Q391" s="1221">
        <f t="shared" si="107"/>
        <v>426700</v>
      </c>
      <c r="R391" s="1247"/>
      <c r="S391" s="117"/>
      <c r="T391" s="117"/>
      <c r="U391" s="117"/>
      <c r="V391" s="117"/>
      <c r="W391" s="117"/>
    </row>
    <row r="392" spans="1:23" ht="18.75" customHeight="1">
      <c r="A392" s="811" t="s">
        <v>380</v>
      </c>
      <c r="B392" s="811" t="s">
        <v>396</v>
      </c>
      <c r="C392" s="1270"/>
      <c r="D392" s="1270"/>
      <c r="E392" s="1265">
        <v>3788230</v>
      </c>
      <c r="F392" s="1265"/>
      <c r="G392" s="1265"/>
      <c r="H392" s="1265"/>
      <c r="I392" s="1265"/>
      <c r="J392" s="1265"/>
      <c r="K392" s="1265"/>
      <c r="L392" s="1265"/>
      <c r="M392" s="1265">
        <v>97000</v>
      </c>
      <c r="N392" s="1265"/>
      <c r="O392" s="1265"/>
      <c r="P392" s="1265"/>
      <c r="Q392" s="1188">
        <f t="shared" si="107"/>
        <v>3885230</v>
      </c>
      <c r="R392" s="1244"/>
      <c r="S392" s="117"/>
      <c r="T392" s="117"/>
      <c r="U392" s="117"/>
      <c r="V392" s="117"/>
      <c r="W392" s="117"/>
    </row>
    <row r="393" spans="1:23" ht="18.75" customHeight="1">
      <c r="A393" s="812" t="s">
        <v>381</v>
      </c>
      <c r="B393" s="812" t="s">
        <v>397</v>
      </c>
      <c r="C393" s="1289"/>
      <c r="D393" s="1289"/>
      <c r="E393" s="1290">
        <v>20000</v>
      </c>
      <c r="F393" s="1290"/>
      <c r="G393" s="1290"/>
      <c r="H393" s="1290"/>
      <c r="I393" s="1290"/>
      <c r="J393" s="1290"/>
      <c r="K393" s="1290"/>
      <c r="L393" s="1290"/>
      <c r="M393" s="1290"/>
      <c r="N393" s="1290"/>
      <c r="O393" s="1290"/>
      <c r="P393" s="1290"/>
      <c r="Q393" s="1221">
        <f t="shared" si="107"/>
        <v>20000</v>
      </c>
      <c r="R393" s="1247"/>
      <c r="S393" s="117"/>
      <c r="T393" s="117"/>
      <c r="U393" s="117"/>
      <c r="V393" s="117"/>
      <c r="W393" s="117"/>
    </row>
    <row r="394" spans="1:23" ht="22.5" customHeight="1">
      <c r="A394" s="811" t="s">
        <v>382</v>
      </c>
      <c r="B394" s="811" t="s">
        <v>398</v>
      </c>
      <c r="C394" s="1270"/>
      <c r="D394" s="1270"/>
      <c r="E394" s="1265">
        <v>263668</v>
      </c>
      <c r="F394" s="1265"/>
      <c r="G394" s="1265"/>
      <c r="H394" s="1265"/>
      <c r="I394" s="1265"/>
      <c r="J394" s="1265"/>
      <c r="K394" s="1265"/>
      <c r="L394" s="1265"/>
      <c r="M394" s="1265"/>
      <c r="N394" s="1265"/>
      <c r="O394" s="1265"/>
      <c r="P394" s="1265"/>
      <c r="Q394" s="1188">
        <f t="shared" si="107"/>
        <v>263668</v>
      </c>
      <c r="R394" s="1244"/>
      <c r="S394" s="117"/>
      <c r="T394" s="117"/>
      <c r="U394" s="117"/>
      <c r="V394" s="117"/>
      <c r="W394" s="117"/>
    </row>
    <row r="395" spans="1:23" ht="18.75" customHeight="1">
      <c r="A395" s="812" t="s">
        <v>383</v>
      </c>
      <c r="B395" s="812" t="s">
        <v>399</v>
      </c>
      <c r="C395" s="1289">
        <v>480701</v>
      </c>
      <c r="D395" s="1289"/>
      <c r="E395" s="1290">
        <v>1509117</v>
      </c>
      <c r="F395" s="1290"/>
      <c r="G395" s="1290"/>
      <c r="H395" s="1290"/>
      <c r="I395" s="1290"/>
      <c r="J395" s="1290"/>
      <c r="K395" s="1290"/>
      <c r="L395" s="1290"/>
      <c r="M395" s="1290">
        <v>20000</v>
      </c>
      <c r="N395" s="1290"/>
      <c r="O395" s="1290"/>
      <c r="P395" s="1290"/>
      <c r="Q395" s="1221">
        <f t="shared" si="107"/>
        <v>2009818</v>
      </c>
      <c r="R395" s="1247"/>
      <c r="S395" s="117"/>
      <c r="T395" s="117"/>
      <c r="U395" s="117"/>
      <c r="V395" s="117"/>
      <c r="W395" s="117"/>
    </row>
    <row r="396" spans="1:23" ht="18.75" customHeight="1">
      <c r="A396" s="811" t="s">
        <v>384</v>
      </c>
      <c r="B396" s="811" t="s">
        <v>400</v>
      </c>
      <c r="C396" s="1270"/>
      <c r="D396" s="1270"/>
      <c r="E396" s="1265">
        <v>18500</v>
      </c>
      <c r="F396" s="1265"/>
      <c r="G396" s="1265"/>
      <c r="H396" s="1265"/>
      <c r="I396" s="1265"/>
      <c r="J396" s="1265"/>
      <c r="K396" s="1265"/>
      <c r="L396" s="1265"/>
      <c r="M396" s="1265"/>
      <c r="N396" s="1265"/>
      <c r="O396" s="1265"/>
      <c r="P396" s="1265"/>
      <c r="Q396" s="1188">
        <f t="shared" si="107"/>
        <v>18500</v>
      </c>
      <c r="R396" s="1244"/>
      <c r="S396" s="117"/>
      <c r="T396" s="117"/>
      <c r="U396" s="117"/>
      <c r="V396" s="117"/>
      <c r="W396" s="117"/>
    </row>
    <row r="397" spans="1:23" ht="18.75" customHeight="1">
      <c r="A397" s="812" t="s">
        <v>385</v>
      </c>
      <c r="B397" s="812" t="s">
        <v>401</v>
      </c>
      <c r="C397" s="1289">
        <v>6975636</v>
      </c>
      <c r="D397" s="1289"/>
      <c r="E397" s="1290">
        <v>1290024</v>
      </c>
      <c r="F397" s="1290"/>
      <c r="G397" s="1290"/>
      <c r="H397" s="1290"/>
      <c r="I397" s="1290"/>
      <c r="J397" s="1290"/>
      <c r="K397" s="1290"/>
      <c r="L397" s="1290"/>
      <c r="M397" s="1290">
        <v>44000</v>
      </c>
      <c r="N397" s="1290"/>
      <c r="O397" s="1290"/>
      <c r="P397" s="1290"/>
      <c r="Q397" s="1221">
        <f t="shared" si="107"/>
        <v>8309660</v>
      </c>
      <c r="R397" s="1247"/>
      <c r="S397" s="117"/>
      <c r="T397" s="117"/>
      <c r="U397" s="117"/>
      <c r="V397" s="117"/>
      <c r="W397" s="117"/>
    </row>
    <row r="398" spans="1:23" ht="18.75" customHeight="1">
      <c r="A398" s="811" t="s">
        <v>386</v>
      </c>
      <c r="B398" s="811" t="s">
        <v>406</v>
      </c>
      <c r="C398" s="1270">
        <v>271042</v>
      </c>
      <c r="D398" s="1270"/>
      <c r="E398" s="1265">
        <v>600</v>
      </c>
      <c r="F398" s="1265"/>
      <c r="G398" s="1265"/>
      <c r="H398" s="1265"/>
      <c r="I398" s="1265"/>
      <c r="J398" s="1265"/>
      <c r="K398" s="1265"/>
      <c r="L398" s="1265"/>
      <c r="M398" s="1265"/>
      <c r="N398" s="1265"/>
      <c r="O398" s="1265"/>
      <c r="P398" s="1265"/>
      <c r="Q398" s="1188">
        <f t="shared" si="107"/>
        <v>271642</v>
      </c>
      <c r="R398" s="1244"/>
      <c r="S398" s="117"/>
      <c r="T398" s="117"/>
      <c r="U398" s="117"/>
      <c r="V398" s="117"/>
      <c r="W398" s="117"/>
    </row>
    <row r="399" spans="1:23" ht="18.75" customHeight="1">
      <c r="A399" s="812" t="s">
        <v>387</v>
      </c>
      <c r="B399" s="812" t="s">
        <v>507</v>
      </c>
      <c r="C399" s="1289">
        <v>282304</v>
      </c>
      <c r="D399" s="1289"/>
      <c r="E399" s="1290">
        <v>2000</v>
      </c>
      <c r="F399" s="1290"/>
      <c r="G399" s="1290"/>
      <c r="H399" s="1290"/>
      <c r="I399" s="1290"/>
      <c r="J399" s="1290"/>
      <c r="K399" s="1290"/>
      <c r="L399" s="1290"/>
      <c r="M399" s="1290"/>
      <c r="N399" s="1290"/>
      <c r="O399" s="1290"/>
      <c r="P399" s="1290"/>
      <c r="Q399" s="1221">
        <f t="shared" si="107"/>
        <v>284304</v>
      </c>
      <c r="R399" s="1247"/>
      <c r="S399" s="117"/>
      <c r="T399" s="117"/>
      <c r="U399" s="117"/>
      <c r="V399" s="117"/>
      <c r="W399" s="117"/>
    </row>
    <row r="400" spans="1:23" ht="18.75" customHeight="1">
      <c r="A400" s="811" t="s">
        <v>388</v>
      </c>
      <c r="B400" s="811" t="s">
        <v>403</v>
      </c>
      <c r="C400" s="1270">
        <v>4877875</v>
      </c>
      <c r="D400" s="1270"/>
      <c r="E400" s="1265">
        <v>334783</v>
      </c>
      <c r="F400" s="1265"/>
      <c r="G400" s="1265"/>
      <c r="H400" s="1265"/>
      <c r="I400" s="1265"/>
      <c r="J400" s="1265"/>
      <c r="K400" s="1265"/>
      <c r="L400" s="1265"/>
      <c r="M400" s="1265">
        <v>8000</v>
      </c>
      <c r="N400" s="1265"/>
      <c r="O400" s="1265"/>
      <c r="P400" s="1265"/>
      <c r="Q400" s="1188">
        <f t="shared" si="107"/>
        <v>5220658</v>
      </c>
      <c r="R400" s="1244"/>
      <c r="S400" s="117"/>
      <c r="T400" s="117"/>
      <c r="U400" s="117"/>
      <c r="V400" s="117"/>
      <c r="W400" s="117"/>
    </row>
    <row r="401" spans="1:23" ht="18.75" customHeight="1">
      <c r="A401" s="812" t="s">
        <v>505</v>
      </c>
      <c r="B401" s="812" t="s">
        <v>404</v>
      </c>
      <c r="C401" s="1289"/>
      <c r="D401" s="1289"/>
      <c r="E401" s="1290"/>
      <c r="F401" s="1290"/>
      <c r="G401" s="1290"/>
      <c r="H401" s="1290"/>
      <c r="I401" s="1290">
        <v>53000</v>
      </c>
      <c r="J401" s="1290"/>
      <c r="K401" s="1290"/>
      <c r="L401" s="1290"/>
      <c r="M401" s="1290"/>
      <c r="N401" s="1290"/>
      <c r="O401" s="1290"/>
      <c r="P401" s="1290"/>
      <c r="Q401" s="1221">
        <f t="shared" si="107"/>
        <v>53000</v>
      </c>
      <c r="R401" s="1247"/>
      <c r="S401" s="117"/>
      <c r="T401" s="117"/>
      <c r="U401" s="117"/>
      <c r="V401" s="117"/>
      <c r="W401" s="117"/>
    </row>
    <row r="402" spans="1:23" ht="18.75" customHeight="1">
      <c r="A402" s="811" t="s">
        <v>390</v>
      </c>
      <c r="B402" s="811" t="s">
        <v>405</v>
      </c>
      <c r="C402" s="1270"/>
      <c r="D402" s="1270"/>
      <c r="E402" s="1265">
        <v>2481024</v>
      </c>
      <c r="F402" s="1265"/>
      <c r="G402" s="1265"/>
      <c r="H402" s="1265"/>
      <c r="I402" s="1265"/>
      <c r="J402" s="1265"/>
      <c r="K402" s="1265"/>
      <c r="L402" s="1265"/>
      <c r="M402" s="1265">
        <v>146630</v>
      </c>
      <c r="N402" s="1265"/>
      <c r="O402" s="1265"/>
      <c r="P402" s="1265"/>
      <c r="Q402" s="1188">
        <f t="shared" si="107"/>
        <v>2627654</v>
      </c>
      <c r="R402" s="1244"/>
      <c r="S402" s="117"/>
      <c r="T402" s="117"/>
      <c r="U402" s="117"/>
      <c r="V402" s="117"/>
      <c r="W402" s="117"/>
    </row>
    <row r="403" spans="1:23" ht="18.75" customHeight="1">
      <c r="A403" s="805" t="s">
        <v>50</v>
      </c>
      <c r="B403" s="815"/>
      <c r="C403" s="1272">
        <f>SUM(C385:D402)</f>
        <v>16158529</v>
      </c>
      <c r="D403" s="1272"/>
      <c r="E403" s="1272">
        <f>SUM(E385:F402)</f>
        <v>25484902</v>
      </c>
      <c r="F403" s="1272"/>
      <c r="G403" s="1272">
        <f>SUM(G385:H402)</f>
        <v>0</v>
      </c>
      <c r="H403" s="1272"/>
      <c r="I403" s="1272">
        <f>SUM(I385:J402)</f>
        <v>901974</v>
      </c>
      <c r="J403" s="1272"/>
      <c r="K403" s="1272">
        <f>SUM(K385:L402)</f>
        <v>0</v>
      </c>
      <c r="L403" s="1272"/>
      <c r="M403" s="1272">
        <f>SUM(M385:N402)</f>
        <v>379630</v>
      </c>
      <c r="N403" s="1272"/>
      <c r="O403" s="1272">
        <f>SUM(O385:P402)</f>
        <v>20000</v>
      </c>
      <c r="P403" s="1272"/>
      <c r="Q403" s="1261">
        <f>SUM(C403:P403)</f>
        <v>42945035</v>
      </c>
      <c r="R403" s="1262"/>
      <c r="S403" s="117"/>
      <c r="T403" s="117"/>
      <c r="U403" s="117"/>
      <c r="V403" s="117"/>
      <c r="W403" s="117"/>
    </row>
    <row r="404" spans="1:23" ht="18.75" customHeight="1" thickBot="1">
      <c r="A404" s="806" t="s">
        <v>424</v>
      </c>
      <c r="B404" s="816"/>
      <c r="C404" s="1279">
        <f>C403</f>
        <v>16158529</v>
      </c>
      <c r="D404" s="1279"/>
      <c r="E404" s="1279">
        <f>E403</f>
        <v>25484902</v>
      </c>
      <c r="F404" s="1279"/>
      <c r="G404" s="1279">
        <f>G403</f>
        <v>0</v>
      </c>
      <c r="H404" s="1279"/>
      <c r="I404" s="1279">
        <f>I403</f>
        <v>901974</v>
      </c>
      <c r="J404" s="1279"/>
      <c r="K404" s="1279">
        <f>K403</f>
        <v>0</v>
      </c>
      <c r="L404" s="1279"/>
      <c r="M404" s="1279">
        <f>M403</f>
        <v>379630</v>
      </c>
      <c r="N404" s="1279"/>
      <c r="O404" s="1279">
        <f>O403</f>
        <v>20000</v>
      </c>
      <c r="P404" s="1279"/>
      <c r="Q404" s="1280">
        <f>SUM(Q385:R402)</f>
        <v>42945035</v>
      </c>
      <c r="R404" s="1281"/>
      <c r="S404" s="117"/>
      <c r="T404" s="117"/>
      <c r="U404" s="117"/>
      <c r="V404" s="117"/>
      <c r="W404" s="117"/>
    </row>
  </sheetData>
  <mergeCells count="202">
    <mergeCell ref="O404:P404"/>
    <mergeCell ref="Q404:R404"/>
    <mergeCell ref="C404:D404"/>
    <mergeCell ref="E404:F404"/>
    <mergeCell ref="G404:H404"/>
    <mergeCell ref="I404:J404"/>
    <mergeCell ref="K404:L404"/>
    <mergeCell ref="M404:N404"/>
    <mergeCell ref="O402:P402"/>
    <mergeCell ref="C403:D403"/>
    <mergeCell ref="E403:F403"/>
    <mergeCell ref="Q403:R403"/>
    <mergeCell ref="Q402:R402"/>
    <mergeCell ref="G398:H398"/>
    <mergeCell ref="I398:J398"/>
    <mergeCell ref="K398:L398"/>
    <mergeCell ref="M398:N398"/>
    <mergeCell ref="M403:N403"/>
    <mergeCell ref="K403:L403"/>
    <mergeCell ref="O398:P398"/>
    <mergeCell ref="O403:P403"/>
    <mergeCell ref="O399:P399"/>
    <mergeCell ref="M399:N399"/>
    <mergeCell ref="M401:N401"/>
    <mergeCell ref="K402:L402"/>
    <mergeCell ref="M402:N402"/>
    <mergeCell ref="O400:P400"/>
    <mergeCell ref="G403:H403"/>
    <mergeCell ref="I403:J403"/>
    <mergeCell ref="A383:B384"/>
    <mergeCell ref="C402:D402"/>
    <mergeCell ref="E402:F402"/>
    <mergeCell ref="G402:H402"/>
    <mergeCell ref="I402:J402"/>
    <mergeCell ref="C398:D398"/>
    <mergeCell ref="E398:F398"/>
    <mergeCell ref="O401:P401"/>
    <mergeCell ref="C400:D400"/>
    <mergeCell ref="E400:F400"/>
    <mergeCell ref="G400:H400"/>
    <mergeCell ref="I400:J400"/>
    <mergeCell ref="K400:L400"/>
    <mergeCell ref="C399:D399"/>
    <mergeCell ref="C401:D401"/>
    <mergeCell ref="E399:F399"/>
    <mergeCell ref="G399:H399"/>
    <mergeCell ref="I399:J399"/>
    <mergeCell ref="K399:L399"/>
    <mergeCell ref="E401:F401"/>
    <mergeCell ref="G401:H401"/>
    <mergeCell ref="I401:J401"/>
    <mergeCell ref="K401:L401"/>
    <mergeCell ref="M400:N400"/>
    <mergeCell ref="O396:P396"/>
    <mergeCell ref="C397:D397"/>
    <mergeCell ref="E397:F397"/>
    <mergeCell ref="G397:H397"/>
    <mergeCell ref="I397:J397"/>
    <mergeCell ref="K397:L397"/>
    <mergeCell ref="M397:N397"/>
    <mergeCell ref="C394:D394"/>
    <mergeCell ref="E394:F394"/>
    <mergeCell ref="O397:P397"/>
    <mergeCell ref="C396:D396"/>
    <mergeCell ref="E396:F396"/>
    <mergeCell ref="G396:H396"/>
    <mergeCell ref="I396:J396"/>
    <mergeCell ref="K396:L396"/>
    <mergeCell ref="M396:N396"/>
    <mergeCell ref="C395:D395"/>
    <mergeCell ref="E395:F395"/>
    <mergeCell ref="O393:P393"/>
    <mergeCell ref="C392:D392"/>
    <mergeCell ref="E392:F392"/>
    <mergeCell ref="G395:H395"/>
    <mergeCell ref="I395:J395"/>
    <mergeCell ref="K395:L395"/>
    <mergeCell ref="M395:N395"/>
    <mergeCell ref="E391:F391"/>
    <mergeCell ref="G391:H391"/>
    <mergeCell ref="I391:J391"/>
    <mergeCell ref="K391:L391"/>
    <mergeCell ref="M391:N391"/>
    <mergeCell ref="O394:P394"/>
    <mergeCell ref="O395:P395"/>
    <mergeCell ref="G394:H394"/>
    <mergeCell ref="I394:J394"/>
    <mergeCell ref="K394:L394"/>
    <mergeCell ref="M394:N394"/>
    <mergeCell ref="O391:P391"/>
    <mergeCell ref="O392:P392"/>
    <mergeCell ref="C391:D391"/>
    <mergeCell ref="G389:H389"/>
    <mergeCell ref="I389:J389"/>
    <mergeCell ref="K389:L389"/>
    <mergeCell ref="M389:N389"/>
    <mergeCell ref="C393:D393"/>
    <mergeCell ref="E393:F393"/>
    <mergeCell ref="G393:H393"/>
    <mergeCell ref="I393:J393"/>
    <mergeCell ref="K393:L393"/>
    <mergeCell ref="M393:N393"/>
    <mergeCell ref="G392:H392"/>
    <mergeCell ref="I392:J392"/>
    <mergeCell ref="K392:L392"/>
    <mergeCell ref="M392:N392"/>
    <mergeCell ref="C390:D390"/>
    <mergeCell ref="E390:F390"/>
    <mergeCell ref="G390:H390"/>
    <mergeCell ref="I390:J390"/>
    <mergeCell ref="K390:L390"/>
    <mergeCell ref="M390:N390"/>
    <mergeCell ref="V5:W5"/>
    <mergeCell ref="T5:U5"/>
    <mergeCell ref="V2:W2"/>
    <mergeCell ref="T4:U4"/>
    <mergeCell ref="N4:O4"/>
    <mergeCell ref="P4:Q4"/>
    <mergeCell ref="N5:O5"/>
    <mergeCell ref="J4:K4"/>
    <mergeCell ref="L4:M4"/>
    <mergeCell ref="P5:Q5"/>
    <mergeCell ref="B382:R382"/>
    <mergeCell ref="D5:E5"/>
    <mergeCell ref="F5:G5"/>
    <mergeCell ref="H4:I4"/>
    <mergeCell ref="T2:U2"/>
    <mergeCell ref="H5:I5"/>
    <mergeCell ref="J5:K5"/>
    <mergeCell ref="L5:M5"/>
    <mergeCell ref="N2:O2"/>
    <mergeCell ref="R2:S2"/>
    <mergeCell ref="P2:Q2"/>
    <mergeCell ref="R5:S5"/>
    <mergeCell ref="F4:G4"/>
    <mergeCell ref="A1:W1"/>
    <mergeCell ref="B2:C2"/>
    <mergeCell ref="D2:E2"/>
    <mergeCell ref="F2:G2"/>
    <mergeCell ref="H2:I2"/>
    <mergeCell ref="R4:S4"/>
    <mergeCell ref="V4:W4"/>
    <mergeCell ref="J2:K2"/>
    <mergeCell ref="D4:E4"/>
    <mergeCell ref="L2:M2"/>
    <mergeCell ref="Q397:R397"/>
    <mergeCell ref="Q398:R398"/>
    <mergeCell ref="Q399:R399"/>
    <mergeCell ref="Q400:R400"/>
    <mergeCell ref="Q401:R401"/>
    <mergeCell ref="C384:D384"/>
    <mergeCell ref="E384:F384"/>
    <mergeCell ref="G384:H384"/>
    <mergeCell ref="I384:J384"/>
    <mergeCell ref="K384:L384"/>
    <mergeCell ref="C385:D385"/>
    <mergeCell ref="M384:N384"/>
    <mergeCell ref="E385:F385"/>
    <mergeCell ref="O385:P385"/>
    <mergeCell ref="G385:H385"/>
    <mergeCell ref="O384:P384"/>
    <mergeCell ref="O387:P387"/>
    <mergeCell ref="O386:P386"/>
    <mergeCell ref="I385:J385"/>
    <mergeCell ref="K385:L385"/>
    <mergeCell ref="Q385:R385"/>
    <mergeCell ref="M385:N385"/>
    <mergeCell ref="C388:D388"/>
    <mergeCell ref="E388:F388"/>
    <mergeCell ref="Q396:R396"/>
    <mergeCell ref="Q393:R393"/>
    <mergeCell ref="C383:R383"/>
    <mergeCell ref="Q394:R394"/>
    <mergeCell ref="Q395:R395"/>
    <mergeCell ref="G388:H388"/>
    <mergeCell ref="I388:J388"/>
    <mergeCell ref="K388:L388"/>
    <mergeCell ref="M388:N388"/>
    <mergeCell ref="C387:D387"/>
    <mergeCell ref="E387:F387"/>
    <mergeCell ref="G387:H387"/>
    <mergeCell ref="I387:J387"/>
    <mergeCell ref="K387:L387"/>
    <mergeCell ref="M387:N387"/>
    <mergeCell ref="C386:D386"/>
    <mergeCell ref="E386:F386"/>
    <mergeCell ref="G386:H386"/>
    <mergeCell ref="I386:J386"/>
    <mergeCell ref="K386:L386"/>
    <mergeCell ref="M386:N386"/>
    <mergeCell ref="O388:P388"/>
    <mergeCell ref="C389:D389"/>
    <mergeCell ref="E389:F389"/>
    <mergeCell ref="O390:P390"/>
    <mergeCell ref="Q390:R390"/>
    <mergeCell ref="Q386:R386"/>
    <mergeCell ref="Q387:R387"/>
    <mergeCell ref="Q388:R388"/>
    <mergeCell ref="Q389:R389"/>
    <mergeCell ref="O389:P389"/>
    <mergeCell ref="Q391:R391"/>
    <mergeCell ref="Q392:R392"/>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B61:C86 B317:C379 B223:C226 B250:C268 B269:C269 B273:C276 B295:C297 B294 B277:C293" emptyCellReference="1"/>
    <ignoredError sqref="C108:C114"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2"/>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3"/>
  <dimension ref="A1:AQ407"/>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4.21875" style="8" customWidth="1"/>
    <col min="2" max="2" width="9.21875" style="2" customWidth="1"/>
    <col min="3" max="3" width="10.44140625" style="2" customWidth="1"/>
    <col min="4" max="4" width="6.77734375" style="2" customWidth="1"/>
    <col min="5" max="5" width="9.44140625" style="2" customWidth="1"/>
    <col min="6" max="6" width="6.21875" style="2" customWidth="1"/>
    <col min="7" max="7" width="10.21875" style="2" customWidth="1"/>
    <col min="8" max="8" width="6" style="2" customWidth="1"/>
    <col min="9" max="9" width="11.44140625" style="2" customWidth="1"/>
    <col min="10" max="10" width="6.21875" style="2" customWidth="1"/>
    <col min="11" max="11" width="9" style="2" customWidth="1"/>
    <col min="12" max="12" width="6.5546875" style="2" customWidth="1"/>
    <col min="13" max="13" width="9.21875" style="2" customWidth="1"/>
    <col min="14" max="14" width="6" style="2" customWidth="1"/>
    <col min="15" max="15" width="10.21875" style="2" bestFit="1" customWidth="1"/>
    <col min="16" max="16" width="6.77734375" style="2" customWidth="1"/>
    <col min="17" max="17" width="10" style="2" customWidth="1"/>
    <col min="18" max="16384" width="11.44140625" style="2"/>
  </cols>
  <sheetData>
    <row r="1" spans="1:43" ht="25.5" customHeight="1" thickBot="1">
      <c r="A1" s="1236" t="s">
        <v>185</v>
      </c>
      <c r="B1" s="1237"/>
      <c r="C1" s="1237"/>
      <c r="D1" s="1237"/>
      <c r="E1" s="1237"/>
      <c r="F1" s="1237"/>
      <c r="G1" s="1237"/>
      <c r="H1" s="1237"/>
      <c r="I1" s="1237"/>
      <c r="J1" s="1237"/>
      <c r="K1" s="1237"/>
      <c r="L1" s="1237"/>
      <c r="M1" s="1237"/>
      <c r="N1" s="1237"/>
      <c r="O1" s="1237"/>
      <c r="P1" s="1237"/>
      <c r="Q1" s="1238"/>
      <c r="AH1" s="114"/>
      <c r="AI1" s="114"/>
      <c r="AJ1" s="114"/>
      <c r="AK1" s="114"/>
      <c r="AL1" s="114"/>
      <c r="AM1" s="114"/>
      <c r="AN1" s="114"/>
      <c r="AO1" s="114"/>
      <c r="AP1" s="114"/>
      <c r="AQ1" s="114"/>
    </row>
    <row r="2" spans="1:43" ht="26.25" customHeight="1" thickBot="1">
      <c r="A2" s="17" t="s">
        <v>0</v>
      </c>
      <c r="B2" s="1259" t="s">
        <v>237</v>
      </c>
      <c r="C2" s="1259"/>
      <c r="D2" s="1287" t="s">
        <v>133</v>
      </c>
      <c r="E2" s="1288"/>
      <c r="F2" s="1287" t="s">
        <v>134</v>
      </c>
      <c r="G2" s="1288"/>
      <c r="H2" s="1287" t="s">
        <v>135</v>
      </c>
      <c r="I2" s="1288"/>
      <c r="J2" s="1287" t="s">
        <v>136</v>
      </c>
      <c r="K2" s="1288"/>
      <c r="L2" s="1287" t="s">
        <v>137</v>
      </c>
      <c r="M2" s="1288"/>
      <c r="N2" s="1287" t="s">
        <v>226</v>
      </c>
      <c r="O2" s="1288"/>
      <c r="P2" s="1287" t="s">
        <v>138</v>
      </c>
      <c r="Q2" s="1288"/>
      <c r="AH2" s="114"/>
      <c r="AI2" s="114"/>
      <c r="AJ2" s="114"/>
      <c r="AK2" s="114"/>
      <c r="AL2" s="114"/>
      <c r="AM2" s="114"/>
      <c r="AN2" s="114"/>
      <c r="AO2" s="114"/>
      <c r="AP2" s="114"/>
      <c r="AQ2" s="114"/>
    </row>
    <row r="3" spans="1:43" s="3" customFormat="1" ht="24.75" customHeight="1" thickBot="1">
      <c r="A3" s="227" t="s">
        <v>201</v>
      </c>
      <c r="B3" s="233"/>
      <c r="C3" s="233"/>
      <c r="D3" s="233"/>
      <c r="E3" s="233"/>
      <c r="F3" s="233"/>
      <c r="G3" s="233"/>
      <c r="H3" s="233"/>
      <c r="I3" s="233"/>
      <c r="J3" s="233"/>
      <c r="K3" s="233"/>
      <c r="L3" s="233"/>
      <c r="M3" s="233"/>
      <c r="N3" s="233"/>
      <c r="O3" s="233"/>
      <c r="P3" s="233"/>
      <c r="Q3" s="234"/>
      <c r="R3" s="2"/>
      <c r="S3" s="2"/>
      <c r="T3" s="2"/>
      <c r="U3" s="2"/>
      <c r="V3" s="2"/>
      <c r="W3" s="2"/>
      <c r="X3" s="2"/>
      <c r="Y3" s="2"/>
      <c r="Z3" s="2"/>
      <c r="AA3" s="2"/>
      <c r="AB3" s="2"/>
      <c r="AC3" s="2"/>
      <c r="AD3" s="2"/>
      <c r="AE3" s="2"/>
      <c r="AF3" s="2"/>
      <c r="AG3" s="2"/>
    </row>
    <row r="4" spans="1:43" s="3" customFormat="1" ht="19.5" customHeight="1">
      <c r="A4" s="228" t="s">
        <v>204</v>
      </c>
      <c r="B4" s="235" t="str">
        <f>IF(CENTRO!B4,CENTRO!B4,"")</f>
        <v/>
      </c>
      <c r="C4" s="230">
        <f>IF(CENTRO!C4,CENTRO!C4,"")</f>
        <v>60445.52</v>
      </c>
      <c r="D4" s="1278">
        <v>2741.98</v>
      </c>
      <c r="E4" s="1232"/>
      <c r="F4" s="1229">
        <v>112.98</v>
      </c>
      <c r="G4" s="1230"/>
      <c r="H4" s="1229">
        <v>313.95999999999998</v>
      </c>
      <c r="I4" s="1230" t="s">
        <v>482</v>
      </c>
      <c r="J4" s="1229">
        <v>252.25</v>
      </c>
      <c r="K4" s="1230" t="s">
        <v>482</v>
      </c>
      <c r="L4" s="1229">
        <v>266.48</v>
      </c>
      <c r="M4" s="1230" t="s">
        <v>482</v>
      </c>
      <c r="N4" s="1229">
        <v>120.51</v>
      </c>
      <c r="O4" s="1230" t="s">
        <v>482</v>
      </c>
      <c r="P4" s="1229">
        <v>1675.8</v>
      </c>
      <c r="Q4" s="1230"/>
      <c r="R4" s="2"/>
      <c r="S4" s="2"/>
      <c r="T4" s="2"/>
      <c r="U4" s="2"/>
      <c r="V4" s="2"/>
      <c r="W4" s="2"/>
      <c r="X4" s="2"/>
      <c r="Y4" s="2"/>
      <c r="Z4" s="2"/>
      <c r="AA4" s="2"/>
      <c r="AB4" s="2"/>
      <c r="AC4" s="2"/>
      <c r="AD4" s="2"/>
      <c r="AE4" s="2"/>
      <c r="AF4" s="2"/>
      <c r="AG4" s="2"/>
    </row>
    <row r="5" spans="1:43" s="3" customFormat="1" ht="19.5" customHeight="1" thickBot="1">
      <c r="A5" s="229" t="s">
        <v>208</v>
      </c>
      <c r="B5" s="235" t="str">
        <f>IF(CENTRO!B5,CENTRO!B5,"")</f>
        <v/>
      </c>
      <c r="C5" s="236">
        <f>IF(CENTRO!C5,CENTRO!C5,"")</f>
        <v>55.17</v>
      </c>
      <c r="D5" s="1282">
        <v>70.48</v>
      </c>
      <c r="E5" s="1283"/>
      <c r="F5" s="1276">
        <v>60.53</v>
      </c>
      <c r="G5" s="1277"/>
      <c r="H5" s="1276">
        <v>47.58</v>
      </c>
      <c r="I5" s="1277" t="s">
        <v>482</v>
      </c>
      <c r="J5" s="1276">
        <v>161.88999999999999</v>
      </c>
      <c r="K5" s="1277" t="s">
        <v>482</v>
      </c>
      <c r="L5" s="1276">
        <v>199.5</v>
      </c>
      <c r="M5" s="1277" t="s">
        <v>482</v>
      </c>
      <c r="N5" s="1276">
        <v>129.08000000000001</v>
      </c>
      <c r="O5" s="1277" t="s">
        <v>482</v>
      </c>
      <c r="P5" s="1276">
        <v>36.96</v>
      </c>
      <c r="Q5" s="1277"/>
      <c r="R5" s="2"/>
      <c r="S5" s="2"/>
      <c r="T5" s="2"/>
      <c r="U5" s="2"/>
      <c r="V5" s="2"/>
      <c r="W5" s="2"/>
      <c r="X5" s="2"/>
      <c r="Y5" s="2"/>
      <c r="Z5" s="2"/>
      <c r="AA5" s="2"/>
      <c r="AB5" s="2"/>
      <c r="AC5" s="2"/>
      <c r="AD5" s="2"/>
      <c r="AE5" s="2"/>
      <c r="AF5" s="2"/>
      <c r="AG5" s="2"/>
    </row>
    <row r="6" spans="1:43" ht="24.75" customHeight="1" thickBot="1">
      <c r="A6" s="224" t="s">
        <v>202</v>
      </c>
      <c r="B6" s="39" t="str">
        <f>IF(CENTRO!B6,CENTRO!B6,"")</f>
        <v/>
      </c>
      <c r="C6" s="39" t="str">
        <f>IF(CENTRO!C6,CENTRO!C6,"")</f>
        <v/>
      </c>
      <c r="D6" s="39"/>
      <c r="E6" s="39"/>
      <c r="F6" s="39"/>
      <c r="G6" s="39"/>
      <c r="H6" s="39"/>
      <c r="I6" s="39"/>
      <c r="J6" s="39"/>
      <c r="K6" s="39"/>
      <c r="L6" s="39"/>
      <c r="M6" s="39"/>
      <c r="N6" s="39"/>
      <c r="O6" s="39"/>
      <c r="P6" s="39"/>
      <c r="Q6" s="40"/>
      <c r="AH6" s="114"/>
      <c r="AI6" s="114"/>
      <c r="AJ6" s="114"/>
      <c r="AK6" s="114"/>
      <c r="AL6" s="114"/>
      <c r="AM6" s="114"/>
      <c r="AN6" s="114"/>
      <c r="AO6" s="114"/>
      <c r="AP6" s="114"/>
      <c r="AQ6" s="114"/>
    </row>
    <row r="7" spans="1:43" ht="19.5" customHeight="1" thickBot="1">
      <c r="A7" s="243" t="s">
        <v>483</v>
      </c>
      <c r="B7" s="42" t="str">
        <f>IF(CENTRO!B7,CENTRO!B7,"")</f>
        <v/>
      </c>
      <c r="C7" s="42" t="str">
        <f>IF(CENTRO!C7,CENTRO!C7,"")</f>
        <v/>
      </c>
      <c r="D7" s="42"/>
      <c r="E7" s="42"/>
      <c r="F7" s="42"/>
      <c r="G7" s="42"/>
      <c r="H7" s="42"/>
      <c r="I7" s="42"/>
      <c r="J7" s="42"/>
      <c r="K7" s="42"/>
      <c r="L7" s="42"/>
      <c r="M7" s="42"/>
      <c r="N7" s="42"/>
      <c r="O7" s="42"/>
      <c r="P7" s="42"/>
      <c r="Q7" s="43"/>
      <c r="AH7" s="114"/>
      <c r="AI7" s="114"/>
      <c r="AJ7" s="114"/>
      <c r="AK7" s="114"/>
      <c r="AL7" s="114"/>
      <c r="AM7" s="114"/>
      <c r="AN7" s="114"/>
      <c r="AO7" s="114"/>
      <c r="AP7" s="114"/>
      <c r="AQ7" s="114"/>
    </row>
    <row r="8" spans="1:43" s="4" customFormat="1" ht="19.5" customHeight="1">
      <c r="A8" s="246" t="s">
        <v>349</v>
      </c>
      <c r="B8" s="247">
        <f>IF(CENTRO!B8,CENTRO!B8,"")</f>
        <v>1</v>
      </c>
      <c r="C8" s="248">
        <f>IF(CENTRO!C8,CENTRO!C8,"")</f>
        <v>3326741</v>
      </c>
      <c r="D8" s="239">
        <f>E8/C8</f>
        <v>5.8288276724878796E-2</v>
      </c>
      <c r="E8" s="248">
        <v>193910</v>
      </c>
      <c r="F8" s="239">
        <f>G8/E8</f>
        <v>3.5629931411479555E-2</v>
      </c>
      <c r="G8" s="248">
        <v>6909</v>
      </c>
      <c r="H8" s="239">
        <f>I8/E8</f>
        <v>7.6685060079418291E-2</v>
      </c>
      <c r="I8" s="248">
        <v>14870</v>
      </c>
      <c r="J8" s="239">
        <f>K8/E8</f>
        <v>0.20850394512918363</v>
      </c>
      <c r="K8" s="248">
        <v>40431</v>
      </c>
      <c r="L8" s="239">
        <f>M8/E8</f>
        <v>0.271925119900985</v>
      </c>
      <c r="M8" s="248">
        <v>52729</v>
      </c>
      <c r="N8" s="239">
        <f>O8/E8</f>
        <v>8.0129957196637611E-2</v>
      </c>
      <c r="O8" s="248">
        <v>15538</v>
      </c>
      <c r="P8" s="239">
        <f>Q8/E8</f>
        <v>0.32712598628229589</v>
      </c>
      <c r="Q8" s="248">
        <v>63433</v>
      </c>
      <c r="AH8" s="115"/>
      <c r="AI8" s="115"/>
      <c r="AJ8" s="115"/>
      <c r="AK8" s="115"/>
      <c r="AL8" s="115"/>
      <c r="AM8" s="115"/>
      <c r="AN8" s="115"/>
      <c r="AO8" s="115"/>
      <c r="AP8" s="115"/>
      <c r="AQ8" s="115"/>
    </row>
    <row r="9" spans="1:43" ht="19.5" customHeight="1">
      <c r="A9" s="249" t="s">
        <v>27</v>
      </c>
      <c r="B9" s="239">
        <f>IF(CENTRO!B9,CENTRO!B9,"")</f>
        <v>0.46657494526925902</v>
      </c>
      <c r="C9" s="250">
        <f>IF(CENTRO!C9,CENTRO!C9,"")</f>
        <v>1552174</v>
      </c>
      <c r="D9" s="251">
        <f>E9/E8</f>
        <v>0.47413232943117939</v>
      </c>
      <c r="E9" s="250">
        <v>91939</v>
      </c>
      <c r="F9" s="251">
        <f>G9/G$8</f>
        <v>0.48733535967578523</v>
      </c>
      <c r="G9" s="250">
        <v>3367</v>
      </c>
      <c r="H9" s="251">
        <f>I9/I$8</f>
        <v>0.47531943510423674</v>
      </c>
      <c r="I9" s="250">
        <v>7068</v>
      </c>
      <c r="J9" s="251">
        <f>K9/K$8</f>
        <v>0.46578120748930274</v>
      </c>
      <c r="K9" s="250">
        <v>18832</v>
      </c>
      <c r="L9" s="251">
        <f>M9/M$8</f>
        <v>0.45961425401581674</v>
      </c>
      <c r="M9" s="250">
        <v>24235</v>
      </c>
      <c r="N9" s="251">
        <f>O9/O$8</f>
        <v>0.47496460290899728</v>
      </c>
      <c r="O9" s="250">
        <v>7380</v>
      </c>
      <c r="P9" s="251">
        <f>Q9/Q$8</f>
        <v>0.48960320337994417</v>
      </c>
      <c r="Q9" s="270">
        <v>31057</v>
      </c>
      <c r="AH9" s="114"/>
      <c r="AI9" s="114"/>
      <c r="AJ9" s="114"/>
      <c r="AK9" s="114"/>
      <c r="AL9" s="114"/>
      <c r="AM9" s="114"/>
      <c r="AN9" s="114"/>
      <c r="AO9" s="114"/>
      <c r="AP9" s="114"/>
      <c r="AQ9" s="114"/>
    </row>
    <row r="10" spans="1:43" ht="19.5" customHeight="1">
      <c r="A10" s="255" t="s">
        <v>11</v>
      </c>
      <c r="B10" s="239">
        <f>IF(CENTRO!B10,CENTRO!B10,"")</f>
        <v>0.53342505473074098</v>
      </c>
      <c r="C10" s="250">
        <f>IF(CENTRO!C10,CENTRO!C10,"")</f>
        <v>1774567</v>
      </c>
      <c r="D10" s="251">
        <f>E10/E8</f>
        <v>0.52586767056882056</v>
      </c>
      <c r="E10" s="250">
        <v>101971</v>
      </c>
      <c r="F10" s="251">
        <f>G10/G$8</f>
        <v>0.51266464032421477</v>
      </c>
      <c r="G10" s="250">
        <v>3542</v>
      </c>
      <c r="H10" s="251">
        <f>I10/I$8</f>
        <v>0.52468056489576331</v>
      </c>
      <c r="I10" s="250">
        <v>7802</v>
      </c>
      <c r="J10" s="251">
        <f>K10/K$8</f>
        <v>0.53421879251069726</v>
      </c>
      <c r="K10" s="250">
        <v>21599</v>
      </c>
      <c r="L10" s="251">
        <f>M10/M$8</f>
        <v>0.54038574598418332</v>
      </c>
      <c r="M10" s="250">
        <v>28494</v>
      </c>
      <c r="N10" s="251">
        <f>O10/O$8</f>
        <v>0.52503539709100266</v>
      </c>
      <c r="O10" s="250">
        <v>8158</v>
      </c>
      <c r="P10" s="251">
        <f>Q10/Q$8</f>
        <v>0.51039679662005577</v>
      </c>
      <c r="Q10" s="270">
        <v>32376</v>
      </c>
      <c r="AH10" s="114"/>
      <c r="AI10" s="114"/>
      <c r="AJ10" s="114"/>
      <c r="AK10" s="114"/>
      <c r="AL10" s="114"/>
      <c r="AM10" s="114"/>
      <c r="AN10" s="114"/>
      <c r="AO10" s="114"/>
      <c r="AP10" s="114"/>
      <c r="AQ10" s="114"/>
    </row>
    <row r="11" spans="1:43" ht="19.5" customHeight="1">
      <c r="A11" s="246" t="s">
        <v>1</v>
      </c>
      <c r="B11" s="256" t="str">
        <f>IF(CENTRO!B11,CENTRO!B11,"")</f>
        <v/>
      </c>
      <c r="C11" s="257">
        <f>IF(CENTRO!C11,CENTRO!C11,"")</f>
        <v>44.05</v>
      </c>
      <c r="D11" s="256"/>
      <c r="E11" s="257">
        <v>42.37</v>
      </c>
      <c r="F11" s="298"/>
      <c r="G11" s="260">
        <v>40.270000000000003</v>
      </c>
      <c r="H11" s="298"/>
      <c r="I11" s="260">
        <v>40.950000000000003</v>
      </c>
      <c r="J11" s="298"/>
      <c r="K11" s="260">
        <v>47.56</v>
      </c>
      <c r="L11" s="298"/>
      <c r="M11" s="260">
        <v>47.14</v>
      </c>
      <c r="N11" s="298"/>
      <c r="O11" s="260">
        <v>45.63</v>
      </c>
      <c r="P11" s="298"/>
      <c r="Q11" s="261">
        <v>34.6</v>
      </c>
      <c r="AH11" s="114"/>
      <c r="AI11" s="114"/>
      <c r="AJ11" s="114"/>
      <c r="AK11" s="114"/>
      <c r="AL11" s="114"/>
      <c r="AM11" s="114"/>
      <c r="AN11" s="114"/>
      <c r="AO11" s="114"/>
      <c r="AP11" s="114"/>
      <c r="AQ11" s="114"/>
    </row>
    <row r="12" spans="1:43" ht="19.5" customHeight="1">
      <c r="A12" s="249" t="s">
        <v>174</v>
      </c>
      <c r="B12" s="251">
        <f>IF(CENTRO!B12,CENTRO!B12,"")</f>
        <v>0.12802198908781898</v>
      </c>
      <c r="C12" s="250">
        <f>IF(CENTRO!C12,CENTRO!C12,"")</f>
        <v>425896</v>
      </c>
      <c r="D12" s="251">
        <f>E12/E$8</f>
        <v>0.16417925841885411</v>
      </c>
      <c r="E12" s="250">
        <v>31836</v>
      </c>
      <c r="F12" s="251">
        <f>G12/G$8</f>
        <v>0.17773918077869447</v>
      </c>
      <c r="G12" s="250">
        <v>1228</v>
      </c>
      <c r="H12" s="251">
        <f>I12/I$8</f>
        <v>0.16207128446536651</v>
      </c>
      <c r="I12" s="250">
        <v>2410</v>
      </c>
      <c r="J12" s="251">
        <f>K12/K$8</f>
        <v>0.11036086171502066</v>
      </c>
      <c r="K12" s="250">
        <v>4462</v>
      </c>
      <c r="L12" s="251">
        <f>M12/M$8</f>
        <v>0.11215839481120446</v>
      </c>
      <c r="M12" s="250">
        <v>5914</v>
      </c>
      <c r="N12" s="251">
        <f>O12/O$8</f>
        <v>0.10863689020465954</v>
      </c>
      <c r="O12" s="250">
        <v>1688</v>
      </c>
      <c r="P12" s="251">
        <f>Q12/Q$8</f>
        <v>0.25434710639572461</v>
      </c>
      <c r="Q12" s="270">
        <v>16134</v>
      </c>
      <c r="AH12" s="114"/>
      <c r="AI12" s="114"/>
      <c r="AJ12" s="114"/>
      <c r="AK12" s="114"/>
      <c r="AL12" s="114"/>
      <c r="AM12" s="114"/>
      <c r="AN12" s="114"/>
      <c r="AO12" s="114"/>
      <c r="AP12" s="114"/>
      <c r="AQ12" s="114"/>
    </row>
    <row r="13" spans="1:43" ht="19.5" customHeight="1">
      <c r="A13" s="255" t="s">
        <v>175</v>
      </c>
      <c r="B13" s="251">
        <f>IF(CENTRO!B13,CENTRO!B13,"")</f>
        <v>0.16189538049400298</v>
      </c>
      <c r="C13" s="250">
        <f>IF(CENTRO!C13,CENTRO!C13,"")</f>
        <v>538584</v>
      </c>
      <c r="D13" s="251">
        <f t="shared" ref="D13:F18" si="0">E13/E$8</f>
        <v>0.14556237429735444</v>
      </c>
      <c r="E13" s="250">
        <v>28226</v>
      </c>
      <c r="F13" s="251">
        <f t="shared" si="0"/>
        <v>0.18541033434650456</v>
      </c>
      <c r="G13" s="250">
        <v>1281</v>
      </c>
      <c r="H13" s="251">
        <f t="shared" ref="H13:H18" si="1">I13/I$8</f>
        <v>0.19320780094149295</v>
      </c>
      <c r="I13" s="250">
        <v>2873</v>
      </c>
      <c r="J13" s="251">
        <f t="shared" ref="J13:J18" si="2">K13/K$8</f>
        <v>0.13786450990576538</v>
      </c>
      <c r="K13" s="250">
        <v>5574</v>
      </c>
      <c r="L13" s="251">
        <f t="shared" ref="L13:L18" si="3">M13/M$8</f>
        <v>0.14290049119080581</v>
      </c>
      <c r="M13" s="250">
        <v>7535</v>
      </c>
      <c r="N13" s="251">
        <f t="shared" ref="N13:N18" si="4">O13/O$8</f>
        <v>0.17344574591324494</v>
      </c>
      <c r="O13" s="250">
        <v>2695</v>
      </c>
      <c r="P13" s="251">
        <f t="shared" ref="P13:P18" si="5">Q13/Q$8</f>
        <v>0.13034225087888007</v>
      </c>
      <c r="Q13" s="270">
        <v>8268</v>
      </c>
      <c r="AH13" s="114"/>
      <c r="AI13" s="114"/>
      <c r="AJ13" s="114"/>
      <c r="AK13" s="114"/>
      <c r="AL13" s="114"/>
      <c r="AM13" s="114"/>
      <c r="AN13" s="114"/>
      <c r="AO13" s="114"/>
      <c r="AP13" s="114"/>
      <c r="AQ13" s="114"/>
    </row>
    <row r="14" spans="1:43" ht="19.5" customHeight="1">
      <c r="A14" s="255" t="s">
        <v>2</v>
      </c>
      <c r="B14" s="251">
        <f>IF(CENTRO!B14,CENTRO!B14,"")</f>
        <v>0.22299241209339712</v>
      </c>
      <c r="C14" s="250">
        <f>IF(CENTRO!C14,CENTRO!C14,"")</f>
        <v>741838</v>
      </c>
      <c r="D14" s="251">
        <f t="shared" si="0"/>
        <v>0.21696663400546645</v>
      </c>
      <c r="E14" s="250">
        <v>42072</v>
      </c>
      <c r="F14" s="251">
        <f t="shared" si="0"/>
        <v>0.1561731075408887</v>
      </c>
      <c r="G14" s="250">
        <v>1079</v>
      </c>
      <c r="H14" s="251">
        <f t="shared" si="1"/>
        <v>0.15756556825823806</v>
      </c>
      <c r="I14" s="250">
        <v>2343</v>
      </c>
      <c r="J14" s="251">
        <f t="shared" si="2"/>
        <v>0.19420741510227302</v>
      </c>
      <c r="K14" s="250">
        <v>7852</v>
      </c>
      <c r="L14" s="251">
        <f t="shared" si="3"/>
        <v>0.20182442299303988</v>
      </c>
      <c r="M14" s="250">
        <v>10642</v>
      </c>
      <c r="N14" s="251">
        <f t="shared" si="4"/>
        <v>0.18496589007594286</v>
      </c>
      <c r="O14" s="250">
        <v>2874</v>
      </c>
      <c r="P14" s="251">
        <f t="shared" si="5"/>
        <v>0.27244494190720919</v>
      </c>
      <c r="Q14" s="270">
        <v>17282</v>
      </c>
      <c r="AH14" s="114"/>
      <c r="AI14" s="114"/>
      <c r="AJ14" s="114"/>
      <c r="AK14" s="114"/>
      <c r="AL14" s="114"/>
      <c r="AM14" s="114"/>
      <c r="AN14" s="114"/>
      <c r="AO14" s="114"/>
      <c r="AP14" s="114"/>
      <c r="AQ14" s="114"/>
    </row>
    <row r="15" spans="1:43" ht="19.5" customHeight="1">
      <c r="A15" s="255" t="s">
        <v>3</v>
      </c>
      <c r="B15" s="251">
        <f>IF(CENTRO!B15,CENTRO!B15,"")</f>
        <v>0.28596815922850621</v>
      </c>
      <c r="C15" s="250">
        <f>IF(CENTRO!C15,CENTRO!C15,"")</f>
        <v>951342</v>
      </c>
      <c r="D15" s="251">
        <f t="shared" si="0"/>
        <v>0.28688566860914855</v>
      </c>
      <c r="E15" s="250">
        <v>55630</v>
      </c>
      <c r="F15" s="251">
        <f t="shared" si="0"/>
        <v>0.32537270227239834</v>
      </c>
      <c r="G15" s="250">
        <v>2248</v>
      </c>
      <c r="H15" s="251">
        <f t="shared" si="1"/>
        <v>0.33792871553463349</v>
      </c>
      <c r="I15" s="250">
        <v>5025</v>
      </c>
      <c r="J15" s="251">
        <f t="shared" si="2"/>
        <v>0.28742796369122703</v>
      </c>
      <c r="K15" s="250">
        <v>11621</v>
      </c>
      <c r="L15" s="251">
        <f t="shared" si="3"/>
        <v>0.28079424984353962</v>
      </c>
      <c r="M15" s="250">
        <v>14806</v>
      </c>
      <c r="N15" s="251">
        <f t="shared" si="4"/>
        <v>0.32044021109537907</v>
      </c>
      <c r="O15" s="250">
        <v>4979</v>
      </c>
      <c r="P15" s="251">
        <f t="shared" si="5"/>
        <v>0.26722683776583167</v>
      </c>
      <c r="Q15" s="270">
        <v>16951</v>
      </c>
      <c r="AH15" s="114"/>
      <c r="AI15" s="114"/>
      <c r="AJ15" s="114"/>
      <c r="AK15" s="114"/>
      <c r="AL15" s="114"/>
      <c r="AM15" s="114"/>
      <c r="AN15" s="114"/>
      <c r="AO15" s="114"/>
      <c r="AP15" s="114"/>
      <c r="AQ15" s="114"/>
    </row>
    <row r="16" spans="1:43" ht="19.5" customHeight="1">
      <c r="A16" s="255" t="s">
        <v>155</v>
      </c>
      <c r="B16" s="251">
        <f>IF(CENTRO!B16,CENTRO!B16,"")</f>
        <v>0.12945402121776237</v>
      </c>
      <c r="C16" s="250">
        <f>IF(CENTRO!C16,CENTRO!C16,"")</f>
        <v>430660</v>
      </c>
      <c r="D16" s="251">
        <f t="shared" si="0"/>
        <v>0.12794079727708732</v>
      </c>
      <c r="E16" s="250">
        <v>24809</v>
      </c>
      <c r="F16" s="251">
        <f t="shared" si="0"/>
        <v>0.12201476335214936</v>
      </c>
      <c r="G16" s="250">
        <v>843</v>
      </c>
      <c r="H16" s="251">
        <f t="shared" si="1"/>
        <v>0.11318090114324142</v>
      </c>
      <c r="I16" s="250">
        <v>1683</v>
      </c>
      <c r="J16" s="251">
        <f t="shared" si="2"/>
        <v>0.18493235388686899</v>
      </c>
      <c r="K16" s="250">
        <v>7477</v>
      </c>
      <c r="L16" s="251">
        <f t="shared" si="3"/>
        <v>0.16950824024730224</v>
      </c>
      <c r="M16" s="250">
        <v>8938</v>
      </c>
      <c r="N16" s="251">
        <f t="shared" si="4"/>
        <v>0.1340584373793281</v>
      </c>
      <c r="O16" s="250">
        <v>2083</v>
      </c>
      <c r="P16" s="251">
        <f t="shared" si="5"/>
        <v>5.9669257326628096E-2</v>
      </c>
      <c r="Q16" s="270">
        <v>3785</v>
      </c>
      <c r="AH16" s="114"/>
      <c r="AI16" s="114"/>
      <c r="AJ16" s="114"/>
      <c r="AK16" s="114"/>
      <c r="AL16" s="114"/>
      <c r="AM16" s="114"/>
      <c r="AN16" s="114"/>
      <c r="AO16" s="114"/>
      <c r="AP16" s="114"/>
      <c r="AQ16" s="114"/>
    </row>
    <row r="17" spans="1:43" ht="19.5" customHeight="1">
      <c r="A17" s="255" t="s">
        <v>167</v>
      </c>
      <c r="B17" s="251">
        <f>IF(CENTRO!B17,CENTRO!B17,"")</f>
        <v>7.1668037878512336E-2</v>
      </c>
      <c r="C17" s="250">
        <f>IF(CENTRO!C17,CENTRO!C17,"")</f>
        <v>238421</v>
      </c>
      <c r="D17" s="251">
        <f t="shared" si="0"/>
        <v>5.8465267392089112E-2</v>
      </c>
      <c r="E17" s="250">
        <v>11337</v>
      </c>
      <c r="F17" s="251">
        <f t="shared" si="0"/>
        <v>3.32899117093646E-2</v>
      </c>
      <c r="G17" s="250">
        <v>230</v>
      </c>
      <c r="H17" s="251">
        <f t="shared" si="1"/>
        <v>3.604572965702757E-2</v>
      </c>
      <c r="I17" s="250">
        <v>536</v>
      </c>
      <c r="J17" s="251">
        <f t="shared" si="2"/>
        <v>8.5206895698844945E-2</v>
      </c>
      <c r="K17" s="250">
        <v>3445</v>
      </c>
      <c r="L17" s="251">
        <f t="shared" si="3"/>
        <v>9.2814200914107983E-2</v>
      </c>
      <c r="M17" s="250">
        <v>4894</v>
      </c>
      <c r="N17" s="251">
        <f t="shared" si="4"/>
        <v>7.8452825331445486E-2</v>
      </c>
      <c r="O17" s="250">
        <v>1219</v>
      </c>
      <c r="P17" s="251">
        <f t="shared" si="5"/>
        <v>1.5969605725726355E-2</v>
      </c>
      <c r="Q17" s="270">
        <v>1013</v>
      </c>
      <c r="AH17" s="114"/>
      <c r="AI17" s="114"/>
      <c r="AJ17" s="114"/>
      <c r="AK17" s="114"/>
      <c r="AL17" s="114"/>
      <c r="AM17" s="114"/>
      <c r="AN17" s="114"/>
      <c r="AO17" s="114"/>
      <c r="AP17" s="114"/>
      <c r="AQ17" s="114"/>
    </row>
    <row r="18" spans="1:43" ht="19.5" customHeight="1">
      <c r="A18" s="255" t="s">
        <v>4</v>
      </c>
      <c r="B18" s="251">
        <f>IF(CENTRO!B18,CENTRO!B18,"")</f>
        <v>0.2011220590962747</v>
      </c>
      <c r="C18" s="250">
        <f>IF(CENTRO!C18,CENTRO!C18,"")</f>
        <v>669081</v>
      </c>
      <c r="D18" s="251">
        <f t="shared" si="0"/>
        <v>0.18640606466917642</v>
      </c>
      <c r="E18" s="250">
        <v>36146</v>
      </c>
      <c r="F18" s="251">
        <f t="shared" si="0"/>
        <v>0.15530467506151396</v>
      </c>
      <c r="G18" s="250">
        <v>1073</v>
      </c>
      <c r="H18" s="251">
        <f t="shared" si="1"/>
        <v>0.14922663080026899</v>
      </c>
      <c r="I18" s="250">
        <v>2219</v>
      </c>
      <c r="J18" s="251">
        <f t="shared" si="2"/>
        <v>0.27013924958571395</v>
      </c>
      <c r="K18" s="250">
        <v>10922</v>
      </c>
      <c r="L18" s="251">
        <f t="shared" si="3"/>
        <v>0.26232244116141024</v>
      </c>
      <c r="M18" s="250">
        <v>13832</v>
      </c>
      <c r="N18" s="251">
        <f t="shared" si="4"/>
        <v>0.21251126271077359</v>
      </c>
      <c r="O18" s="250">
        <v>3302</v>
      </c>
      <c r="P18" s="251">
        <f t="shared" si="5"/>
        <v>7.5638863052354455E-2</v>
      </c>
      <c r="Q18" s="270">
        <v>4798</v>
      </c>
      <c r="AH18" s="114"/>
      <c r="AI18" s="114"/>
      <c r="AJ18" s="114"/>
      <c r="AK18" s="114"/>
      <c r="AL18" s="114"/>
      <c r="AM18" s="114"/>
      <c r="AN18" s="114"/>
      <c r="AO18" s="114"/>
      <c r="AP18" s="114"/>
      <c r="AQ18" s="114"/>
    </row>
    <row r="19" spans="1:43" s="4" customFormat="1" ht="19.5" customHeight="1">
      <c r="A19" s="263" t="s">
        <v>484</v>
      </c>
      <c r="B19" s="239">
        <f>IF(CENTRO!B19,CENTRO!B19,"")</f>
        <v>0.14011941416539489</v>
      </c>
      <c r="C19" s="248">
        <f>IF(CENTRO!C19,CENTRO!C19,"")</f>
        <v>466141</v>
      </c>
      <c r="D19" s="239">
        <f>E19/$E$8</f>
        <v>0.17601980300139239</v>
      </c>
      <c r="E19" s="267">
        <v>34132</v>
      </c>
      <c r="F19" s="239">
        <f>G19/G8</f>
        <v>0.20176581270806196</v>
      </c>
      <c r="G19" s="267">
        <v>1394</v>
      </c>
      <c r="H19" s="239">
        <f>I19/I8</f>
        <v>0.18016139878950907</v>
      </c>
      <c r="I19" s="267">
        <v>2679</v>
      </c>
      <c r="J19" s="239">
        <f>K19/K8</f>
        <v>0.12193613811184487</v>
      </c>
      <c r="K19" s="267">
        <v>4930</v>
      </c>
      <c r="L19" s="239">
        <f>M19/M8</f>
        <v>0.12435282292476625</v>
      </c>
      <c r="M19" s="267">
        <v>6557</v>
      </c>
      <c r="N19" s="239">
        <f>O19/O8</f>
        <v>0.12163727635474321</v>
      </c>
      <c r="O19" s="267">
        <v>1890</v>
      </c>
      <c r="P19" s="239">
        <f>Q19/Q8</f>
        <v>0.26298614285939498</v>
      </c>
      <c r="Q19" s="280">
        <v>16682</v>
      </c>
      <c r="AH19" s="115"/>
      <c r="AI19" s="115"/>
      <c r="AJ19" s="115"/>
      <c r="AK19" s="115"/>
      <c r="AL19" s="115"/>
      <c r="AM19" s="115"/>
      <c r="AN19" s="115"/>
      <c r="AO19" s="115"/>
      <c r="AP19" s="115"/>
      <c r="AQ19" s="115"/>
    </row>
    <row r="20" spans="1:43" ht="19.5" customHeight="1">
      <c r="A20" s="263" t="s">
        <v>485</v>
      </c>
      <c r="B20" s="239">
        <f>IF(CENTRO!B20,CENTRO!B20,"")</f>
        <v>0.13980000000000001</v>
      </c>
      <c r="C20" s="265" t="str">
        <f>IF(CENTRO!C20,CENTRO!C20,"")</f>
        <v/>
      </c>
      <c r="D20" s="239">
        <v>0.17660000000000001</v>
      </c>
      <c r="E20" s="266"/>
      <c r="F20" s="239">
        <v>0.20379999999999998</v>
      </c>
      <c r="G20" s="266"/>
      <c r="H20" s="239">
        <v>0.17929999999999999</v>
      </c>
      <c r="I20" s="266"/>
      <c r="J20" s="239">
        <v>0.1207</v>
      </c>
      <c r="K20" s="266"/>
      <c r="L20" s="239">
        <v>0.12330000000000001</v>
      </c>
      <c r="M20" s="266"/>
      <c r="N20" s="239">
        <v>0.1215</v>
      </c>
      <c r="O20" s="266"/>
      <c r="P20" s="239">
        <v>0.26940000000000003</v>
      </c>
      <c r="Q20" s="266"/>
      <c r="AH20" s="114"/>
      <c r="AI20" s="114"/>
      <c r="AJ20" s="114"/>
      <c r="AK20" s="114"/>
      <c r="AL20" s="114"/>
      <c r="AM20" s="114"/>
      <c r="AN20" s="114"/>
      <c r="AO20" s="114"/>
      <c r="AP20" s="114"/>
      <c r="AQ20" s="114"/>
    </row>
    <row r="21" spans="1:43" ht="19.5" customHeight="1">
      <c r="A21" s="263" t="s">
        <v>486</v>
      </c>
      <c r="B21" s="239">
        <f>IF(CENTRO!B21,CENTRO!B21,"")</f>
        <v>0.2006</v>
      </c>
      <c r="C21" s="265" t="str">
        <f>IF(CENTRO!C21,CENTRO!C21,"")</f>
        <v/>
      </c>
      <c r="D21" s="239">
        <v>0.1852</v>
      </c>
      <c r="E21" s="266"/>
      <c r="F21" s="239">
        <v>0.15090000000000001</v>
      </c>
      <c r="G21" s="266"/>
      <c r="H21" s="239">
        <v>0.14360000000000001</v>
      </c>
      <c r="I21" s="266"/>
      <c r="J21" s="239">
        <v>0.26489999999999997</v>
      </c>
      <c r="K21" s="266"/>
      <c r="L21" s="239">
        <v>0.26190000000000002</v>
      </c>
      <c r="M21" s="266"/>
      <c r="N21" s="239">
        <v>0.20910000000000001</v>
      </c>
      <c r="O21" s="266"/>
      <c r="P21" s="239">
        <v>7.46E-2</v>
      </c>
      <c r="Q21" s="266"/>
      <c r="AH21" s="114"/>
      <c r="AI21" s="114"/>
      <c r="AJ21" s="114"/>
      <c r="AK21" s="114"/>
      <c r="AL21" s="114"/>
      <c r="AM21" s="114"/>
      <c r="AN21" s="114"/>
      <c r="AO21" s="114"/>
      <c r="AP21" s="114"/>
      <c r="AQ21" s="114"/>
    </row>
    <row r="22" spans="1:43" ht="19.5" customHeight="1">
      <c r="A22" s="263" t="s">
        <v>487</v>
      </c>
      <c r="B22" s="239">
        <f>IF(CENTRO!B22,CENTRO!B22,"")</f>
        <v>0.35210000000000002</v>
      </c>
      <c r="C22" s="265" t="str">
        <f>IF(CENTRO!C22,CENTRO!C22,"")</f>
        <v/>
      </c>
      <c r="D22" s="239">
        <v>0.30530000000000002</v>
      </c>
      <c r="E22" s="266"/>
      <c r="F22" s="239">
        <v>0.19670000000000001</v>
      </c>
      <c r="G22" s="266"/>
      <c r="H22" s="239">
        <v>0.24100000000000002</v>
      </c>
      <c r="I22" s="266"/>
      <c r="J22" s="239">
        <v>0.30219999999999997</v>
      </c>
      <c r="K22" s="266"/>
      <c r="L22" s="239">
        <v>0.33929999999999999</v>
      </c>
      <c r="M22" s="266"/>
      <c r="N22" s="239">
        <v>0.36520000000000002</v>
      </c>
      <c r="O22" s="266"/>
      <c r="P22" s="239">
        <v>0.22190000000000001</v>
      </c>
      <c r="Q22" s="266"/>
      <c r="AH22" s="114"/>
      <c r="AI22" s="114"/>
      <c r="AJ22" s="114"/>
      <c r="AK22" s="114"/>
      <c r="AL22" s="114"/>
      <c r="AM22" s="114"/>
      <c r="AN22" s="114"/>
      <c r="AO22" s="114"/>
      <c r="AP22" s="114"/>
      <c r="AQ22" s="114"/>
    </row>
    <row r="23" spans="1:43"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2"/>
      <c r="S23" s="2"/>
      <c r="T23" s="2"/>
      <c r="U23" s="2"/>
      <c r="V23" s="2"/>
      <c r="W23" s="2"/>
      <c r="X23" s="2"/>
      <c r="Y23" s="2"/>
      <c r="Z23" s="2"/>
      <c r="AA23" s="2"/>
      <c r="AB23" s="2"/>
      <c r="AC23" s="2"/>
      <c r="AD23" s="2"/>
      <c r="AE23" s="2"/>
      <c r="AF23" s="2"/>
      <c r="AG23" s="2"/>
      <c r="AH23" s="114"/>
      <c r="AI23" s="114"/>
      <c r="AJ23" s="114"/>
      <c r="AK23" s="114"/>
      <c r="AL23" s="114"/>
      <c r="AM23" s="114"/>
      <c r="AN23" s="114"/>
      <c r="AO23" s="114"/>
      <c r="AP23" s="114"/>
      <c r="AQ23" s="114"/>
    </row>
    <row r="24" spans="1:43"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2"/>
      <c r="S24" s="2"/>
      <c r="T24" s="2"/>
      <c r="U24" s="2"/>
      <c r="V24" s="2"/>
      <c r="W24" s="2"/>
      <c r="X24" s="2"/>
      <c r="Y24" s="2"/>
      <c r="Z24" s="2"/>
      <c r="AA24" s="2"/>
      <c r="AB24" s="2"/>
      <c r="AC24" s="2"/>
      <c r="AD24" s="2"/>
      <c r="AE24" s="2"/>
      <c r="AF24" s="2"/>
      <c r="AG24" s="2"/>
      <c r="AH24" s="114"/>
      <c r="AI24" s="114"/>
      <c r="AJ24" s="114"/>
      <c r="AK24" s="114"/>
      <c r="AL24" s="114"/>
      <c r="AM24" s="114"/>
      <c r="AN24" s="114"/>
      <c r="AO24" s="114"/>
      <c r="AP24" s="114"/>
      <c r="AQ24" s="114"/>
    </row>
    <row r="25" spans="1:43"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AH25" s="114"/>
      <c r="AI25" s="114"/>
      <c r="AJ25" s="114"/>
      <c r="AK25" s="114"/>
      <c r="AL25" s="114"/>
      <c r="AM25" s="114"/>
      <c r="AN25" s="114"/>
      <c r="AO25" s="114"/>
      <c r="AP25" s="114"/>
      <c r="AQ25" s="114"/>
    </row>
    <row r="26" spans="1:43" ht="19.5" customHeight="1">
      <c r="A26" s="263" t="s">
        <v>492</v>
      </c>
      <c r="B26" s="239">
        <f>IF(CENTRO!B26,CENTRO!B26,"")</f>
        <v>0.516099231386841</v>
      </c>
      <c r="C26" s="265" t="str">
        <f>IF(CENTRO!C26,CENTRO!C26,"")</f>
        <v/>
      </c>
      <c r="D26" s="239">
        <v>0.56686989233363605</v>
      </c>
      <c r="E26" s="276"/>
      <c r="F26" s="239">
        <v>0.54973940629956941</v>
      </c>
      <c r="G26" s="276"/>
      <c r="H26" s="239">
        <v>0.4769154720711814</v>
      </c>
      <c r="I26" s="276"/>
      <c r="J26" s="239">
        <v>0.62753068707157655</v>
      </c>
      <c r="K26" s="276"/>
      <c r="L26" s="239">
        <v>0.6266446361911755</v>
      </c>
      <c r="M26" s="276"/>
      <c r="N26" s="239">
        <v>0.49394928928159815</v>
      </c>
      <c r="O26" s="276"/>
      <c r="P26" s="239">
        <v>0.52426778242677829</v>
      </c>
      <c r="Q26" s="276"/>
    </row>
    <row r="27" spans="1:43" s="4" customFormat="1" ht="19.5" customHeight="1">
      <c r="A27" s="246" t="s">
        <v>493</v>
      </c>
      <c r="B27" s="239">
        <f>IF(CENTRO!B27,CENTRO!B27,"")</f>
        <v>0.84882562243348669</v>
      </c>
      <c r="C27" s="607">
        <f>IF(CENTRO!C27,CENTRO!C27,"")</f>
        <v>2823823</v>
      </c>
      <c r="D27" s="239">
        <f>E27/E$8</f>
        <v>0.88747357021298545</v>
      </c>
      <c r="E27" s="267">
        <v>172090</v>
      </c>
      <c r="F27" s="239">
        <f>G27/G$8</f>
        <v>0.8836300477637864</v>
      </c>
      <c r="G27" s="267">
        <v>6105</v>
      </c>
      <c r="H27" s="239">
        <f>I27/I$8</f>
        <v>0.85258910558170808</v>
      </c>
      <c r="I27" s="267">
        <v>12678</v>
      </c>
      <c r="J27" s="239">
        <f>K27/K$8</f>
        <v>0.91219608716084188</v>
      </c>
      <c r="K27" s="267">
        <v>36881</v>
      </c>
      <c r="L27" s="239">
        <f>M27/M$8</f>
        <v>0.88884674467560543</v>
      </c>
      <c r="M27" s="267">
        <v>46868</v>
      </c>
      <c r="N27" s="239">
        <f>O27/O$8</f>
        <v>0.89850688634315867</v>
      </c>
      <c r="O27" s="267">
        <v>13961</v>
      </c>
      <c r="P27" s="239">
        <f>Q27/Q$8</f>
        <v>0.87646808443554614</v>
      </c>
      <c r="Q27" s="280">
        <v>55597</v>
      </c>
    </row>
    <row r="28" spans="1:43" ht="19.5" customHeight="1">
      <c r="A28" s="255" t="s">
        <v>331</v>
      </c>
      <c r="B28" s="251">
        <f>IF(CENTRO!B28,CENTRO!B28,"")</f>
        <v>0.46690603483291976</v>
      </c>
      <c r="C28" s="250">
        <f>IF(CENTRO!C28,CENTRO!C28,"")</f>
        <v>1318460</v>
      </c>
      <c r="D28" s="251">
        <f>E28/E$27</f>
        <v>0.47838921494566794</v>
      </c>
      <c r="E28" s="250">
        <v>82326</v>
      </c>
      <c r="F28" s="251">
        <f>G28/G$27</f>
        <v>0.4904176904176904</v>
      </c>
      <c r="G28" s="250">
        <v>2994</v>
      </c>
      <c r="H28" s="251">
        <f>I28/I$27</f>
        <v>0.47917652626597257</v>
      </c>
      <c r="I28" s="250">
        <v>6075</v>
      </c>
      <c r="J28" s="251">
        <f>K28/K$27</f>
        <v>0.46820856267454786</v>
      </c>
      <c r="K28" s="250">
        <v>17268</v>
      </c>
      <c r="L28" s="251">
        <f>M28/M$27</f>
        <v>0.4637705897414014</v>
      </c>
      <c r="M28" s="250">
        <v>21736</v>
      </c>
      <c r="N28" s="251">
        <f>O28/O$27</f>
        <v>0.47883389442017049</v>
      </c>
      <c r="O28" s="250">
        <v>6685</v>
      </c>
      <c r="P28" s="251">
        <f>Q28/Q$27</f>
        <v>0.49585409284673632</v>
      </c>
      <c r="Q28" s="270">
        <v>27568</v>
      </c>
    </row>
    <row r="29" spans="1:43" ht="19.5" customHeight="1">
      <c r="A29" s="255" t="s">
        <v>332</v>
      </c>
      <c r="B29" s="251">
        <f>IF(CENTRO!B29,CENTRO!B29,"")</f>
        <v>0.53309396516708019</v>
      </c>
      <c r="C29" s="250">
        <f>IF(CENTRO!C29,CENTRO!C29,"")</f>
        <v>1505363</v>
      </c>
      <c r="D29" s="251">
        <f>E29/E$27</f>
        <v>0.521610785054332</v>
      </c>
      <c r="E29" s="250">
        <v>89764</v>
      </c>
      <c r="F29" s="251">
        <f>G29/G$27</f>
        <v>0.50958230958230954</v>
      </c>
      <c r="G29" s="250">
        <v>3111</v>
      </c>
      <c r="H29" s="251">
        <f>I29/I$27</f>
        <v>0.52082347373402749</v>
      </c>
      <c r="I29" s="250">
        <v>6603</v>
      </c>
      <c r="J29" s="251">
        <f>K29/K$27</f>
        <v>0.53179143732545209</v>
      </c>
      <c r="K29" s="250">
        <v>19613</v>
      </c>
      <c r="L29" s="251">
        <f>M29/M$27</f>
        <v>0.5362294102585986</v>
      </c>
      <c r="M29" s="250">
        <v>25132</v>
      </c>
      <c r="N29" s="251">
        <f>O29/O$27</f>
        <v>0.52116610557982956</v>
      </c>
      <c r="O29" s="250">
        <v>7276</v>
      </c>
      <c r="P29" s="251">
        <f>Q29/Q$27</f>
        <v>0.50414590715326368</v>
      </c>
      <c r="Q29" s="270">
        <v>28029</v>
      </c>
    </row>
    <row r="30" spans="1:43" s="4" customFormat="1" ht="19.5" customHeight="1">
      <c r="A30" s="246" t="s">
        <v>494</v>
      </c>
      <c r="B30" s="239">
        <f>IF(CENTRO!B30,CENTRO!B30,"")</f>
        <v>0.14099999999999999</v>
      </c>
      <c r="C30" s="607">
        <f>IF(CENTRO!C30,CENTRO!C30,"")</f>
        <v>510881</v>
      </c>
      <c r="D30" s="239">
        <f>E30/E$8</f>
        <v>0.10918983033365995</v>
      </c>
      <c r="E30" s="267">
        <v>21173</v>
      </c>
      <c r="F30" s="239">
        <f>G30/G$8</f>
        <v>0.1062382399768418</v>
      </c>
      <c r="G30" s="267">
        <v>734</v>
      </c>
      <c r="H30" s="239">
        <f>I30/I$8</f>
        <v>0.15205110961667787</v>
      </c>
      <c r="I30" s="267">
        <v>2261</v>
      </c>
      <c r="J30" s="239">
        <f>K30/K$8</f>
        <v>9.7870445944943235E-2</v>
      </c>
      <c r="K30" s="267">
        <v>3957</v>
      </c>
      <c r="L30" s="239">
        <f>M30/M$8</f>
        <v>0.11934609038669423</v>
      </c>
      <c r="M30" s="267">
        <v>6293</v>
      </c>
      <c r="N30" s="239">
        <f>O30/O$8</f>
        <v>0.10258720556056121</v>
      </c>
      <c r="O30" s="267">
        <v>1594</v>
      </c>
      <c r="P30" s="239">
        <f>Q30/Q$8</f>
        <v>9.9853388614758884E-2</v>
      </c>
      <c r="Q30" s="280">
        <v>6334</v>
      </c>
    </row>
    <row r="31" spans="1:43" ht="19.5" customHeight="1">
      <c r="A31" s="255" t="s">
        <v>333</v>
      </c>
      <c r="B31" s="251">
        <f>IF(CENTRO!B31,CENTRO!B31,"")</f>
        <v>0.46244820222321831</v>
      </c>
      <c r="C31" s="250">
        <f>IF(CENTRO!C31,CENTRO!C31,"")</f>
        <v>236256</v>
      </c>
      <c r="D31" s="251">
        <f>E31/E$30</f>
        <v>0.44075001180749068</v>
      </c>
      <c r="E31" s="250">
        <v>9332</v>
      </c>
      <c r="F31" s="251">
        <f>G31/G$30</f>
        <v>0.44141689373297005</v>
      </c>
      <c r="G31" s="253">
        <v>324</v>
      </c>
      <c r="H31" s="251">
        <f>I31/I$30</f>
        <v>0.46174259177355154</v>
      </c>
      <c r="I31" s="250">
        <v>1044</v>
      </c>
      <c r="J31" s="251">
        <f>K31/K$30</f>
        <v>0.44478140005054334</v>
      </c>
      <c r="K31" s="250">
        <v>1760</v>
      </c>
      <c r="L31" s="251">
        <f>M31/M$30</f>
        <v>0.44366756713808997</v>
      </c>
      <c r="M31" s="250">
        <v>2792</v>
      </c>
      <c r="N31" s="251">
        <f>O31/O$30</f>
        <v>0.42659974905897113</v>
      </c>
      <c r="O31" s="253">
        <v>680</v>
      </c>
      <c r="P31" s="251">
        <f>Q31/Q$30</f>
        <v>0.43132301862961792</v>
      </c>
      <c r="Q31" s="270">
        <v>2732</v>
      </c>
    </row>
    <row r="32" spans="1:43" ht="19.5" customHeight="1">
      <c r="A32" s="255" t="s">
        <v>334</v>
      </c>
      <c r="B32" s="251">
        <f>IF(CENTRO!B32,CENTRO!B32,"")</f>
        <v>0.53755179777678164</v>
      </c>
      <c r="C32" s="250">
        <f>IF(CENTRO!C32,CENTRO!C32,"")</f>
        <v>274625</v>
      </c>
      <c r="D32" s="251">
        <f>E32/E$30</f>
        <v>0.55924998819250937</v>
      </c>
      <c r="E32" s="250">
        <v>11841</v>
      </c>
      <c r="F32" s="251">
        <f>G32/G$30</f>
        <v>0.55858310626703001</v>
      </c>
      <c r="G32" s="253">
        <v>410</v>
      </c>
      <c r="H32" s="251">
        <f>I32/I$30</f>
        <v>0.53825740822644852</v>
      </c>
      <c r="I32" s="250">
        <v>1217</v>
      </c>
      <c r="J32" s="251">
        <f>K32/K$30</f>
        <v>0.55521859994945666</v>
      </c>
      <c r="K32" s="250">
        <v>2197</v>
      </c>
      <c r="L32" s="251">
        <f>M32/M$30</f>
        <v>0.55633243286191003</v>
      </c>
      <c r="M32" s="250">
        <v>3501</v>
      </c>
      <c r="N32" s="251">
        <f>O32/O$30</f>
        <v>0.57340025094102887</v>
      </c>
      <c r="O32" s="253">
        <v>914</v>
      </c>
      <c r="P32" s="251">
        <f>Q32/Q$30</f>
        <v>0.56867698137038203</v>
      </c>
      <c r="Q32" s="270">
        <v>3602</v>
      </c>
    </row>
    <row r="33" spans="1:43" ht="19.5" customHeight="1">
      <c r="A33" s="263" t="s">
        <v>607</v>
      </c>
      <c r="B33" s="623">
        <v>10.86</v>
      </c>
      <c r="C33" s="265" t="str">
        <f>IF(CENTRO!C33,CENTRO!C33,"")</f>
        <v/>
      </c>
      <c r="D33" s="239">
        <v>6.4078152164914318E-2</v>
      </c>
      <c r="E33" s="266" t="s">
        <v>482</v>
      </c>
      <c r="F33" s="239">
        <v>3.947945606082761E-2</v>
      </c>
      <c r="G33" s="266" t="s">
        <v>482</v>
      </c>
      <c r="H33" s="239">
        <v>4.9400896981056298E-2</v>
      </c>
      <c r="I33" s="266" t="s">
        <v>482</v>
      </c>
      <c r="J33" s="239">
        <v>5.7936235858758997E-2</v>
      </c>
      <c r="K33" s="266" t="s">
        <v>482</v>
      </c>
      <c r="L33" s="239">
        <v>8.2032278695308686E-2</v>
      </c>
      <c r="M33" s="266" t="s">
        <v>482</v>
      </c>
      <c r="N33" s="239">
        <v>7.1359691417550636E-2</v>
      </c>
      <c r="O33" s="266" t="s">
        <v>482</v>
      </c>
      <c r="P33" s="239">
        <v>5.7144241171626489E-2</v>
      </c>
      <c r="Q33" s="266" t="s">
        <v>482</v>
      </c>
    </row>
    <row r="34" spans="1:43" ht="19.5" customHeight="1">
      <c r="A34" s="255" t="s">
        <v>620</v>
      </c>
      <c r="B34" s="251">
        <f>C34/$C$30</f>
        <v>7.6884832279924292E-2</v>
      </c>
      <c r="C34" s="250">
        <v>39279</v>
      </c>
      <c r="D34" s="251">
        <f>E34/$E$30</f>
        <v>0.11623293817597884</v>
      </c>
      <c r="E34" s="250">
        <v>2461</v>
      </c>
      <c r="F34" s="251">
        <f>G34/$G$30</f>
        <v>3.4059945504087197E-2</v>
      </c>
      <c r="G34" s="253">
        <v>25</v>
      </c>
      <c r="H34" s="251">
        <f>I34/$I$30</f>
        <v>4.2459088898717384E-2</v>
      </c>
      <c r="I34" s="253">
        <v>96</v>
      </c>
      <c r="J34" s="251">
        <f>K34/$K$30</f>
        <v>9.8559514783927216E-2</v>
      </c>
      <c r="K34" s="253">
        <v>390</v>
      </c>
      <c r="L34" s="251">
        <f>M34/$M$30</f>
        <v>0.11441283966311774</v>
      </c>
      <c r="M34" s="253">
        <v>720</v>
      </c>
      <c r="N34" s="251">
        <f>O34/$O$30</f>
        <v>0.12421580928481807</v>
      </c>
      <c r="O34" s="253">
        <v>198</v>
      </c>
      <c r="P34" s="251">
        <f>Q34/$Q$30</f>
        <v>0.16293021787180298</v>
      </c>
      <c r="Q34" s="254">
        <v>1032</v>
      </c>
      <c r="AH34" s="114"/>
      <c r="AI34" s="114"/>
      <c r="AJ34" s="114"/>
      <c r="AK34" s="114"/>
      <c r="AL34" s="114"/>
      <c r="AM34" s="114"/>
      <c r="AN34" s="114"/>
      <c r="AO34" s="114"/>
      <c r="AP34" s="114"/>
      <c r="AQ34" s="114"/>
    </row>
    <row r="35" spans="1:43" ht="19.5" customHeight="1" thickBot="1">
      <c r="A35" s="255" t="s">
        <v>626</v>
      </c>
      <c r="B35" s="251">
        <f>C35/$C$30</f>
        <v>2.144726462718324E-2</v>
      </c>
      <c r="C35" s="250">
        <v>10957</v>
      </c>
      <c r="D35" s="342">
        <f>E35/$E$30</f>
        <v>9.224011713030747E-2</v>
      </c>
      <c r="E35" s="617">
        <v>1953</v>
      </c>
      <c r="F35" s="342">
        <f>G35/$G$30</f>
        <v>0.28065395095367845</v>
      </c>
      <c r="G35" s="618">
        <v>206</v>
      </c>
      <c r="H35" s="342">
        <f>I35/$I$30</f>
        <v>0.39893852277753206</v>
      </c>
      <c r="I35" s="618">
        <v>902</v>
      </c>
      <c r="J35" s="342">
        <f>K35/$K$30</f>
        <v>0.10942633308061663</v>
      </c>
      <c r="K35" s="618">
        <v>433</v>
      </c>
      <c r="L35" s="342">
        <f>M35/$M$30</f>
        <v>1.7956459558239313E-2</v>
      </c>
      <c r="M35" s="618">
        <v>113</v>
      </c>
      <c r="N35" s="342">
        <f>O35/$O$30</f>
        <v>2.4466750313676285E-2</v>
      </c>
      <c r="O35" s="618">
        <v>39</v>
      </c>
      <c r="P35" s="342">
        <f>Q35/$Q$30</f>
        <v>4.1048310704136406E-2</v>
      </c>
      <c r="Q35" s="619">
        <v>260</v>
      </c>
      <c r="AH35" s="114"/>
      <c r="AI35" s="114"/>
      <c r="AJ35" s="114"/>
      <c r="AK35" s="114"/>
      <c r="AL35" s="114"/>
      <c r="AM35" s="114"/>
      <c r="AN35" s="114"/>
      <c r="AO35" s="114"/>
      <c r="AP35" s="114"/>
      <c r="AQ35" s="114"/>
    </row>
    <row r="36" spans="1:43"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c r="AH36" s="114"/>
      <c r="AI36" s="114"/>
      <c r="AJ36" s="114"/>
      <c r="AK36" s="114"/>
      <c r="AL36" s="114"/>
      <c r="AM36" s="114"/>
      <c r="AN36" s="114"/>
      <c r="AO36" s="114"/>
      <c r="AP36" s="114"/>
      <c r="AQ36" s="114"/>
    </row>
    <row r="37" spans="1:43" s="4" customFormat="1" ht="19.5" customHeight="1">
      <c r="A37" s="580" t="s">
        <v>242</v>
      </c>
      <c r="B37" s="247">
        <f>IF(CENTRO!B37,CENTRO!B37,"")</f>
        <v>1</v>
      </c>
      <c r="C37" s="248">
        <f>IF(CENTRO!C37,CENTRO!C37,"")</f>
        <v>1307682</v>
      </c>
      <c r="D37" s="239">
        <f>E37/C37</f>
        <v>5.4868844260301815E-2</v>
      </c>
      <c r="E37" s="267">
        <v>71751</v>
      </c>
      <c r="F37" s="239">
        <f>G37/$E$37</f>
        <v>3.0926398238352078E-2</v>
      </c>
      <c r="G37" s="267">
        <v>2219</v>
      </c>
      <c r="H37" s="239">
        <f>I37/$E$37</f>
        <v>6.8486850357486306E-2</v>
      </c>
      <c r="I37" s="267">
        <v>4914</v>
      </c>
      <c r="J37" s="239">
        <f>K37/$E$37</f>
        <v>0.22515365639503282</v>
      </c>
      <c r="K37" s="267">
        <v>16155</v>
      </c>
      <c r="L37" s="239">
        <f>M37/$E$37</f>
        <v>0.29889478892280247</v>
      </c>
      <c r="M37" s="267">
        <v>21446</v>
      </c>
      <c r="N37" s="239">
        <f>O37/$E$37</f>
        <v>8.1322908391520676E-2</v>
      </c>
      <c r="O37" s="267">
        <v>5835</v>
      </c>
      <c r="P37" s="239">
        <f>Q37/$E$37</f>
        <v>0.29521539769480565</v>
      </c>
      <c r="Q37" s="280">
        <v>21182</v>
      </c>
      <c r="AH37" s="115"/>
      <c r="AI37" s="115"/>
      <c r="AJ37" s="115"/>
      <c r="AK37" s="115"/>
      <c r="AL37" s="115"/>
      <c r="AM37" s="115"/>
      <c r="AN37" s="115"/>
      <c r="AO37" s="115"/>
      <c r="AP37" s="115"/>
      <c r="AQ37" s="115"/>
    </row>
    <row r="38" spans="1:43" ht="19.5" customHeight="1">
      <c r="A38" s="255" t="s">
        <v>241</v>
      </c>
      <c r="B38" s="348" t="str">
        <f>IF(CENTRO!B38,CENTRO!B38,"")</f>
        <v/>
      </c>
      <c r="C38" s="576">
        <f>IF(CENTRO!C38,CENTRO!C38,"")</f>
        <v>2.5499999999999998</v>
      </c>
      <c r="D38" s="348"/>
      <c r="E38" s="588">
        <v>2.69</v>
      </c>
      <c r="F38" s="348"/>
      <c r="G38" s="588">
        <v>3.08</v>
      </c>
      <c r="H38" s="348"/>
      <c r="I38" s="588">
        <v>3.04</v>
      </c>
      <c r="J38" s="348"/>
      <c r="K38" s="588">
        <v>2.5299999999999998</v>
      </c>
      <c r="L38" s="348"/>
      <c r="M38" s="588">
        <v>2.48</v>
      </c>
      <c r="N38" s="348"/>
      <c r="O38" s="588">
        <v>2.67</v>
      </c>
      <c r="P38" s="348"/>
      <c r="Q38" s="588">
        <v>2.92</v>
      </c>
      <c r="AH38" s="114"/>
      <c r="AI38" s="114"/>
      <c r="AJ38" s="114"/>
      <c r="AK38" s="114"/>
      <c r="AL38" s="114"/>
      <c r="AM38" s="114"/>
      <c r="AN38" s="114"/>
      <c r="AO38" s="114"/>
      <c r="AP38" s="114"/>
      <c r="AQ38" s="114"/>
    </row>
    <row r="39" spans="1:43" ht="19.5" customHeight="1">
      <c r="A39" s="255" t="s">
        <v>5</v>
      </c>
      <c r="B39" s="251">
        <f>IF(CENTRO!B39,CENTRO!B39,"")</f>
        <v>9.6885175447853536E-2</v>
      </c>
      <c r="C39" s="577">
        <f>IF(CENTRO!C39,CENTRO!C39,"")</f>
        <v>126695</v>
      </c>
      <c r="D39" s="251">
        <f>E39/E$37</f>
        <v>7.8019818539114438E-2</v>
      </c>
      <c r="E39" s="250">
        <v>5598</v>
      </c>
      <c r="F39" s="251">
        <f>G39/G$37</f>
        <v>4.3262730959891846E-2</v>
      </c>
      <c r="G39" s="250">
        <v>96</v>
      </c>
      <c r="H39" s="251">
        <f>I39/I$37</f>
        <v>4.5584045584045586E-2</v>
      </c>
      <c r="I39" s="250">
        <v>224</v>
      </c>
      <c r="J39" s="251">
        <f>K39/K$37</f>
        <v>0.1052924791086351</v>
      </c>
      <c r="K39" s="250">
        <v>1701</v>
      </c>
      <c r="L39" s="251">
        <f>M39/M$37</f>
        <v>0.11685162734309429</v>
      </c>
      <c r="M39" s="250">
        <v>2506</v>
      </c>
      <c r="N39" s="251">
        <f>O39/O$37</f>
        <v>0.10231362467866324</v>
      </c>
      <c r="O39" s="250">
        <v>597</v>
      </c>
      <c r="P39" s="251">
        <f>Q39/Q$37</f>
        <v>2.2377490321971484E-2</v>
      </c>
      <c r="Q39" s="270">
        <v>474</v>
      </c>
      <c r="AH39" s="114"/>
      <c r="AI39" s="114"/>
      <c r="AJ39" s="114"/>
      <c r="AK39" s="114"/>
      <c r="AL39" s="114"/>
      <c r="AM39" s="114"/>
      <c r="AN39" s="114"/>
      <c r="AO39" s="114"/>
      <c r="AP39" s="114"/>
      <c r="AQ39" s="114"/>
    </row>
    <row r="40" spans="1:43" ht="19.5" customHeight="1">
      <c r="A40" s="255" t="s">
        <v>6</v>
      </c>
      <c r="B40" s="251">
        <f>IF(CENTRO!B40,CENTRO!B40,"")</f>
        <v>2.8705755680662425E-2</v>
      </c>
      <c r="C40" s="577">
        <f>IF(CENTRO!C40,CENTRO!C40,"")</f>
        <v>37538</v>
      </c>
      <c r="D40" s="251">
        <f>E40/E$37</f>
        <v>2.2856824295131774E-2</v>
      </c>
      <c r="E40" s="250">
        <v>1640</v>
      </c>
      <c r="F40" s="251">
        <f>G40/G$37</f>
        <v>2.0279405137449302E-2</v>
      </c>
      <c r="G40" s="250">
        <v>45</v>
      </c>
      <c r="H40" s="251">
        <f>I40/I$37</f>
        <v>1.9129019129019129E-2</v>
      </c>
      <c r="I40" s="250">
        <v>94</v>
      </c>
      <c r="J40" s="251">
        <f>K40/K$37</f>
        <v>2.7421850820179512E-2</v>
      </c>
      <c r="K40" s="250">
        <v>443</v>
      </c>
      <c r="L40" s="251">
        <f>M40/M$37</f>
        <v>3.1894059498274736E-2</v>
      </c>
      <c r="M40" s="250">
        <v>684</v>
      </c>
      <c r="N40" s="251">
        <f>O40/O$37</f>
        <v>2.7763496143958868E-2</v>
      </c>
      <c r="O40" s="250">
        <v>162</v>
      </c>
      <c r="P40" s="251">
        <f>Q40/Q$37</f>
        <v>1.0008497781134926E-2</v>
      </c>
      <c r="Q40" s="270">
        <v>212</v>
      </c>
      <c r="AH40" s="114"/>
      <c r="AI40" s="114"/>
      <c r="AJ40" s="114"/>
      <c r="AK40" s="114"/>
      <c r="AL40" s="114"/>
      <c r="AM40" s="114"/>
      <c r="AN40" s="114"/>
      <c r="AO40" s="114"/>
      <c r="AP40" s="114"/>
      <c r="AQ40" s="114"/>
    </row>
    <row r="41" spans="1:43" ht="19.5" customHeight="1">
      <c r="A41" s="255" t="s">
        <v>606</v>
      </c>
      <c r="B41" s="251">
        <f>IF(CENTRO!B41,CENTRO!B41,"")</f>
        <v>2.0059922825274034E-2</v>
      </c>
      <c r="C41" s="577">
        <f>IF(CENTRO!C41,CENTRO!C41,"")</f>
        <v>26232</v>
      </c>
      <c r="D41" s="251">
        <f>E41/E$37</f>
        <v>2.7497874594082313E-2</v>
      </c>
      <c r="E41" s="250">
        <v>1973</v>
      </c>
      <c r="F41" s="251">
        <f>G41/G$37</f>
        <v>2.8841820639927896E-2</v>
      </c>
      <c r="G41" s="250">
        <v>64</v>
      </c>
      <c r="H41" s="251">
        <f>I41/I$37</f>
        <v>2.8693528693528692E-2</v>
      </c>
      <c r="I41" s="250">
        <v>141</v>
      </c>
      <c r="J41" s="251">
        <f>K41/K$37</f>
        <v>1.7270194986072424E-2</v>
      </c>
      <c r="K41" s="250">
        <v>279</v>
      </c>
      <c r="L41" s="251">
        <f>M41/M$37</f>
        <v>2.1728993751748579E-2</v>
      </c>
      <c r="M41" s="250">
        <v>466</v>
      </c>
      <c r="N41" s="251">
        <f>O41/O$37</f>
        <v>1.7823479005998285E-2</v>
      </c>
      <c r="O41" s="250">
        <v>104</v>
      </c>
      <c r="P41" s="251">
        <f>Q41/Q$37</f>
        <v>4.3385893683316024E-2</v>
      </c>
      <c r="Q41" s="270">
        <v>919</v>
      </c>
      <c r="AH41" s="114"/>
      <c r="AI41" s="114"/>
      <c r="AJ41" s="114"/>
      <c r="AK41" s="114"/>
      <c r="AL41" s="114"/>
      <c r="AM41" s="114"/>
      <c r="AN41" s="114"/>
      <c r="AO41" s="114"/>
      <c r="AP41" s="114"/>
      <c r="AQ41" s="114"/>
    </row>
    <row r="42" spans="1:43" ht="19.5" customHeight="1" thickBot="1">
      <c r="A42" s="255" t="s">
        <v>7</v>
      </c>
      <c r="B42" s="251">
        <f>IF(CENTRO!B42,CENTRO!B42,"")</f>
        <v>4.0743850569175078E-3</v>
      </c>
      <c r="C42" s="577">
        <f>IF(CENTRO!C42,CENTRO!C42,"")</f>
        <v>5328</v>
      </c>
      <c r="D42" s="603">
        <f>E42/E$37</f>
        <v>6.8709843765243691E-3</v>
      </c>
      <c r="E42" s="604">
        <v>493</v>
      </c>
      <c r="F42" s="603">
        <f>G42/G$37</f>
        <v>9.0130689499774673E-3</v>
      </c>
      <c r="G42" s="604">
        <v>20</v>
      </c>
      <c r="H42" s="603">
        <f>I42/I$37</f>
        <v>4.884004884004884E-3</v>
      </c>
      <c r="I42" s="604">
        <v>24</v>
      </c>
      <c r="J42" s="603">
        <f>K42/K$37</f>
        <v>3.2807180439492416E-3</v>
      </c>
      <c r="K42" s="604">
        <v>53</v>
      </c>
      <c r="L42" s="603">
        <f>M42/M$37</f>
        <v>3.0308682271752308E-3</v>
      </c>
      <c r="M42" s="604">
        <v>65</v>
      </c>
      <c r="N42" s="603">
        <f>O42/O$37</f>
        <v>3.084832904884319E-3</v>
      </c>
      <c r="O42" s="604">
        <v>18</v>
      </c>
      <c r="P42" s="603">
        <f>Q42/Q$37</f>
        <v>1.4776697195732226E-2</v>
      </c>
      <c r="Q42" s="606">
        <v>313</v>
      </c>
      <c r="AH42" s="114"/>
      <c r="AI42" s="114"/>
      <c r="AJ42" s="114"/>
      <c r="AK42" s="114"/>
      <c r="AL42" s="114"/>
      <c r="AM42" s="114"/>
      <c r="AN42" s="114"/>
      <c r="AO42" s="114"/>
      <c r="AP42" s="114"/>
      <c r="AQ42" s="114"/>
    </row>
    <row r="43" spans="1:43" ht="19.5" customHeight="1" thickBot="1">
      <c r="A43" s="243" t="s">
        <v>8</v>
      </c>
      <c r="B43" s="244"/>
      <c r="C43" s="244"/>
      <c r="D43" s="42"/>
      <c r="E43" s="42"/>
      <c r="F43" s="42"/>
      <c r="G43" s="42"/>
      <c r="H43" s="42"/>
      <c r="I43" s="42"/>
      <c r="J43" s="42"/>
      <c r="K43" s="42"/>
      <c r="L43" s="42"/>
      <c r="M43" s="42"/>
      <c r="N43" s="42"/>
      <c r="O43" s="42"/>
      <c r="P43" s="42"/>
      <c r="Q43" s="43"/>
      <c r="AH43" s="114"/>
      <c r="AI43" s="114"/>
      <c r="AJ43" s="114"/>
      <c r="AK43" s="114"/>
      <c r="AL43" s="114"/>
      <c r="AM43" s="114"/>
      <c r="AN43" s="114"/>
      <c r="AO43" s="114"/>
      <c r="AP43" s="114"/>
      <c r="AQ43" s="114"/>
    </row>
    <row r="44" spans="1:43" ht="19.5" customHeight="1">
      <c r="A44" s="255" t="s">
        <v>497</v>
      </c>
      <c r="B44" s="256"/>
      <c r="C44" s="640">
        <v>8.3699999999999992</v>
      </c>
      <c r="D44" s="348"/>
      <c r="E44" s="707">
        <v>9.4</v>
      </c>
      <c r="F44" s="717"/>
      <c r="G44" s="708">
        <v>6.6</v>
      </c>
      <c r="H44" s="718"/>
      <c r="I44" s="708">
        <v>5.96</v>
      </c>
      <c r="J44" s="718"/>
      <c r="K44" s="708">
        <v>6.19</v>
      </c>
      <c r="L44" s="718"/>
      <c r="M44" s="708">
        <v>6.9</v>
      </c>
      <c r="N44" s="718"/>
      <c r="O44" s="708">
        <v>4.97</v>
      </c>
      <c r="P44" s="718"/>
      <c r="Q44" s="708">
        <v>16.13</v>
      </c>
      <c r="R44" s="29"/>
      <c r="S44" s="29"/>
      <c r="T44" s="29"/>
      <c r="U44" s="29"/>
      <c r="V44" s="29"/>
      <c r="W44" s="29"/>
      <c r="AH44" s="114"/>
      <c r="AI44" s="114"/>
      <c r="AJ44" s="114"/>
      <c r="AK44" s="114"/>
      <c r="AL44" s="114"/>
      <c r="AM44" s="114"/>
      <c r="AN44" s="114"/>
      <c r="AO44" s="114"/>
      <c r="AP44" s="114"/>
      <c r="AQ44" s="114"/>
    </row>
    <row r="45" spans="1:43" ht="19.5" customHeight="1">
      <c r="A45" s="255" t="s">
        <v>498</v>
      </c>
      <c r="B45" s="256"/>
      <c r="C45" s="624">
        <v>2.0786394976651512</v>
      </c>
      <c r="D45" s="256"/>
      <c r="E45" s="671">
        <v>2.6194463883668693</v>
      </c>
      <c r="F45" s="719"/>
      <c r="G45" s="672">
        <v>0.71905495634309191</v>
      </c>
      <c r="H45" s="625"/>
      <c r="I45" s="672">
        <v>0.18760469011725292</v>
      </c>
      <c r="J45" s="625"/>
      <c r="K45" s="672">
        <v>0.63869509678687231</v>
      </c>
      <c r="L45" s="625"/>
      <c r="M45" s="672">
        <v>0.88991337042880225</v>
      </c>
      <c r="N45" s="625"/>
      <c r="O45" s="672">
        <v>0.88464146191844506</v>
      </c>
      <c r="P45" s="625"/>
      <c r="Q45" s="672">
        <v>6.7640430681913033</v>
      </c>
      <c r="R45" s="29"/>
      <c r="S45" s="29"/>
      <c r="T45" s="29"/>
      <c r="U45" s="29"/>
      <c r="V45" s="29"/>
      <c r="W45" s="29"/>
      <c r="AH45" s="114"/>
      <c r="AI45" s="114"/>
      <c r="AJ45" s="114"/>
      <c r="AK45" s="114"/>
      <c r="AL45" s="114"/>
      <c r="AM45" s="114"/>
      <c r="AN45" s="114"/>
      <c r="AO45" s="114"/>
      <c r="AP45" s="114"/>
      <c r="AQ45" s="114"/>
    </row>
    <row r="46" spans="1:43" ht="19.5" customHeight="1">
      <c r="A46" s="255" t="s">
        <v>461</v>
      </c>
      <c r="B46" s="274"/>
      <c r="C46" s="624">
        <v>87.5</v>
      </c>
      <c r="D46" s="673"/>
      <c r="E46" s="671">
        <v>87.58</v>
      </c>
      <c r="F46" s="719"/>
      <c r="G46" s="672">
        <v>85.89</v>
      </c>
      <c r="H46" s="625"/>
      <c r="I46" s="672">
        <v>86.93</v>
      </c>
      <c r="J46" s="625"/>
      <c r="K46" s="672">
        <v>87.77</v>
      </c>
      <c r="L46" s="625"/>
      <c r="M46" s="672">
        <v>87.78</v>
      </c>
      <c r="N46" s="625"/>
      <c r="O46" s="672">
        <v>86.03</v>
      </c>
      <c r="P46" s="625"/>
      <c r="Q46" s="672">
        <v>85.77</v>
      </c>
      <c r="R46" s="29"/>
      <c r="S46" s="29"/>
      <c r="T46" s="29"/>
      <c r="U46" s="29"/>
      <c r="V46" s="29"/>
      <c r="W46" s="29"/>
      <c r="AH46" s="114"/>
      <c r="AI46" s="114"/>
      <c r="AJ46" s="114"/>
      <c r="AK46" s="114"/>
      <c r="AL46" s="114"/>
      <c r="AM46" s="114"/>
      <c r="AN46" s="114"/>
      <c r="AO46" s="114"/>
      <c r="AP46" s="114"/>
      <c r="AQ46" s="114"/>
    </row>
    <row r="47" spans="1:43" ht="19.5" customHeight="1">
      <c r="A47" s="255" t="s">
        <v>462</v>
      </c>
      <c r="B47" s="274"/>
      <c r="C47" s="624">
        <v>81.91</v>
      </c>
      <c r="D47" s="673"/>
      <c r="E47" s="671">
        <v>82.48</v>
      </c>
      <c r="F47" s="719"/>
      <c r="G47" s="672">
        <v>82.34</v>
      </c>
      <c r="H47" s="625"/>
      <c r="I47" s="672">
        <v>85.48</v>
      </c>
      <c r="J47" s="625"/>
      <c r="K47" s="672">
        <v>83.24</v>
      </c>
      <c r="L47" s="625"/>
      <c r="M47" s="672">
        <v>82.37</v>
      </c>
      <c r="N47" s="625"/>
      <c r="O47" s="672">
        <v>80.099999999999994</v>
      </c>
      <c r="P47" s="625"/>
      <c r="Q47" s="672">
        <v>80.510000000000005</v>
      </c>
      <c r="R47" s="29"/>
      <c r="S47" s="29"/>
      <c r="T47" s="29"/>
      <c r="U47" s="29"/>
      <c r="V47" s="29"/>
      <c r="W47" s="29"/>
      <c r="AH47" s="114"/>
      <c r="AI47" s="114"/>
      <c r="AJ47" s="114"/>
      <c r="AK47" s="114"/>
      <c r="AL47" s="114"/>
      <c r="AM47" s="114"/>
      <c r="AN47" s="114"/>
      <c r="AO47" s="114"/>
      <c r="AP47" s="114"/>
      <c r="AQ47" s="114"/>
    </row>
    <row r="48" spans="1:43" ht="19.5" customHeight="1">
      <c r="A48" s="255" t="s">
        <v>629</v>
      </c>
      <c r="B48" s="256"/>
      <c r="C48" s="624">
        <v>87.8</v>
      </c>
      <c r="D48" s="673"/>
      <c r="E48" s="626">
        <v>88.2</v>
      </c>
      <c r="F48" s="677"/>
      <c r="G48" s="676"/>
      <c r="H48" s="677"/>
      <c r="I48" s="676"/>
      <c r="J48" s="720"/>
      <c r="K48" s="721"/>
      <c r="L48" s="677"/>
      <c r="M48" s="676"/>
      <c r="N48" s="677"/>
      <c r="O48" s="676"/>
      <c r="P48" s="677"/>
      <c r="Q48" s="676"/>
      <c r="R48" s="29"/>
      <c r="S48" s="29"/>
      <c r="T48" s="29"/>
      <c r="U48" s="29"/>
      <c r="V48" s="29"/>
      <c r="W48" s="29"/>
      <c r="AH48" s="114"/>
      <c r="AI48" s="114"/>
      <c r="AJ48" s="114"/>
      <c r="AK48" s="114"/>
      <c r="AL48" s="114"/>
      <c r="AM48" s="114"/>
      <c r="AN48" s="114"/>
      <c r="AO48" s="114"/>
      <c r="AP48" s="114"/>
      <c r="AQ48" s="114"/>
    </row>
    <row r="49" spans="1:43" ht="19.5" customHeight="1">
      <c r="A49" s="255" t="s">
        <v>630</v>
      </c>
      <c r="B49" s="256"/>
      <c r="C49" s="624">
        <v>82.8</v>
      </c>
      <c r="D49" s="673"/>
      <c r="E49" s="626">
        <v>83.1</v>
      </c>
      <c r="F49" s="677"/>
      <c r="G49" s="676"/>
      <c r="H49" s="677"/>
      <c r="I49" s="676"/>
      <c r="J49" s="720"/>
      <c r="K49" s="721"/>
      <c r="L49" s="677"/>
      <c r="M49" s="676"/>
      <c r="N49" s="677"/>
      <c r="O49" s="676"/>
      <c r="P49" s="677"/>
      <c r="Q49" s="676"/>
      <c r="R49" s="29"/>
      <c r="S49" s="29"/>
      <c r="T49" s="29"/>
      <c r="U49" s="29"/>
      <c r="V49" s="29"/>
      <c r="W49" s="29"/>
      <c r="AH49" s="114"/>
      <c r="AI49" s="114"/>
      <c r="AJ49" s="114"/>
      <c r="AK49" s="114"/>
      <c r="AL49" s="114"/>
      <c r="AM49" s="114"/>
      <c r="AN49" s="114"/>
      <c r="AO49" s="114"/>
      <c r="AP49" s="114"/>
      <c r="AQ49" s="114"/>
    </row>
    <row r="50" spans="1:43" ht="19.5" customHeight="1">
      <c r="A50" s="255" t="s">
        <v>631</v>
      </c>
      <c r="B50" s="256"/>
      <c r="C50" s="624">
        <v>24.8</v>
      </c>
      <c r="D50" s="673"/>
      <c r="E50" s="626">
        <v>25.1</v>
      </c>
      <c r="F50" s="677"/>
      <c r="G50" s="676"/>
      <c r="H50" s="677"/>
      <c r="I50" s="676"/>
      <c r="J50" s="720"/>
      <c r="K50" s="721"/>
      <c r="L50" s="677"/>
      <c r="M50" s="676"/>
      <c r="N50" s="677"/>
      <c r="O50" s="676"/>
      <c r="P50" s="677"/>
      <c r="Q50" s="676"/>
      <c r="R50" s="29"/>
      <c r="S50" s="29"/>
      <c r="T50" s="29"/>
      <c r="U50" s="29"/>
      <c r="V50" s="29"/>
      <c r="W50" s="29"/>
      <c r="AH50" s="114"/>
      <c r="AI50" s="114"/>
      <c r="AJ50" s="114"/>
      <c r="AK50" s="114"/>
      <c r="AL50" s="114"/>
      <c r="AM50" s="114"/>
      <c r="AN50" s="114"/>
      <c r="AO50" s="114"/>
      <c r="AP50" s="114"/>
      <c r="AQ50" s="114"/>
    </row>
    <row r="51" spans="1:43" ht="19.5" customHeight="1" thickBot="1">
      <c r="A51" s="255" t="s">
        <v>632</v>
      </c>
      <c r="B51" s="643"/>
      <c r="C51" s="644">
        <v>20.9</v>
      </c>
      <c r="D51" s="645"/>
      <c r="E51" s="713">
        <v>20.8</v>
      </c>
      <c r="F51" s="677"/>
      <c r="G51" s="676"/>
      <c r="H51" s="677"/>
      <c r="I51" s="676"/>
      <c r="J51" s="720"/>
      <c r="K51" s="721"/>
      <c r="L51" s="677"/>
      <c r="M51" s="676"/>
      <c r="N51" s="677"/>
      <c r="O51" s="676"/>
      <c r="P51" s="677"/>
      <c r="Q51" s="676"/>
      <c r="R51" s="29"/>
      <c r="S51" s="29"/>
      <c r="T51" s="29"/>
      <c r="U51" s="29"/>
      <c r="V51" s="29"/>
      <c r="W51" s="29"/>
      <c r="AH51" s="114"/>
      <c r="AI51" s="114"/>
      <c r="AJ51" s="114"/>
      <c r="AK51" s="114"/>
      <c r="AL51" s="114"/>
      <c r="AM51" s="114"/>
      <c r="AN51" s="114"/>
      <c r="AO51" s="114"/>
      <c r="AP51" s="114"/>
      <c r="AQ51" s="114"/>
    </row>
    <row r="52" spans="1:43" ht="19.5" customHeight="1" thickBot="1">
      <c r="A52" s="243" t="s">
        <v>371</v>
      </c>
      <c r="B52" s="244"/>
      <c r="C52" s="244"/>
      <c r="D52" s="244"/>
      <c r="E52" s="244"/>
      <c r="F52" s="244"/>
      <c r="G52" s="244"/>
      <c r="H52" s="244"/>
      <c r="I52" s="244"/>
      <c r="J52" s="244"/>
      <c r="K52" s="244"/>
      <c r="L52" s="244"/>
      <c r="M52" s="244"/>
      <c r="N52" s="244"/>
      <c r="O52" s="244"/>
      <c r="P52" s="244"/>
      <c r="Q52" s="245"/>
      <c r="AH52" s="114"/>
      <c r="AI52" s="114"/>
      <c r="AJ52" s="114"/>
      <c r="AK52" s="114"/>
      <c r="AL52" s="114"/>
      <c r="AM52" s="114"/>
      <c r="AN52" s="114"/>
      <c r="AO52" s="114"/>
      <c r="AP52" s="114"/>
      <c r="AQ52" s="114"/>
    </row>
    <row r="53" spans="1:43" ht="19.5" customHeight="1">
      <c r="A53" s="255" t="s">
        <v>495</v>
      </c>
      <c r="B53" s="256"/>
      <c r="C53" s="630">
        <v>0.84183608043027458</v>
      </c>
      <c r="D53" s="326"/>
      <c r="E53" s="333"/>
      <c r="F53" s="324"/>
      <c r="G53" s="333"/>
      <c r="H53" s="334"/>
      <c r="I53" s="333"/>
      <c r="J53" s="334"/>
      <c r="K53" s="333"/>
      <c r="L53" s="334"/>
      <c r="M53" s="333"/>
      <c r="N53" s="334"/>
      <c r="O53" s="333"/>
      <c r="P53" s="334"/>
      <c r="Q53" s="333"/>
      <c r="AH53" s="114"/>
      <c r="AI53" s="114"/>
      <c r="AJ53" s="114"/>
      <c r="AK53" s="114"/>
      <c r="AL53" s="114"/>
      <c r="AM53" s="114"/>
      <c r="AN53" s="114"/>
      <c r="AO53" s="114"/>
      <c r="AP53" s="114"/>
      <c r="AQ53" s="114"/>
    </row>
    <row r="54" spans="1:43"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c r="Z54" s="2"/>
      <c r="AA54" s="2"/>
      <c r="AB54" s="2"/>
      <c r="AC54" s="2"/>
      <c r="AD54" s="2"/>
      <c r="AE54" s="2"/>
      <c r="AF54" s="2"/>
      <c r="AG54" s="2"/>
      <c r="AH54" s="114"/>
      <c r="AI54" s="114"/>
      <c r="AJ54" s="114"/>
      <c r="AK54" s="114"/>
      <c r="AL54" s="114"/>
      <c r="AM54" s="114"/>
      <c r="AN54" s="114"/>
      <c r="AO54" s="114"/>
      <c r="AP54" s="114"/>
      <c r="AQ54" s="114"/>
    </row>
    <row r="55" spans="1:43"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AH55" s="114"/>
      <c r="AI55" s="114"/>
      <c r="AJ55" s="114"/>
      <c r="AK55" s="114"/>
      <c r="AL55" s="114"/>
      <c r="AM55" s="114"/>
      <c r="AN55" s="114"/>
      <c r="AO55" s="114"/>
      <c r="AP55" s="114"/>
      <c r="AQ55" s="114"/>
    </row>
    <row r="56" spans="1:43" ht="19.5" customHeight="1">
      <c r="A56" s="255" t="s">
        <v>499</v>
      </c>
      <c r="B56" s="646"/>
      <c r="C56" s="647">
        <f>CENTRO!C56</f>
        <v>40195</v>
      </c>
      <c r="D56" s="648">
        <f>E56/C56</f>
        <v>1.2363478044532903</v>
      </c>
      <c r="E56" s="647">
        <v>49695</v>
      </c>
      <c r="F56" s="649">
        <f>G56/$E$56</f>
        <v>1.6314154870780131</v>
      </c>
      <c r="G56" s="650">
        <v>81073.192630341859</v>
      </c>
      <c r="H56" s="649">
        <f>I56/$E$56</f>
        <v>1.6488161666369794</v>
      </c>
      <c r="I56" s="651">
        <v>81937.919401024687</v>
      </c>
      <c r="J56" s="649">
        <f>K56/$E$56</f>
        <v>0.82741198070041722</v>
      </c>
      <c r="K56" s="651">
        <v>41118.238380907234</v>
      </c>
      <c r="L56" s="649">
        <f>M56/$E$56</f>
        <v>0.69412275015420277</v>
      </c>
      <c r="M56" s="651">
        <v>34494.430068913105</v>
      </c>
      <c r="N56" s="649">
        <f>O56/$E$56</f>
        <v>0.75748820595349575</v>
      </c>
      <c r="O56" s="651">
        <v>37643.376394858969</v>
      </c>
      <c r="P56" s="649">
        <f>Q56/$E$56</f>
        <v>1.1172815029527985</v>
      </c>
      <c r="Q56" s="652">
        <v>55523.30428923932</v>
      </c>
      <c r="AH56" s="114"/>
      <c r="AI56" s="114"/>
      <c r="AJ56" s="114"/>
      <c r="AK56" s="114"/>
      <c r="AL56" s="114"/>
      <c r="AM56" s="114"/>
      <c r="AN56" s="114"/>
      <c r="AO56" s="114"/>
      <c r="AP56" s="114"/>
      <c r="AQ56" s="114"/>
    </row>
    <row r="57" spans="1:43" ht="19.5" customHeight="1">
      <c r="A57" s="255" t="s">
        <v>501</v>
      </c>
      <c r="B57" s="348"/>
      <c r="C57" s="634">
        <f>CENTRO!C57</f>
        <v>22393.13198628926</v>
      </c>
      <c r="D57" s="653"/>
      <c r="E57" s="634">
        <v>24638.346379277584</v>
      </c>
      <c r="F57" s="334"/>
      <c r="G57" s="333" t="s">
        <v>482</v>
      </c>
      <c r="H57" s="334"/>
      <c r="I57" s="333" t="s">
        <v>482</v>
      </c>
      <c r="J57" s="654"/>
      <c r="K57" s="381" t="s">
        <v>482</v>
      </c>
      <c r="L57" s="334"/>
      <c r="M57" s="333" t="s">
        <v>482</v>
      </c>
      <c r="N57" s="334"/>
      <c r="O57" s="333" t="s">
        <v>482</v>
      </c>
      <c r="P57" s="334"/>
      <c r="Q57" s="333" t="s">
        <v>482</v>
      </c>
      <c r="AH57" s="114"/>
      <c r="AI57" s="114"/>
      <c r="AJ57" s="114"/>
      <c r="AK57" s="114"/>
      <c r="AL57" s="114"/>
      <c r="AM57" s="114"/>
      <c r="AN57" s="114"/>
      <c r="AO57" s="114"/>
      <c r="AP57" s="114"/>
      <c r="AQ57" s="114"/>
    </row>
    <row r="58" spans="1:43" ht="19.5" customHeight="1">
      <c r="A58" s="255" t="s">
        <v>500</v>
      </c>
      <c r="B58" s="251">
        <v>5.6964751562909914E-2</v>
      </c>
      <c r="C58" s="634">
        <f>CENTRO!C58</f>
        <v>1241.1471276543707</v>
      </c>
      <c r="D58" s="655">
        <v>0.12613652666717126</v>
      </c>
      <c r="E58" s="634">
        <v>2759.6968586946969</v>
      </c>
      <c r="F58" s="334" t="s">
        <v>0</v>
      </c>
      <c r="G58" s="333"/>
      <c r="H58" s="334" t="s">
        <v>0</v>
      </c>
      <c r="I58" s="333"/>
      <c r="J58" s="654" t="s">
        <v>0</v>
      </c>
      <c r="K58" s="381"/>
      <c r="L58" s="334" t="s">
        <v>0</v>
      </c>
      <c r="M58" s="333"/>
      <c r="N58" s="334" t="s">
        <v>0</v>
      </c>
      <c r="O58" s="333"/>
      <c r="P58" s="334" t="s">
        <v>0</v>
      </c>
      <c r="Q58" s="333"/>
      <c r="AH58" s="114"/>
      <c r="AI58" s="114"/>
      <c r="AJ58" s="114"/>
      <c r="AK58" s="114"/>
      <c r="AL58" s="114"/>
      <c r="AM58" s="114"/>
      <c r="AN58" s="114"/>
      <c r="AO58" s="114"/>
      <c r="AP58" s="114"/>
      <c r="AQ58" s="114"/>
    </row>
    <row r="59" spans="1:43" ht="19.5" customHeight="1">
      <c r="A59" s="631" t="s">
        <v>571</v>
      </c>
      <c r="B59" s="348"/>
      <c r="C59" s="632">
        <f>CENTRO!C59</f>
        <v>1477.1736824803877</v>
      </c>
      <c r="D59" s="633"/>
      <c r="E59" s="634">
        <v>1561.6409797905712</v>
      </c>
      <c r="F59" s="656"/>
      <c r="G59" s="657" t="s">
        <v>482</v>
      </c>
      <c r="H59" s="656"/>
      <c r="I59" s="657" t="s">
        <v>482</v>
      </c>
      <c r="J59" s="658"/>
      <c r="K59" s="659" t="s">
        <v>482</v>
      </c>
      <c r="L59" s="656"/>
      <c r="M59" s="657" t="s">
        <v>482</v>
      </c>
      <c r="N59" s="656"/>
      <c r="O59" s="657" t="s">
        <v>482</v>
      </c>
      <c r="P59" s="656"/>
      <c r="Q59" s="657" t="s">
        <v>482</v>
      </c>
      <c r="AH59" s="114"/>
      <c r="AI59" s="114"/>
      <c r="AJ59" s="114"/>
      <c r="AK59" s="114"/>
      <c r="AL59" s="114"/>
      <c r="AM59" s="114"/>
      <c r="AN59" s="114"/>
      <c r="AO59" s="114"/>
      <c r="AP59" s="114"/>
      <c r="AQ59" s="114"/>
    </row>
    <row r="60" spans="1:43" ht="19.5" customHeight="1" thickBot="1">
      <c r="A60" s="635" t="s">
        <v>572</v>
      </c>
      <c r="B60" s="636"/>
      <c r="C60" s="637">
        <f>CENTRO!C60</f>
        <v>988.17230301070811</v>
      </c>
      <c r="D60" s="638"/>
      <c r="E60" s="639">
        <v>988.96524080133224</v>
      </c>
      <c r="F60" s="660"/>
      <c r="G60" s="661" t="s">
        <v>482</v>
      </c>
      <c r="H60" s="660"/>
      <c r="I60" s="661" t="s">
        <v>482</v>
      </c>
      <c r="J60" s="662"/>
      <c r="K60" s="663" t="s">
        <v>482</v>
      </c>
      <c r="L60" s="660"/>
      <c r="M60" s="661" t="s">
        <v>482</v>
      </c>
      <c r="N60" s="660"/>
      <c r="O60" s="661" t="s">
        <v>482</v>
      </c>
      <c r="P60" s="660"/>
      <c r="Q60" s="661" t="s">
        <v>482</v>
      </c>
      <c r="AH60" s="114"/>
      <c r="AI60" s="114"/>
      <c r="AJ60" s="114"/>
      <c r="AK60" s="114"/>
      <c r="AL60" s="114"/>
      <c r="AM60" s="114"/>
      <c r="AN60" s="114"/>
      <c r="AO60" s="114"/>
      <c r="AP60" s="114"/>
      <c r="AQ60" s="114"/>
    </row>
    <row r="61" spans="1:43"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40"/>
      <c r="AH61" s="114"/>
      <c r="AI61" s="114"/>
      <c r="AJ61" s="114"/>
      <c r="AK61" s="114"/>
      <c r="AL61" s="114"/>
      <c r="AM61" s="114"/>
      <c r="AN61" s="114"/>
      <c r="AO61" s="114"/>
      <c r="AP61" s="114"/>
      <c r="AQ61" s="114"/>
    </row>
    <row r="62" spans="1:43"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2"/>
      <c r="S62" s="2"/>
      <c r="T62" s="2"/>
      <c r="U62" s="2"/>
      <c r="V62" s="2"/>
      <c r="W62" s="2"/>
      <c r="X62" s="2"/>
      <c r="Y62" s="2"/>
      <c r="Z62" s="2"/>
      <c r="AA62" s="2"/>
      <c r="AB62" s="2"/>
      <c r="AC62" s="2"/>
      <c r="AD62" s="2"/>
      <c r="AE62" s="2"/>
      <c r="AF62" s="2"/>
      <c r="AG62" s="2"/>
      <c r="AH62" s="114"/>
      <c r="AI62" s="114"/>
      <c r="AJ62" s="114"/>
      <c r="AK62" s="114"/>
      <c r="AL62" s="114"/>
      <c r="AM62" s="114"/>
      <c r="AN62" s="114"/>
      <c r="AO62" s="114"/>
      <c r="AP62" s="114"/>
      <c r="AQ62" s="114"/>
    </row>
    <row r="63" spans="1:43"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2"/>
      <c r="S63" s="2"/>
      <c r="T63" s="2"/>
      <c r="U63" s="2"/>
      <c r="V63" s="2"/>
      <c r="W63" s="2"/>
      <c r="X63" s="2"/>
      <c r="Y63" s="2"/>
      <c r="Z63" s="2"/>
      <c r="AA63" s="2"/>
      <c r="AB63" s="2"/>
      <c r="AC63" s="2"/>
      <c r="AD63" s="2"/>
      <c r="AE63" s="2"/>
      <c r="AF63" s="2"/>
      <c r="AG63" s="2"/>
      <c r="AH63" s="114"/>
      <c r="AI63" s="114"/>
      <c r="AJ63" s="114"/>
      <c r="AK63" s="114"/>
      <c r="AL63" s="114"/>
      <c r="AM63" s="114"/>
      <c r="AN63" s="114"/>
      <c r="AO63" s="114"/>
      <c r="AP63" s="114"/>
      <c r="AQ63" s="114"/>
    </row>
    <row r="64" spans="1:43"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2"/>
      <c r="S64" s="2"/>
      <c r="T64" s="2"/>
      <c r="U64" s="2"/>
      <c r="V64" s="2"/>
      <c r="W64" s="2"/>
      <c r="X64" s="2"/>
      <c r="Y64" s="2"/>
      <c r="Z64" s="2"/>
      <c r="AA64" s="2"/>
      <c r="AB64" s="2"/>
      <c r="AC64" s="2"/>
      <c r="AD64" s="2"/>
      <c r="AE64" s="2"/>
      <c r="AF64" s="2"/>
      <c r="AG64" s="2"/>
      <c r="AH64" s="114"/>
      <c r="AI64" s="114"/>
      <c r="AJ64" s="114"/>
      <c r="AK64" s="114"/>
      <c r="AL64" s="114"/>
      <c r="AM64" s="114"/>
      <c r="AN64" s="114"/>
      <c r="AO64" s="114"/>
      <c r="AP64" s="114"/>
      <c r="AQ64" s="114"/>
    </row>
    <row r="65" spans="1:43"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2"/>
      <c r="S65" s="2"/>
      <c r="T65" s="2"/>
      <c r="U65" s="2"/>
      <c r="V65" s="2"/>
      <c r="W65" s="2"/>
      <c r="X65" s="2"/>
      <c r="Y65" s="2"/>
      <c r="Z65" s="2"/>
      <c r="AA65" s="2"/>
      <c r="AB65" s="2"/>
      <c r="AC65" s="2"/>
      <c r="AD65" s="2"/>
      <c r="AE65" s="2"/>
      <c r="AF65" s="2"/>
      <c r="AG65" s="2"/>
      <c r="AH65" s="114"/>
      <c r="AI65" s="114"/>
      <c r="AJ65" s="114"/>
      <c r="AK65" s="114"/>
      <c r="AL65" s="114"/>
      <c r="AM65" s="114"/>
      <c r="AN65" s="114"/>
      <c r="AO65" s="114"/>
      <c r="AP65" s="114"/>
      <c r="AQ65" s="114"/>
    </row>
    <row r="66" spans="1:43"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2"/>
      <c r="S66" s="2"/>
      <c r="T66" s="2"/>
      <c r="U66" s="2"/>
      <c r="V66" s="2"/>
      <c r="W66" s="2"/>
      <c r="X66" s="2"/>
      <c r="Y66" s="2"/>
      <c r="Z66" s="2"/>
      <c r="AA66" s="2"/>
      <c r="AB66" s="2"/>
      <c r="AC66" s="2"/>
      <c r="AD66" s="2"/>
      <c r="AE66" s="2"/>
      <c r="AF66" s="2"/>
      <c r="AG66" s="2"/>
      <c r="AH66" s="114"/>
      <c r="AI66" s="114"/>
      <c r="AJ66" s="114"/>
      <c r="AK66" s="114"/>
      <c r="AL66" s="114"/>
      <c r="AM66" s="114"/>
      <c r="AN66" s="114"/>
      <c r="AO66" s="114"/>
      <c r="AP66" s="114"/>
      <c r="AQ66" s="114"/>
    </row>
    <row r="67" spans="1:43"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2"/>
      <c r="S67" s="2"/>
      <c r="T67" s="2"/>
      <c r="U67" s="2"/>
      <c r="V67" s="2"/>
      <c r="W67" s="2"/>
      <c r="X67" s="2"/>
      <c r="Y67" s="2"/>
      <c r="Z67" s="2"/>
      <c r="AA67" s="2"/>
      <c r="AB67" s="2"/>
      <c r="AC67" s="2"/>
      <c r="AD67" s="2"/>
      <c r="AE67" s="2"/>
      <c r="AF67" s="2"/>
      <c r="AG67" s="2"/>
      <c r="AH67" s="114"/>
      <c r="AI67" s="114"/>
      <c r="AJ67" s="114"/>
      <c r="AK67" s="114"/>
      <c r="AL67" s="114"/>
      <c r="AM67" s="114"/>
      <c r="AN67" s="114"/>
      <c r="AO67" s="114"/>
      <c r="AP67" s="114"/>
      <c r="AQ67" s="114"/>
    </row>
    <row r="68" spans="1:43" s="4" customFormat="1" ht="19.5" customHeight="1">
      <c r="A68" s="725" t="s">
        <v>502</v>
      </c>
      <c r="B68" s="256" t="str">
        <f>IF(CENTRO!B68,CENTRO!B68,"")</f>
        <v/>
      </c>
      <c r="C68" s="607">
        <f>IF(CENTRO!C68,CENTRO!C68,"")</f>
        <v>217294</v>
      </c>
      <c r="D68" s="239">
        <f>E68/C68</f>
        <v>4.6425580089648123E-2</v>
      </c>
      <c r="E68" s="267">
        <v>10088</v>
      </c>
      <c r="F68" s="239">
        <f>G68/$E$68</f>
        <v>2.6764472640761299E-2</v>
      </c>
      <c r="G68" s="267">
        <v>270</v>
      </c>
      <c r="H68" s="239">
        <f>I68/$E$68</f>
        <v>4.8572561459159398E-2</v>
      </c>
      <c r="I68" s="267">
        <v>490</v>
      </c>
      <c r="J68" s="239">
        <f>K68/$E$68</f>
        <v>0.20638382236320379</v>
      </c>
      <c r="K68" s="267">
        <v>2082</v>
      </c>
      <c r="L68" s="239">
        <f>M68/$E$68</f>
        <v>0.34506344171292624</v>
      </c>
      <c r="M68" s="267">
        <v>3481</v>
      </c>
      <c r="N68" s="239">
        <f>O68/$E$68</f>
        <v>0.10021808088818399</v>
      </c>
      <c r="O68" s="267">
        <v>1011</v>
      </c>
      <c r="P68" s="239">
        <f>Q68/$E$68</f>
        <v>0.24494448850118952</v>
      </c>
      <c r="Q68" s="280">
        <v>2471</v>
      </c>
      <c r="AH68" s="115"/>
      <c r="AI68" s="115"/>
      <c r="AJ68" s="115"/>
      <c r="AK68" s="115"/>
      <c r="AL68" s="115"/>
      <c r="AM68" s="115"/>
      <c r="AN68" s="115"/>
      <c r="AO68" s="115"/>
      <c r="AP68" s="115"/>
      <c r="AQ68" s="115"/>
    </row>
    <row r="69" spans="1:43" ht="19.5" customHeight="1">
      <c r="A69" s="726" t="s">
        <v>503</v>
      </c>
      <c r="B69" s="733">
        <f>IF(CENTRO!B69,CENTRO!B69,"")</f>
        <v>9.8699999999999992</v>
      </c>
      <c r="C69" s="265" t="str">
        <f>IF(CENTRO!C69,CENTRO!C69,"")</f>
        <v/>
      </c>
      <c r="D69" s="733">
        <v>8.15</v>
      </c>
      <c r="E69" s="266"/>
      <c r="F69" s="733">
        <v>6.16</v>
      </c>
      <c r="G69" s="266"/>
      <c r="H69" s="733">
        <v>5.0199999999999996</v>
      </c>
      <c r="I69" s="266"/>
      <c r="J69" s="733">
        <v>8.68</v>
      </c>
      <c r="K69" s="266"/>
      <c r="L69" s="733">
        <v>11.03</v>
      </c>
      <c r="M69" s="266"/>
      <c r="N69" s="733">
        <v>10.07</v>
      </c>
      <c r="O69" s="266"/>
      <c r="P69" s="733">
        <v>6.09</v>
      </c>
      <c r="Q69" s="266"/>
      <c r="AH69" s="114"/>
      <c r="AI69" s="114"/>
      <c r="AJ69" s="114"/>
      <c r="AK69" s="114"/>
      <c r="AL69" s="114"/>
      <c r="AM69" s="114"/>
      <c r="AN69" s="114"/>
      <c r="AO69" s="114"/>
      <c r="AP69" s="114"/>
      <c r="AQ69" s="114"/>
    </row>
    <row r="70" spans="1:43" ht="19.5" customHeight="1">
      <c r="A70" s="263" t="s">
        <v>243</v>
      </c>
      <c r="B70" s="733">
        <f>IF(CENTRO!B70,CENTRO!B70,"")</f>
        <v>10.55</v>
      </c>
      <c r="C70" s="265" t="str">
        <f>IF(CENTRO!C70,CENTRO!C70,"")</f>
        <v/>
      </c>
      <c r="D70" s="733">
        <v>9.07</v>
      </c>
      <c r="E70" s="266"/>
      <c r="F70" s="741">
        <v>6.83</v>
      </c>
      <c r="G70" s="272"/>
      <c r="H70" s="741">
        <v>5.54</v>
      </c>
      <c r="I70" s="272"/>
      <c r="J70" s="741">
        <v>9.73</v>
      </c>
      <c r="K70" s="272"/>
      <c r="L70" s="741">
        <v>11.89</v>
      </c>
      <c r="M70" s="272"/>
      <c r="N70" s="741">
        <v>10.47</v>
      </c>
      <c r="O70" s="272"/>
      <c r="P70" s="741">
        <v>7.23</v>
      </c>
      <c r="Q70" s="272"/>
      <c r="AH70" s="114"/>
      <c r="AI70" s="114"/>
      <c r="AJ70" s="114"/>
      <c r="AK70" s="114"/>
      <c r="AL70" s="114"/>
      <c r="AM70" s="114"/>
      <c r="AN70" s="114"/>
      <c r="AO70" s="114"/>
      <c r="AP70" s="114"/>
      <c r="AQ70" s="114"/>
    </row>
    <row r="71" spans="1:43" s="3" customFormat="1" ht="19.5" customHeight="1">
      <c r="A71" s="724" t="s">
        <v>12</v>
      </c>
      <c r="B71" s="734">
        <f>IF(CENTRO!B71,CENTRO!B71,"")</f>
        <v>6.31</v>
      </c>
      <c r="C71" s="265" t="str">
        <f>IF(CENTRO!C71,CENTRO!C71,"")</f>
        <v/>
      </c>
      <c r="D71" s="734">
        <v>3.89</v>
      </c>
      <c r="E71" s="266"/>
      <c r="F71" s="743">
        <v>0.51</v>
      </c>
      <c r="G71" s="272"/>
      <c r="H71" s="743">
        <v>1.36</v>
      </c>
      <c r="I71" s="272"/>
      <c r="J71" s="743">
        <v>4.2300000000000004</v>
      </c>
      <c r="K71" s="272"/>
      <c r="L71" s="743">
        <v>6.67</v>
      </c>
      <c r="M71" s="272"/>
      <c r="N71" s="743">
        <v>5</v>
      </c>
      <c r="O71" s="272"/>
      <c r="P71" s="743">
        <v>2.57</v>
      </c>
      <c r="Q71" s="272"/>
      <c r="R71" s="2"/>
      <c r="S71" s="2"/>
      <c r="T71" s="2"/>
      <c r="U71" s="2"/>
      <c r="V71" s="2"/>
      <c r="W71" s="2"/>
      <c r="X71" s="2"/>
      <c r="Y71" s="2"/>
      <c r="Z71" s="2"/>
      <c r="AA71" s="2"/>
      <c r="AB71" s="2"/>
      <c r="AC71" s="2"/>
      <c r="AD71" s="2"/>
      <c r="AE71" s="2"/>
      <c r="AF71" s="2"/>
      <c r="AG71" s="2"/>
      <c r="AH71" s="114"/>
      <c r="AI71" s="114"/>
      <c r="AJ71" s="114"/>
      <c r="AK71" s="114"/>
      <c r="AL71" s="114"/>
      <c r="AM71" s="114"/>
      <c r="AN71" s="114"/>
      <c r="AO71" s="114"/>
      <c r="AP71" s="114"/>
      <c r="AQ71" s="114"/>
    </row>
    <row r="72" spans="1:43" s="3" customFormat="1" ht="19.5" customHeight="1">
      <c r="A72" s="724" t="s">
        <v>13</v>
      </c>
      <c r="B72" s="734">
        <f>IF(CENTRO!B72,CENTRO!B72,"")</f>
        <v>10.5</v>
      </c>
      <c r="C72" s="265" t="str">
        <f>IF(CENTRO!C72,CENTRO!C72,"")</f>
        <v/>
      </c>
      <c r="D72" s="734">
        <v>8.7200000000000006</v>
      </c>
      <c r="E72" s="266"/>
      <c r="F72" s="743">
        <v>6.01</v>
      </c>
      <c r="G72" s="272"/>
      <c r="H72" s="743">
        <v>5.29</v>
      </c>
      <c r="I72" s="272"/>
      <c r="J72" s="743">
        <v>9.0399999999999991</v>
      </c>
      <c r="K72" s="272"/>
      <c r="L72" s="743">
        <v>11.94</v>
      </c>
      <c r="M72" s="272"/>
      <c r="N72" s="743">
        <v>11</v>
      </c>
      <c r="O72" s="272"/>
      <c r="P72" s="743">
        <v>6.75</v>
      </c>
      <c r="Q72" s="272"/>
      <c r="R72" s="2"/>
      <c r="S72" s="2"/>
      <c r="T72" s="2"/>
      <c r="U72" s="2"/>
      <c r="V72" s="2"/>
      <c r="W72" s="2"/>
      <c r="X72" s="2"/>
      <c r="Y72" s="2"/>
      <c r="Z72" s="2"/>
      <c r="AA72" s="2"/>
      <c r="AB72" s="2"/>
      <c r="AC72" s="2"/>
      <c r="AD72" s="2"/>
      <c r="AE72" s="2"/>
      <c r="AF72" s="2"/>
      <c r="AG72" s="2"/>
      <c r="AH72" s="114"/>
      <c r="AI72" s="114"/>
      <c r="AJ72" s="114"/>
      <c r="AK72" s="114"/>
      <c r="AL72" s="114"/>
      <c r="AM72" s="114"/>
      <c r="AN72" s="114"/>
      <c r="AO72" s="114"/>
      <c r="AP72" s="114"/>
      <c r="AQ72" s="114"/>
    </row>
    <row r="73" spans="1:43" s="3" customFormat="1" ht="19.5" customHeight="1">
      <c r="A73" s="724" t="s">
        <v>14</v>
      </c>
      <c r="B73" s="734">
        <f>IF(CENTRO!B73,CENTRO!B73,"")</f>
        <v>11.82</v>
      </c>
      <c r="C73" s="265" t="str">
        <f>IF(CENTRO!C73,CENTRO!C73,"")</f>
        <v/>
      </c>
      <c r="D73" s="734">
        <v>10.84</v>
      </c>
      <c r="E73" s="266"/>
      <c r="F73" s="743">
        <v>9.4600000000000009</v>
      </c>
      <c r="G73" s="272"/>
      <c r="H73" s="743">
        <v>7.08</v>
      </c>
      <c r="I73" s="272"/>
      <c r="J73" s="743">
        <v>11.58</v>
      </c>
      <c r="K73" s="272"/>
      <c r="L73" s="743">
        <v>13.17</v>
      </c>
      <c r="M73" s="272"/>
      <c r="N73" s="743">
        <v>11.83</v>
      </c>
      <c r="O73" s="272"/>
      <c r="P73" s="743">
        <v>9.1999999999999993</v>
      </c>
      <c r="Q73" s="272"/>
      <c r="R73" s="2"/>
      <c r="S73" s="2"/>
      <c r="T73" s="2"/>
      <c r="U73" s="2"/>
      <c r="V73" s="2"/>
      <c r="W73" s="2"/>
      <c r="X73" s="2"/>
      <c r="Y73" s="2"/>
      <c r="Z73" s="2"/>
      <c r="AA73" s="2"/>
      <c r="AB73" s="2"/>
      <c r="AC73" s="2"/>
      <c r="AD73" s="2"/>
      <c r="AE73" s="2"/>
      <c r="AF73" s="2"/>
      <c r="AG73" s="2"/>
      <c r="AH73" s="114"/>
      <c r="AI73" s="114"/>
      <c r="AJ73" s="114"/>
      <c r="AK73" s="114"/>
      <c r="AL73" s="114"/>
      <c r="AM73" s="114"/>
      <c r="AN73" s="114"/>
      <c r="AO73" s="114"/>
      <c r="AP73" s="114"/>
      <c r="AQ73" s="114"/>
    </row>
    <row r="74" spans="1:43" ht="19.5" customHeight="1">
      <c r="A74" s="263" t="s">
        <v>244</v>
      </c>
      <c r="B74" s="733">
        <f>IF(CENTRO!B74,CENTRO!B74,"")</f>
        <v>9.14</v>
      </c>
      <c r="C74" s="265" t="str">
        <f>IF(CENTRO!C74,CENTRO!C74,"")</f>
        <v/>
      </c>
      <c r="D74" s="733">
        <v>7.15</v>
      </c>
      <c r="E74" s="266"/>
      <c r="F74" s="741">
        <v>5.43</v>
      </c>
      <c r="G74" s="272"/>
      <c r="H74" s="741">
        <v>4.4400000000000004</v>
      </c>
      <c r="I74" s="272"/>
      <c r="J74" s="741">
        <v>7.53</v>
      </c>
      <c r="K74" s="272"/>
      <c r="L74" s="741">
        <v>10.08</v>
      </c>
      <c r="M74" s="272"/>
      <c r="N74" s="741">
        <v>9.65</v>
      </c>
      <c r="O74" s="272"/>
      <c r="P74" s="741">
        <v>4.9000000000000004</v>
      </c>
      <c r="Q74" s="272"/>
      <c r="AH74" s="114"/>
      <c r="AI74" s="114"/>
      <c r="AJ74" s="114"/>
      <c r="AK74" s="114"/>
      <c r="AL74" s="114"/>
      <c r="AM74" s="114"/>
      <c r="AN74" s="114"/>
      <c r="AO74" s="114"/>
      <c r="AP74" s="114"/>
      <c r="AQ74" s="114"/>
    </row>
    <row r="75" spans="1:43" s="3" customFormat="1" ht="19.5" customHeight="1">
      <c r="A75" s="724" t="s">
        <v>12</v>
      </c>
      <c r="B75" s="734">
        <f>IF(CENTRO!B75,CENTRO!B75,"")</f>
        <v>6.48</v>
      </c>
      <c r="C75" s="265" t="str">
        <f>IF(CENTRO!C75,CENTRO!C75,"")</f>
        <v/>
      </c>
      <c r="D75" s="734">
        <v>4.84</v>
      </c>
      <c r="E75" s="266"/>
      <c r="F75" s="743">
        <v>1.42</v>
      </c>
      <c r="G75" s="272"/>
      <c r="H75" s="743">
        <v>2.0099999999999998</v>
      </c>
      <c r="I75" s="272"/>
      <c r="J75" s="743">
        <v>4.9000000000000004</v>
      </c>
      <c r="K75" s="272"/>
      <c r="L75" s="743">
        <v>7.07</v>
      </c>
      <c r="M75" s="272"/>
      <c r="N75" s="743">
        <v>7.56</v>
      </c>
      <c r="O75" s="272"/>
      <c r="P75" s="743">
        <v>3.83</v>
      </c>
      <c r="Q75" s="272"/>
      <c r="R75" s="2"/>
      <c r="S75" s="2"/>
      <c r="T75" s="2"/>
      <c r="U75" s="2"/>
      <c r="V75" s="2"/>
      <c r="W75" s="2"/>
      <c r="X75" s="2"/>
      <c r="Y75" s="2"/>
      <c r="Z75" s="2"/>
      <c r="AA75" s="2"/>
      <c r="AB75" s="2"/>
      <c r="AC75" s="2"/>
      <c r="AD75" s="2"/>
      <c r="AE75" s="2"/>
      <c r="AF75" s="2"/>
      <c r="AG75" s="2"/>
      <c r="AH75" s="114"/>
      <c r="AI75" s="114"/>
      <c r="AJ75" s="114"/>
      <c r="AK75" s="114"/>
      <c r="AL75" s="114"/>
      <c r="AM75" s="114"/>
      <c r="AN75" s="114"/>
      <c r="AO75" s="114"/>
      <c r="AP75" s="114"/>
      <c r="AQ75" s="114"/>
    </row>
    <row r="76" spans="1:43" s="3" customFormat="1" ht="19.5" customHeight="1">
      <c r="A76" s="727" t="s">
        <v>13</v>
      </c>
      <c r="B76" s="734">
        <f>IF(CENTRO!B76,CENTRO!B76,"")</f>
        <v>8.44</v>
      </c>
      <c r="C76" s="265" t="str">
        <f>IF(CENTRO!C76,CENTRO!C76,"")</f>
        <v/>
      </c>
      <c r="D76" s="734">
        <v>6.41</v>
      </c>
      <c r="E76" s="266"/>
      <c r="F76" s="743">
        <v>7.54</v>
      </c>
      <c r="G76" s="272"/>
      <c r="H76" s="743">
        <v>4.4800000000000004</v>
      </c>
      <c r="I76" s="272"/>
      <c r="J76" s="743">
        <v>7.52</v>
      </c>
      <c r="K76" s="272"/>
      <c r="L76" s="743">
        <v>8.7799999999999994</v>
      </c>
      <c r="M76" s="272"/>
      <c r="N76" s="743">
        <v>8.82</v>
      </c>
      <c r="O76" s="272"/>
      <c r="P76" s="743">
        <v>3.81</v>
      </c>
      <c r="Q76" s="272"/>
      <c r="R76" s="2"/>
      <c r="S76" s="2"/>
      <c r="T76" s="2"/>
      <c r="U76" s="2"/>
      <c r="V76" s="2"/>
      <c r="W76" s="2"/>
      <c r="X76" s="2"/>
      <c r="Y76" s="2"/>
      <c r="Z76" s="2"/>
      <c r="AA76" s="2"/>
      <c r="AB76" s="2"/>
      <c r="AC76" s="2"/>
      <c r="AD76" s="2"/>
      <c r="AE76" s="2"/>
      <c r="AF76" s="2"/>
      <c r="AG76" s="2"/>
      <c r="AH76" s="114"/>
      <c r="AI76" s="114"/>
      <c r="AJ76" s="114"/>
      <c r="AK76" s="114"/>
      <c r="AL76" s="114"/>
      <c r="AM76" s="114"/>
      <c r="AN76" s="114"/>
      <c r="AO76" s="114"/>
      <c r="AP76" s="114"/>
      <c r="AQ76" s="114"/>
    </row>
    <row r="77" spans="1:43" s="3" customFormat="1" ht="19.5" customHeight="1">
      <c r="A77" s="727" t="s">
        <v>14</v>
      </c>
      <c r="B77" s="734">
        <f>IF(CENTRO!B77,CENTRO!B77,"")</f>
        <v>10.72</v>
      </c>
      <c r="C77" s="265" t="str">
        <f>IF(CENTRO!C77,CENTRO!C77,"")</f>
        <v/>
      </c>
      <c r="D77" s="734">
        <v>8.59</v>
      </c>
      <c r="E77" s="266"/>
      <c r="F77" s="743">
        <v>5.79</v>
      </c>
      <c r="G77" s="272"/>
      <c r="H77" s="743">
        <v>5.32</v>
      </c>
      <c r="I77" s="272"/>
      <c r="J77" s="743">
        <v>8.35</v>
      </c>
      <c r="K77" s="272"/>
      <c r="L77" s="743">
        <v>12.23</v>
      </c>
      <c r="M77" s="272"/>
      <c r="N77" s="743">
        <v>11</v>
      </c>
      <c r="O77" s="272"/>
      <c r="P77" s="743">
        <v>6.39</v>
      </c>
      <c r="Q77" s="272"/>
      <c r="R77" s="2"/>
      <c r="S77" s="2"/>
      <c r="T77" s="2"/>
      <c r="U77" s="2"/>
      <c r="V77" s="2"/>
      <c r="W77" s="2"/>
      <c r="X77" s="2"/>
      <c r="Y77" s="2"/>
      <c r="Z77" s="2"/>
      <c r="AA77" s="2"/>
      <c r="AB77" s="2"/>
      <c r="AC77" s="2"/>
      <c r="AD77" s="2"/>
      <c r="AE77" s="2"/>
      <c r="AF77" s="2"/>
      <c r="AG77" s="2"/>
      <c r="AH77" s="114"/>
      <c r="AI77" s="114"/>
      <c r="AJ77" s="114"/>
      <c r="AK77" s="114"/>
      <c r="AL77" s="114"/>
      <c r="AM77" s="114"/>
      <c r="AN77" s="114"/>
      <c r="AO77" s="114"/>
      <c r="AP77" s="114"/>
      <c r="AQ77" s="114"/>
    </row>
    <row r="78" spans="1:43" s="3" customFormat="1" ht="19.5" customHeight="1">
      <c r="A78" s="728" t="s">
        <v>609</v>
      </c>
      <c r="B78" s="239">
        <f>IF(CENTRO!B78,CENTRO!B78,"")</f>
        <v>0.50811803363185359</v>
      </c>
      <c r="C78" s="329">
        <f>IF(CENTRO!C78,CENTRO!C78,"")</f>
        <v>110411</v>
      </c>
      <c r="D78" s="737">
        <f>E78/E68</f>
        <v>0.51070578905630448</v>
      </c>
      <c r="E78" s="329">
        <v>5152</v>
      </c>
      <c r="F78" s="745"/>
      <c r="G78" s="401" t="s">
        <v>482</v>
      </c>
      <c r="H78" s="745"/>
      <c r="I78" s="401" t="s">
        <v>482</v>
      </c>
      <c r="J78" s="745"/>
      <c r="K78" s="401" t="s">
        <v>482</v>
      </c>
      <c r="L78" s="745"/>
      <c r="M78" s="401" t="s">
        <v>482</v>
      </c>
      <c r="N78" s="745"/>
      <c r="O78" s="401" t="s">
        <v>482</v>
      </c>
      <c r="P78" s="745"/>
      <c r="Q78" s="401" t="s">
        <v>482</v>
      </c>
      <c r="R78" s="2"/>
      <c r="S78" s="2"/>
      <c r="T78" s="2"/>
      <c r="U78" s="2"/>
      <c r="V78" s="2"/>
      <c r="W78" s="2"/>
      <c r="X78" s="2"/>
      <c r="Y78" s="2"/>
      <c r="Z78" s="2"/>
      <c r="AA78" s="2"/>
      <c r="AB78" s="2"/>
      <c r="AC78" s="2"/>
      <c r="AD78" s="2"/>
      <c r="AE78" s="2"/>
      <c r="AF78" s="2"/>
      <c r="AG78" s="2"/>
      <c r="AH78" s="114"/>
      <c r="AI78" s="114"/>
      <c r="AJ78" s="114"/>
      <c r="AK78" s="114"/>
      <c r="AL78" s="114"/>
      <c r="AM78" s="114"/>
      <c r="AN78" s="114"/>
      <c r="AO78" s="114"/>
      <c r="AP78" s="114"/>
      <c r="AQ78" s="114"/>
    </row>
    <row r="79" spans="1:43" s="3" customFormat="1" ht="19.5" customHeight="1">
      <c r="A79" s="727" t="s">
        <v>27</v>
      </c>
      <c r="B79" s="330">
        <f>IF(CENTRO!B79,CENTRO!B79,"")</f>
        <v>0.41179773754426641</v>
      </c>
      <c r="C79" s="323">
        <f>IF(CENTRO!C79,CENTRO!C79,"")</f>
        <v>45467</v>
      </c>
      <c r="D79" s="738">
        <f>E79/E78</f>
        <v>0.38800465838509318</v>
      </c>
      <c r="E79" s="518">
        <v>1999</v>
      </c>
      <c r="F79" s="745"/>
      <c r="G79" s="401" t="s">
        <v>482</v>
      </c>
      <c r="H79" s="745"/>
      <c r="I79" s="401" t="s">
        <v>482</v>
      </c>
      <c r="J79" s="745"/>
      <c r="K79" s="401" t="s">
        <v>482</v>
      </c>
      <c r="L79" s="745"/>
      <c r="M79" s="401" t="s">
        <v>482</v>
      </c>
      <c r="N79" s="745"/>
      <c r="O79" s="401" t="s">
        <v>482</v>
      </c>
      <c r="P79" s="745"/>
      <c r="Q79" s="401" t="s">
        <v>482</v>
      </c>
      <c r="R79" s="2"/>
      <c r="S79" s="2"/>
      <c r="T79" s="2"/>
      <c r="U79" s="2"/>
      <c r="V79" s="2"/>
      <c r="W79" s="2"/>
      <c r="X79" s="2"/>
      <c r="Y79" s="2"/>
      <c r="Z79" s="2"/>
      <c r="AA79" s="2"/>
      <c r="AB79" s="2"/>
      <c r="AC79" s="2"/>
      <c r="AD79" s="2"/>
      <c r="AE79" s="2"/>
      <c r="AF79" s="2"/>
      <c r="AG79" s="2"/>
      <c r="AH79" s="114"/>
      <c r="AI79" s="114"/>
      <c r="AJ79" s="114"/>
      <c r="AK79" s="114"/>
      <c r="AL79" s="114"/>
      <c r="AM79" s="114"/>
      <c r="AN79" s="114"/>
      <c r="AO79" s="114"/>
      <c r="AP79" s="114"/>
      <c r="AQ79" s="114"/>
    </row>
    <row r="80" spans="1:43" s="3" customFormat="1" ht="19.5" customHeight="1">
      <c r="A80" s="727" t="s">
        <v>166</v>
      </c>
      <c r="B80" s="330">
        <f>IF(CENTRO!B80,CENTRO!B80,"")</f>
        <v>0.58820226245573359</v>
      </c>
      <c r="C80" s="735">
        <f>IF(CENTRO!C80,CENTRO!C80,"")</f>
        <v>64944</v>
      </c>
      <c r="D80" s="738">
        <f>E80/E78</f>
        <v>0.61199534161490687</v>
      </c>
      <c r="E80" s="518">
        <v>3153</v>
      </c>
      <c r="F80" s="745"/>
      <c r="G80" s="401" t="s">
        <v>482</v>
      </c>
      <c r="H80" s="745"/>
      <c r="I80" s="401" t="s">
        <v>482</v>
      </c>
      <c r="J80" s="745"/>
      <c r="K80" s="401" t="s">
        <v>482</v>
      </c>
      <c r="L80" s="745"/>
      <c r="M80" s="401" t="s">
        <v>482</v>
      </c>
      <c r="N80" s="745"/>
      <c r="O80" s="401" t="s">
        <v>482</v>
      </c>
      <c r="P80" s="745"/>
      <c r="Q80" s="401" t="s">
        <v>482</v>
      </c>
      <c r="R80" s="2"/>
      <c r="S80" s="2"/>
      <c r="T80" s="2"/>
      <c r="U80" s="2"/>
      <c r="V80" s="2"/>
      <c r="W80" s="2"/>
      <c r="X80" s="2"/>
      <c r="Y80" s="2"/>
      <c r="Z80" s="2"/>
      <c r="AA80" s="2"/>
      <c r="AB80" s="2"/>
      <c r="AC80" s="2"/>
      <c r="AD80" s="2"/>
      <c r="AE80" s="2"/>
      <c r="AF80" s="2"/>
      <c r="AG80" s="2"/>
      <c r="AH80" s="114"/>
      <c r="AI80" s="114"/>
      <c r="AJ80" s="114"/>
      <c r="AK80" s="114"/>
      <c r="AL80" s="114"/>
      <c r="AM80" s="114"/>
      <c r="AN80" s="114"/>
      <c r="AO80" s="114"/>
      <c r="AP80" s="114"/>
      <c r="AQ80" s="114"/>
    </row>
    <row r="81" spans="1:43" s="3" customFormat="1" ht="19.5" customHeight="1">
      <c r="A81" s="310" t="s">
        <v>611</v>
      </c>
      <c r="B81" s="239">
        <f>IF(CENTRO!B81,CENTRO!B81,"")</f>
        <v>0.36246283836645282</v>
      </c>
      <c r="C81" s="329">
        <f>IF(CENTRO!C81,CENTRO!C81,"")</f>
        <v>78761</v>
      </c>
      <c r="D81" s="239">
        <f>E81/E68</f>
        <v>0.38887787470261698</v>
      </c>
      <c r="E81" s="329">
        <v>3923</v>
      </c>
      <c r="F81" s="745"/>
      <c r="G81" s="401" t="s">
        <v>482</v>
      </c>
      <c r="H81" s="745"/>
      <c r="I81" s="401" t="s">
        <v>482</v>
      </c>
      <c r="J81" s="745"/>
      <c r="K81" s="401" t="s">
        <v>482</v>
      </c>
      <c r="L81" s="745"/>
      <c r="M81" s="401" t="s">
        <v>482</v>
      </c>
      <c r="N81" s="745"/>
      <c r="O81" s="401" t="s">
        <v>482</v>
      </c>
      <c r="P81" s="745"/>
      <c r="Q81" s="401" t="s">
        <v>482</v>
      </c>
      <c r="R81" s="2"/>
      <c r="S81" s="2"/>
      <c r="T81" s="2"/>
      <c r="U81" s="2"/>
      <c r="V81" s="2"/>
      <c r="W81" s="2"/>
      <c r="X81" s="2"/>
      <c r="Y81" s="2"/>
      <c r="Z81" s="2"/>
      <c r="AA81" s="2"/>
      <c r="AB81" s="2"/>
      <c r="AC81" s="2"/>
      <c r="AD81" s="2"/>
      <c r="AE81" s="2"/>
      <c r="AF81" s="2"/>
      <c r="AG81" s="2"/>
      <c r="AH81" s="114"/>
      <c r="AI81" s="114"/>
      <c r="AJ81" s="114"/>
      <c r="AK81" s="114"/>
      <c r="AL81" s="114"/>
      <c r="AM81" s="114"/>
      <c r="AN81" s="114"/>
      <c r="AO81" s="114"/>
      <c r="AP81" s="114"/>
      <c r="AQ81" s="114"/>
    </row>
    <row r="82" spans="1:43" s="3" customFormat="1" ht="19.5" customHeight="1">
      <c r="A82" s="727" t="s">
        <v>27</v>
      </c>
      <c r="B82" s="330">
        <f>IF(CENTRO!B82,CENTRO!B82,"")</f>
        <v>0.48497352750726885</v>
      </c>
      <c r="C82" s="323">
        <f>IF(CENTRO!C82,CENTRO!C82,"")</f>
        <v>38197</v>
      </c>
      <c r="D82" s="330">
        <f>E82/E81</f>
        <v>0.46087178179964311</v>
      </c>
      <c r="E82" s="518">
        <v>1808</v>
      </c>
      <c r="F82" s="745"/>
      <c r="G82" s="401" t="s">
        <v>482</v>
      </c>
      <c r="H82" s="745"/>
      <c r="I82" s="401" t="s">
        <v>482</v>
      </c>
      <c r="J82" s="745"/>
      <c r="K82" s="401" t="s">
        <v>482</v>
      </c>
      <c r="L82" s="745"/>
      <c r="M82" s="401" t="s">
        <v>482</v>
      </c>
      <c r="N82" s="745"/>
      <c r="O82" s="401" t="s">
        <v>482</v>
      </c>
      <c r="P82" s="745"/>
      <c r="Q82" s="401" t="s">
        <v>482</v>
      </c>
      <c r="R82" s="2"/>
      <c r="S82" s="2"/>
      <c r="T82" s="2"/>
      <c r="U82" s="2"/>
      <c r="V82" s="2"/>
      <c r="W82" s="2"/>
      <c r="X82" s="2"/>
      <c r="Y82" s="2"/>
      <c r="Z82" s="2"/>
      <c r="AA82" s="2"/>
      <c r="AB82" s="2"/>
      <c r="AC82" s="2"/>
      <c r="AD82" s="2"/>
      <c r="AE82" s="2"/>
      <c r="AF82" s="2"/>
      <c r="AG82" s="2"/>
      <c r="AH82" s="114"/>
      <c r="AI82" s="114"/>
      <c r="AJ82" s="114"/>
      <c r="AK82" s="114"/>
      <c r="AL82" s="114"/>
      <c r="AM82" s="114"/>
      <c r="AN82" s="114"/>
      <c r="AO82" s="114"/>
      <c r="AP82" s="114"/>
      <c r="AQ82" s="114"/>
    </row>
    <row r="83" spans="1:43" s="3" customFormat="1" ht="19.5" customHeight="1">
      <c r="A83" s="727" t="s">
        <v>166</v>
      </c>
      <c r="B83" s="736">
        <f>IF(CENTRO!B83,CENTRO!B83,"")</f>
        <v>0.51502647249273115</v>
      </c>
      <c r="C83" s="323">
        <f>IF(CENTRO!C83,CENTRO!C83,"")</f>
        <v>40564</v>
      </c>
      <c r="D83" s="330">
        <f>E83/E81</f>
        <v>0.53912821820035683</v>
      </c>
      <c r="E83" s="518">
        <v>2115</v>
      </c>
      <c r="F83" s="326"/>
      <c r="G83" s="399" t="s">
        <v>482</v>
      </c>
      <c r="H83" s="326"/>
      <c r="I83" s="399" t="s">
        <v>482</v>
      </c>
      <c r="J83" s="326"/>
      <c r="K83" s="399" t="s">
        <v>482</v>
      </c>
      <c r="L83" s="326"/>
      <c r="M83" s="399" t="s">
        <v>482</v>
      </c>
      <c r="N83" s="326"/>
      <c r="O83" s="399" t="s">
        <v>482</v>
      </c>
      <c r="P83" s="326"/>
      <c r="Q83" s="399" t="s">
        <v>482</v>
      </c>
      <c r="R83" s="2"/>
      <c r="S83" s="2"/>
      <c r="T83" s="2"/>
      <c r="U83" s="2"/>
      <c r="V83" s="2"/>
      <c r="W83" s="2"/>
      <c r="X83" s="2"/>
      <c r="Y83" s="2"/>
      <c r="Z83" s="2"/>
      <c r="AA83" s="2"/>
      <c r="AB83" s="2"/>
      <c r="AC83" s="2"/>
      <c r="AD83" s="2"/>
      <c r="AE83" s="2"/>
      <c r="AF83" s="2"/>
      <c r="AG83" s="2"/>
      <c r="AH83" s="114"/>
      <c r="AI83" s="114"/>
      <c r="AJ83" s="114"/>
      <c r="AK83" s="114"/>
      <c r="AL83" s="114"/>
      <c r="AM83" s="114"/>
      <c r="AN83" s="114"/>
      <c r="AO83" s="114"/>
      <c r="AP83" s="114"/>
      <c r="AQ83" s="114"/>
    </row>
    <row r="84" spans="1:43" s="3" customFormat="1" ht="19.5" customHeight="1">
      <c r="A84" s="310" t="s">
        <v>610</v>
      </c>
      <c r="B84" s="239">
        <f>IF(CENTRO!B84,CENTRO!B84,"")</f>
        <v>0.63753716163354712</v>
      </c>
      <c r="C84" s="329">
        <f>IF(CENTRO!C84,CENTRO!C84,"")</f>
        <v>138533</v>
      </c>
      <c r="D84" s="239">
        <f>E84/E68</f>
        <v>0.61112212529738308</v>
      </c>
      <c r="E84" s="329">
        <v>6165</v>
      </c>
      <c r="F84" s="745"/>
      <c r="G84" s="401" t="s">
        <v>482</v>
      </c>
      <c r="H84" s="326"/>
      <c r="I84" s="399" t="s">
        <v>482</v>
      </c>
      <c r="J84" s="326"/>
      <c r="K84" s="399" t="s">
        <v>482</v>
      </c>
      <c r="L84" s="326"/>
      <c r="M84" s="399" t="s">
        <v>482</v>
      </c>
      <c r="N84" s="326"/>
      <c r="O84" s="399" t="s">
        <v>482</v>
      </c>
      <c r="P84" s="326"/>
      <c r="Q84" s="399" t="s">
        <v>482</v>
      </c>
      <c r="R84" s="2"/>
      <c r="S84" s="2"/>
      <c r="T84" s="2"/>
      <c r="U84" s="2"/>
      <c r="V84" s="2"/>
      <c r="W84" s="2"/>
      <c r="X84" s="2"/>
      <c r="Y84" s="2"/>
      <c r="Z84" s="2"/>
      <c r="AA84" s="2"/>
      <c r="AB84" s="2"/>
      <c r="AC84" s="2"/>
      <c r="AD84" s="2"/>
      <c r="AE84" s="2"/>
      <c r="AF84" s="2"/>
      <c r="AG84" s="2"/>
      <c r="AH84" s="114"/>
      <c r="AI84" s="114"/>
      <c r="AJ84" s="114"/>
      <c r="AK84" s="114"/>
      <c r="AL84" s="114"/>
      <c r="AM84" s="114"/>
      <c r="AN84" s="114"/>
      <c r="AO84" s="114"/>
      <c r="AP84" s="114"/>
      <c r="AQ84" s="114"/>
    </row>
    <row r="85" spans="1:43" s="3" customFormat="1" ht="19.5" customHeight="1">
      <c r="A85" s="727" t="s">
        <v>27</v>
      </c>
      <c r="B85" s="330">
        <f>IF(CENTRO!B85,CENTRO!B85,"")</f>
        <v>0.42192834920199518</v>
      </c>
      <c r="C85" s="323">
        <f>IF(CENTRO!C85,CENTRO!C85,"")</f>
        <v>58451</v>
      </c>
      <c r="D85" s="330">
        <f>E85/E84</f>
        <v>0.39902676399026765</v>
      </c>
      <c r="E85" s="518">
        <v>2460</v>
      </c>
      <c r="F85" s="745"/>
      <c r="G85" s="401" t="s">
        <v>482</v>
      </c>
      <c r="H85" s="326"/>
      <c r="I85" s="399" t="s">
        <v>482</v>
      </c>
      <c r="J85" s="326"/>
      <c r="K85" s="399" t="s">
        <v>482</v>
      </c>
      <c r="L85" s="326"/>
      <c r="M85" s="399" t="s">
        <v>482</v>
      </c>
      <c r="N85" s="326"/>
      <c r="O85" s="399" t="s">
        <v>482</v>
      </c>
      <c r="P85" s="326"/>
      <c r="Q85" s="399" t="s">
        <v>482</v>
      </c>
      <c r="R85" s="2"/>
      <c r="S85" s="2"/>
      <c r="T85" s="2"/>
      <c r="U85" s="2"/>
      <c r="V85" s="2"/>
      <c r="W85" s="2"/>
      <c r="X85" s="2"/>
      <c r="Y85" s="2"/>
      <c r="Z85" s="2"/>
      <c r="AA85" s="2"/>
      <c r="AB85" s="2"/>
      <c r="AC85" s="2"/>
      <c r="AD85" s="2"/>
      <c r="AE85" s="2"/>
      <c r="AF85" s="2"/>
      <c r="AG85" s="2"/>
      <c r="AH85" s="114"/>
      <c r="AI85" s="114"/>
      <c r="AJ85" s="114"/>
      <c r="AK85" s="114"/>
      <c r="AL85" s="114"/>
      <c r="AM85" s="114"/>
      <c r="AN85" s="114"/>
      <c r="AO85" s="114"/>
      <c r="AP85" s="114"/>
      <c r="AQ85" s="114"/>
    </row>
    <row r="86" spans="1:43" s="3" customFormat="1" ht="19.5" customHeight="1" thickBot="1">
      <c r="A86" s="727" t="s">
        <v>166</v>
      </c>
      <c r="B86" s="330">
        <f>IF(CENTRO!B86,CENTRO!B86,"")</f>
        <v>0.57807165079800482</v>
      </c>
      <c r="C86" s="323">
        <f>IF(CENTRO!C86,CENTRO!C86,"")</f>
        <v>80082</v>
      </c>
      <c r="D86" s="739">
        <f>E86/E84</f>
        <v>0.6009732360097324</v>
      </c>
      <c r="E86" s="747">
        <v>3705</v>
      </c>
      <c r="F86" s="326"/>
      <c r="G86" s="399" t="s">
        <v>482</v>
      </c>
      <c r="H86" s="388"/>
      <c r="I86" s="746" t="s">
        <v>482</v>
      </c>
      <c r="J86" s="388"/>
      <c r="K86" s="746" t="s">
        <v>482</v>
      </c>
      <c r="L86" s="388"/>
      <c r="M86" s="746" t="s">
        <v>482</v>
      </c>
      <c r="N86" s="388"/>
      <c r="O86" s="746" t="s">
        <v>482</v>
      </c>
      <c r="P86" s="388"/>
      <c r="Q86" s="746" t="s">
        <v>482</v>
      </c>
      <c r="R86" s="2"/>
      <c r="S86" s="2"/>
      <c r="T86" s="2"/>
      <c r="U86" s="2"/>
      <c r="V86" s="2"/>
      <c r="W86" s="2"/>
      <c r="X86" s="2"/>
      <c r="Y86" s="2"/>
      <c r="Z86" s="2"/>
      <c r="AA86" s="2"/>
      <c r="AB86" s="2"/>
      <c r="AC86" s="2"/>
      <c r="AD86" s="2"/>
      <c r="AE86" s="2"/>
      <c r="AF86" s="2"/>
      <c r="AG86" s="2"/>
      <c r="AH86" s="114"/>
      <c r="AI86" s="114"/>
      <c r="AJ86" s="114"/>
      <c r="AK86" s="114"/>
      <c r="AL86" s="114"/>
      <c r="AM86" s="114"/>
      <c r="AN86" s="114"/>
      <c r="AO86" s="114"/>
      <c r="AP86" s="114"/>
      <c r="AQ86" s="114"/>
    </row>
    <row r="87" spans="1:43" ht="24.75" customHeight="1" thickBot="1">
      <c r="A87" s="224" t="s">
        <v>15</v>
      </c>
      <c r="B87" s="240"/>
      <c r="C87" s="240"/>
      <c r="D87" s="39"/>
      <c r="E87" s="39"/>
      <c r="F87" s="39"/>
      <c r="G87" s="39"/>
      <c r="H87" s="39"/>
      <c r="I87" s="39"/>
      <c r="J87" s="39"/>
      <c r="K87" s="39"/>
      <c r="L87" s="39"/>
      <c r="M87" s="39"/>
      <c r="N87" s="39"/>
      <c r="O87" s="39"/>
      <c r="P87" s="39"/>
      <c r="Q87" s="40"/>
      <c r="AH87" s="114"/>
      <c r="AI87" s="114"/>
      <c r="AJ87" s="114"/>
      <c r="AK87" s="114"/>
      <c r="AL87" s="114"/>
      <c r="AM87" s="114"/>
      <c r="AN87" s="114"/>
      <c r="AO87" s="114"/>
      <c r="AP87" s="114"/>
      <c r="AQ87" s="114"/>
    </row>
    <row r="88" spans="1:43" ht="19.5" customHeight="1" thickBot="1">
      <c r="A88" s="299" t="s">
        <v>489</v>
      </c>
      <c r="B88" s="300">
        <f t="shared" ref="B88:B93" si="6">C88/$C$88</f>
        <v>1</v>
      </c>
      <c r="C88" s="301">
        <v>466141</v>
      </c>
      <c r="D88" s="374">
        <f t="shared" ref="D88:D93" si="7">E88/$E$88</f>
        <v>1</v>
      </c>
      <c r="E88" s="301">
        <v>34132</v>
      </c>
      <c r="F88" s="374">
        <f t="shared" ref="F88:F93" si="8">G88/$G$88</f>
        <v>1</v>
      </c>
      <c r="G88" s="301">
        <v>1394</v>
      </c>
      <c r="H88" s="374">
        <f t="shared" ref="H88:H93" si="9">I88/$I$88</f>
        <v>1</v>
      </c>
      <c r="I88" s="301">
        <v>2679</v>
      </c>
      <c r="J88" s="374">
        <f t="shared" ref="J88:J93" si="10">K88/$K$88</f>
        <v>1</v>
      </c>
      <c r="K88" s="301">
        <v>4930</v>
      </c>
      <c r="L88" s="374">
        <f>M88/$M$88</f>
        <v>1</v>
      </c>
      <c r="M88" s="301">
        <v>6557</v>
      </c>
      <c r="N88" s="374">
        <f>O88/$O$88</f>
        <v>1</v>
      </c>
      <c r="O88" s="301">
        <v>1890</v>
      </c>
      <c r="P88" s="374">
        <f>Q88/$Q$88</f>
        <v>1</v>
      </c>
      <c r="Q88" s="301">
        <v>16682</v>
      </c>
      <c r="AH88" s="114"/>
      <c r="AI88" s="114"/>
      <c r="AJ88" s="114"/>
      <c r="AK88" s="114"/>
      <c r="AL88" s="114"/>
      <c r="AM88" s="114"/>
      <c r="AN88" s="114"/>
      <c r="AO88" s="114"/>
      <c r="AP88" s="114"/>
      <c r="AQ88" s="114"/>
    </row>
    <row r="89" spans="1:43" ht="19.5" customHeight="1">
      <c r="A89" s="303" t="s">
        <v>16</v>
      </c>
      <c r="B89" s="304">
        <f t="shared" si="6"/>
        <v>0.17775951911546078</v>
      </c>
      <c r="C89" s="305">
        <v>82861</v>
      </c>
      <c r="D89" s="304">
        <f t="shared" si="7"/>
        <v>0.17318059299191374</v>
      </c>
      <c r="E89" s="305">
        <v>5911</v>
      </c>
      <c r="F89" s="304">
        <f t="shared" si="8"/>
        <v>0.11477761836441894</v>
      </c>
      <c r="G89" s="305">
        <v>160</v>
      </c>
      <c r="H89" s="304">
        <f t="shared" si="9"/>
        <v>0.13027248973497574</v>
      </c>
      <c r="I89" s="305">
        <v>349</v>
      </c>
      <c r="J89" s="304">
        <f t="shared" si="10"/>
        <v>0.16896551724137931</v>
      </c>
      <c r="K89" s="305">
        <v>833</v>
      </c>
      <c r="L89" s="304">
        <f t="shared" ref="L89:L98" si="11">M89/$M$88</f>
        <v>0.16867469879518071</v>
      </c>
      <c r="M89" s="305">
        <v>1106</v>
      </c>
      <c r="N89" s="304">
        <f t="shared" ref="N89:N98" si="12">O89/$O$88</f>
        <v>0.15079365079365079</v>
      </c>
      <c r="O89" s="305">
        <v>285</v>
      </c>
      <c r="P89" s="304">
        <f t="shared" ref="P89:P98" si="13">Q89/$Q$88</f>
        <v>0.19050473564320825</v>
      </c>
      <c r="Q89" s="305">
        <v>3178</v>
      </c>
      <c r="AH89" s="114"/>
      <c r="AI89" s="114"/>
      <c r="AJ89" s="114"/>
      <c r="AK89" s="114"/>
      <c r="AL89" s="114"/>
      <c r="AM89" s="114"/>
      <c r="AN89" s="114"/>
      <c r="AO89" s="114"/>
      <c r="AP89" s="114"/>
      <c r="AQ89" s="114"/>
    </row>
    <row r="90" spans="1:43" ht="19.5" customHeight="1">
      <c r="A90" s="303" t="s">
        <v>17</v>
      </c>
      <c r="B90" s="262">
        <f t="shared" si="6"/>
        <v>0.18726093606870026</v>
      </c>
      <c r="C90" s="305">
        <v>87290</v>
      </c>
      <c r="D90" s="262">
        <f t="shared" si="7"/>
        <v>0.1946560412516114</v>
      </c>
      <c r="E90" s="305">
        <v>6644</v>
      </c>
      <c r="F90" s="262">
        <f t="shared" si="8"/>
        <v>0.15710186513629842</v>
      </c>
      <c r="G90" s="305">
        <v>219</v>
      </c>
      <c r="H90" s="262">
        <f t="shared" si="9"/>
        <v>0.17618514371033969</v>
      </c>
      <c r="I90" s="305">
        <v>472</v>
      </c>
      <c r="J90" s="262">
        <f t="shared" si="10"/>
        <v>0.18823529411764706</v>
      </c>
      <c r="K90" s="305">
        <v>928</v>
      </c>
      <c r="L90" s="262">
        <f t="shared" si="11"/>
        <v>0.18301052310507854</v>
      </c>
      <c r="M90" s="305">
        <v>1200</v>
      </c>
      <c r="N90" s="262">
        <f t="shared" si="12"/>
        <v>0.17037037037037037</v>
      </c>
      <c r="O90" s="305">
        <v>322</v>
      </c>
      <c r="P90" s="262">
        <f t="shared" si="13"/>
        <v>0.20998681213283779</v>
      </c>
      <c r="Q90" s="305">
        <v>3503</v>
      </c>
      <c r="AH90" s="114"/>
      <c r="AI90" s="114"/>
      <c r="AJ90" s="114"/>
      <c r="AK90" s="114"/>
      <c r="AL90" s="114"/>
      <c r="AM90" s="114"/>
      <c r="AN90" s="114"/>
      <c r="AO90" s="114"/>
      <c r="AP90" s="114"/>
      <c r="AQ90" s="114"/>
    </row>
    <row r="91" spans="1:43" ht="19.5" customHeight="1">
      <c r="A91" s="303" t="s">
        <v>18</v>
      </c>
      <c r="B91" s="262">
        <f t="shared" si="6"/>
        <v>0.38443518162959278</v>
      </c>
      <c r="C91" s="305">
        <v>179201</v>
      </c>
      <c r="D91" s="262">
        <f t="shared" si="7"/>
        <v>0.39760342200867221</v>
      </c>
      <c r="E91" s="305">
        <v>13571</v>
      </c>
      <c r="F91" s="262">
        <f t="shared" si="8"/>
        <v>0.41319942611190819</v>
      </c>
      <c r="G91" s="305">
        <v>576</v>
      </c>
      <c r="H91" s="262">
        <f t="shared" si="9"/>
        <v>0.39902948861515491</v>
      </c>
      <c r="I91" s="305">
        <v>1069</v>
      </c>
      <c r="J91" s="262">
        <f t="shared" si="10"/>
        <v>0.39188640973630834</v>
      </c>
      <c r="K91" s="305">
        <v>1932</v>
      </c>
      <c r="L91" s="262">
        <f t="shared" si="11"/>
        <v>0.38386457221290227</v>
      </c>
      <c r="M91" s="305">
        <v>2517</v>
      </c>
      <c r="N91" s="262">
        <f t="shared" si="12"/>
        <v>0.38941798941798944</v>
      </c>
      <c r="O91" s="305">
        <v>736</v>
      </c>
      <c r="P91" s="262">
        <f t="shared" si="13"/>
        <v>0.40408823882028533</v>
      </c>
      <c r="Q91" s="305">
        <v>6741</v>
      </c>
      <c r="AH91" s="114"/>
      <c r="AI91" s="114"/>
      <c r="AJ91" s="114"/>
      <c r="AK91" s="114"/>
      <c r="AL91" s="114"/>
      <c r="AM91" s="114"/>
      <c r="AN91" s="114"/>
      <c r="AO91" s="114"/>
      <c r="AP91" s="114"/>
      <c r="AQ91" s="114"/>
    </row>
    <row r="92" spans="1:43" ht="19.5" customHeight="1">
      <c r="A92" s="303" t="s">
        <v>19</v>
      </c>
      <c r="B92" s="307">
        <f t="shared" si="6"/>
        <v>0.25054436318624623</v>
      </c>
      <c r="C92" s="308">
        <v>116789</v>
      </c>
      <c r="D92" s="307">
        <f t="shared" si="7"/>
        <v>0.23455994374780265</v>
      </c>
      <c r="E92" s="308">
        <v>8006</v>
      </c>
      <c r="F92" s="307">
        <f t="shared" si="8"/>
        <v>0.31492109038737448</v>
      </c>
      <c r="G92" s="308">
        <v>439</v>
      </c>
      <c r="H92" s="307">
        <f t="shared" si="9"/>
        <v>0.29451287793952968</v>
      </c>
      <c r="I92" s="308">
        <v>789</v>
      </c>
      <c r="J92" s="307">
        <f t="shared" si="10"/>
        <v>0.25091277890466529</v>
      </c>
      <c r="K92" s="308">
        <v>1237</v>
      </c>
      <c r="L92" s="307">
        <f t="shared" si="11"/>
        <v>0.26445020588683849</v>
      </c>
      <c r="M92" s="308">
        <v>1734</v>
      </c>
      <c r="N92" s="307">
        <f t="shared" si="12"/>
        <v>0.28941798941798941</v>
      </c>
      <c r="O92" s="308">
        <v>547</v>
      </c>
      <c r="P92" s="307">
        <f t="shared" si="13"/>
        <v>0.19542021340366864</v>
      </c>
      <c r="Q92" s="308">
        <v>3260</v>
      </c>
      <c r="AH92" s="114"/>
      <c r="AI92" s="114"/>
      <c r="AJ92" s="114"/>
      <c r="AK92" s="114"/>
      <c r="AL92" s="114"/>
      <c r="AM92" s="114"/>
      <c r="AN92" s="114"/>
      <c r="AO92" s="114"/>
      <c r="AP92" s="114"/>
      <c r="AQ92" s="114"/>
    </row>
    <row r="93" spans="1:43" ht="19.5" customHeight="1">
      <c r="A93" s="310" t="s">
        <v>179</v>
      </c>
      <c r="B93" s="239">
        <f t="shared" si="6"/>
        <v>0.51144181696096247</v>
      </c>
      <c r="C93" s="312">
        <v>238404</v>
      </c>
      <c r="D93" s="239">
        <f t="shared" si="7"/>
        <v>0.5129497245986171</v>
      </c>
      <c r="E93" s="312">
        <v>17508</v>
      </c>
      <c r="F93" s="239">
        <f t="shared" si="8"/>
        <v>0.53012912482065999</v>
      </c>
      <c r="G93" s="393">
        <v>739</v>
      </c>
      <c r="H93" s="239">
        <f t="shared" si="9"/>
        <v>0.51437103396789852</v>
      </c>
      <c r="I93" s="312">
        <v>1378</v>
      </c>
      <c r="J93" s="239">
        <f t="shared" si="10"/>
        <v>0.52515212981744419</v>
      </c>
      <c r="K93" s="312">
        <v>2589</v>
      </c>
      <c r="L93" s="239">
        <f t="shared" si="11"/>
        <v>0.51746225407960955</v>
      </c>
      <c r="M93" s="312">
        <v>3393</v>
      </c>
      <c r="N93" s="239">
        <f t="shared" si="12"/>
        <v>0.48941798941798942</v>
      </c>
      <c r="O93" s="393">
        <v>925</v>
      </c>
      <c r="P93" s="239">
        <f t="shared" si="13"/>
        <v>0.50857211365543697</v>
      </c>
      <c r="Q93" s="312">
        <v>8484</v>
      </c>
      <c r="AH93" s="114"/>
      <c r="AI93" s="114"/>
      <c r="AJ93" s="114"/>
      <c r="AK93" s="114"/>
      <c r="AL93" s="114"/>
      <c r="AM93" s="114"/>
      <c r="AN93" s="114"/>
      <c r="AO93" s="114"/>
      <c r="AP93" s="114"/>
      <c r="AQ93" s="114"/>
    </row>
    <row r="94" spans="1:43" ht="19.5" customHeight="1">
      <c r="A94" s="303" t="s">
        <v>16</v>
      </c>
      <c r="B94" s="304">
        <f>C94/$C$93</f>
        <v>0.1777906410966259</v>
      </c>
      <c r="C94" s="308">
        <v>42386</v>
      </c>
      <c r="D94" s="304">
        <f>E94/$E$93</f>
        <v>0.17340644276901987</v>
      </c>
      <c r="E94" s="305">
        <v>3036</v>
      </c>
      <c r="F94" s="304">
        <f>G94/$G$93</f>
        <v>0.10960757780784844</v>
      </c>
      <c r="G94" s="376">
        <v>81</v>
      </c>
      <c r="H94" s="304">
        <f>I94/$I$93</f>
        <v>0.13570391872278664</v>
      </c>
      <c r="I94" s="376">
        <v>187</v>
      </c>
      <c r="J94" s="304">
        <f>K94/$K$93</f>
        <v>0.17767477790652761</v>
      </c>
      <c r="K94" s="376">
        <v>460</v>
      </c>
      <c r="L94" s="304">
        <f>M94/$M$93</f>
        <v>0.17123489537282641</v>
      </c>
      <c r="M94" s="376">
        <v>581</v>
      </c>
      <c r="N94" s="304">
        <f>O94/$O$93</f>
        <v>0.16</v>
      </c>
      <c r="O94" s="376">
        <v>148</v>
      </c>
      <c r="P94" s="304">
        <f>Q94/$Q$93</f>
        <v>0.18611504007543611</v>
      </c>
      <c r="Q94" s="305">
        <v>1579</v>
      </c>
      <c r="AH94" s="114"/>
      <c r="AI94" s="114"/>
      <c r="AJ94" s="114"/>
      <c r="AK94" s="114"/>
      <c r="AL94" s="114"/>
      <c r="AM94" s="114"/>
      <c r="AN94" s="114"/>
      <c r="AO94" s="114"/>
      <c r="AP94" s="114"/>
      <c r="AQ94" s="114"/>
    </row>
    <row r="95" spans="1:43" ht="19.5" customHeight="1">
      <c r="A95" s="303" t="s">
        <v>17</v>
      </c>
      <c r="B95" s="304">
        <f>C95/$C$93</f>
        <v>0.18682152984010336</v>
      </c>
      <c r="C95" s="313">
        <v>44539</v>
      </c>
      <c r="D95" s="262">
        <f>E95/$E$93</f>
        <v>0.1902558830249029</v>
      </c>
      <c r="E95" s="305">
        <v>3331</v>
      </c>
      <c r="F95" s="262">
        <f>G95/$G$93</f>
        <v>0.14073071718538566</v>
      </c>
      <c r="G95" s="376">
        <v>104</v>
      </c>
      <c r="H95" s="262">
        <f>I95/$I$93</f>
        <v>0.1625544267053701</v>
      </c>
      <c r="I95" s="376">
        <v>224</v>
      </c>
      <c r="J95" s="262">
        <f>K95/$K$93</f>
        <v>0.18115102356122054</v>
      </c>
      <c r="K95" s="376">
        <v>469</v>
      </c>
      <c r="L95" s="262">
        <f>M95/$M$93</f>
        <v>0.1721190686707928</v>
      </c>
      <c r="M95" s="376">
        <v>584</v>
      </c>
      <c r="N95" s="262">
        <f>O95/$O$93</f>
        <v>0.1881081081081081</v>
      </c>
      <c r="O95" s="376">
        <v>174</v>
      </c>
      <c r="P95" s="262">
        <f>Q95/$Q$93</f>
        <v>0.20933521923620935</v>
      </c>
      <c r="Q95" s="305">
        <v>1776</v>
      </c>
      <c r="AH95" s="114"/>
      <c r="AI95" s="114"/>
      <c r="AJ95" s="114"/>
      <c r="AK95" s="114"/>
      <c r="AL95" s="114"/>
      <c r="AM95" s="114"/>
      <c r="AN95" s="114"/>
      <c r="AO95" s="114"/>
      <c r="AP95" s="114"/>
      <c r="AQ95" s="114"/>
    </row>
    <row r="96" spans="1:43" ht="19.5" customHeight="1">
      <c r="A96" s="303" t="s">
        <v>18</v>
      </c>
      <c r="B96" s="304">
        <f>C96/$C$93</f>
        <v>0.38463700273485346</v>
      </c>
      <c r="C96" s="305">
        <v>91699</v>
      </c>
      <c r="D96" s="262">
        <f>E96/$E$93</f>
        <v>0.40210189627598814</v>
      </c>
      <c r="E96" s="305">
        <v>7040</v>
      </c>
      <c r="F96" s="262">
        <f>G96/$G$93</f>
        <v>0.4316644113667118</v>
      </c>
      <c r="G96" s="376">
        <v>319</v>
      </c>
      <c r="H96" s="262">
        <f>I96/$I$93</f>
        <v>0.41074020319303339</v>
      </c>
      <c r="I96" s="376">
        <v>566</v>
      </c>
      <c r="J96" s="262">
        <f>K96/$K$93</f>
        <v>0.39204325994592509</v>
      </c>
      <c r="K96" s="376">
        <v>1015</v>
      </c>
      <c r="L96" s="262">
        <f>M96/$M$93</f>
        <v>0.39139404656646037</v>
      </c>
      <c r="M96" s="376">
        <v>1328</v>
      </c>
      <c r="N96" s="262">
        <f>O96/$O$93</f>
        <v>0.38486486486486488</v>
      </c>
      <c r="O96" s="376">
        <v>356</v>
      </c>
      <c r="P96" s="262">
        <f>Q96/$Q$93</f>
        <v>0.40735502121640738</v>
      </c>
      <c r="Q96" s="305">
        <v>3456</v>
      </c>
      <c r="AH96" s="114"/>
      <c r="AI96" s="114"/>
      <c r="AJ96" s="114"/>
      <c r="AK96" s="114"/>
      <c r="AL96" s="114"/>
      <c r="AM96" s="114"/>
      <c r="AN96" s="114"/>
      <c r="AO96" s="114"/>
      <c r="AP96" s="114"/>
      <c r="AQ96" s="114"/>
    </row>
    <row r="97" spans="1:43" ht="19.5" customHeight="1">
      <c r="A97" s="303" t="s">
        <v>19</v>
      </c>
      <c r="B97" s="304">
        <f>C97/$C$93</f>
        <v>0.25075082632841733</v>
      </c>
      <c r="C97" s="308">
        <v>59780</v>
      </c>
      <c r="D97" s="307">
        <f>E97/$E$93</f>
        <v>0.2342357779300891</v>
      </c>
      <c r="E97" s="308">
        <v>4101</v>
      </c>
      <c r="F97" s="307">
        <f>G97/$G$93</f>
        <v>0.31799729364005414</v>
      </c>
      <c r="G97" s="377">
        <v>235</v>
      </c>
      <c r="H97" s="307">
        <f>I97/$I$93</f>
        <v>0.29100145137880989</v>
      </c>
      <c r="I97" s="377">
        <v>401</v>
      </c>
      <c r="J97" s="307">
        <f>K97/$K$93</f>
        <v>0.24913093858632676</v>
      </c>
      <c r="K97" s="377">
        <v>645</v>
      </c>
      <c r="L97" s="307">
        <f>M97/$M$93</f>
        <v>0.26525198938992045</v>
      </c>
      <c r="M97" s="377">
        <v>900</v>
      </c>
      <c r="N97" s="307">
        <f>O97/$O$93</f>
        <v>0.26702702702702702</v>
      </c>
      <c r="O97" s="377">
        <v>247</v>
      </c>
      <c r="P97" s="307">
        <f>Q97/$Q$93</f>
        <v>0.19719471947194719</v>
      </c>
      <c r="Q97" s="308">
        <v>1673</v>
      </c>
      <c r="AH97" s="114"/>
      <c r="AI97" s="114"/>
      <c r="AJ97" s="114"/>
      <c r="AK97" s="114"/>
      <c r="AL97" s="114"/>
      <c r="AM97" s="114"/>
      <c r="AN97" s="114"/>
      <c r="AO97" s="114"/>
      <c r="AP97" s="114"/>
      <c r="AQ97" s="114"/>
    </row>
    <row r="98" spans="1:43" ht="19.5" customHeight="1">
      <c r="A98" s="315" t="s">
        <v>178</v>
      </c>
      <c r="B98" s="239">
        <f>C98/$C$88</f>
        <v>0.48855818303903753</v>
      </c>
      <c r="C98" s="312">
        <v>227737</v>
      </c>
      <c r="D98" s="239">
        <f>E98/$E$88</f>
        <v>0.48705027540138285</v>
      </c>
      <c r="E98" s="312">
        <v>16624</v>
      </c>
      <c r="F98" s="239">
        <f>G98/$G$88</f>
        <v>0.46987087517934001</v>
      </c>
      <c r="G98" s="393">
        <v>655</v>
      </c>
      <c r="H98" s="239">
        <f>I98/$I$88</f>
        <v>0.48562896603210154</v>
      </c>
      <c r="I98" s="312">
        <v>1301</v>
      </c>
      <c r="J98" s="239">
        <f>K98/$K$88</f>
        <v>0.47484787018255575</v>
      </c>
      <c r="K98" s="312">
        <v>2341</v>
      </c>
      <c r="L98" s="239">
        <f t="shared" si="11"/>
        <v>0.48253774592039045</v>
      </c>
      <c r="M98" s="312">
        <v>3164</v>
      </c>
      <c r="N98" s="239">
        <f t="shared" si="12"/>
        <v>0.51058201058201058</v>
      </c>
      <c r="O98" s="393">
        <v>965</v>
      </c>
      <c r="P98" s="239">
        <f t="shared" si="13"/>
        <v>0.49142788634456303</v>
      </c>
      <c r="Q98" s="312">
        <v>8198</v>
      </c>
      <c r="AH98" s="114"/>
      <c r="AI98" s="114"/>
      <c r="AJ98" s="114"/>
      <c r="AK98" s="114"/>
      <c r="AL98" s="114"/>
      <c r="AM98" s="114"/>
      <c r="AN98" s="114"/>
      <c r="AO98" s="114"/>
      <c r="AP98" s="114"/>
      <c r="AQ98" s="114"/>
    </row>
    <row r="99" spans="1:43" ht="19.5" customHeight="1">
      <c r="A99" s="303" t="s">
        <v>16</v>
      </c>
      <c r="B99" s="304">
        <f>C99/C$98</f>
        <v>0.17772693940817696</v>
      </c>
      <c r="C99" s="305">
        <v>40475</v>
      </c>
      <c r="D99" s="304">
        <f>E99/E$98</f>
        <v>0.17294273339749761</v>
      </c>
      <c r="E99" s="305">
        <v>2875</v>
      </c>
      <c r="F99" s="304">
        <f>G99/G$98</f>
        <v>0.12061068702290076</v>
      </c>
      <c r="G99" s="376">
        <v>79</v>
      </c>
      <c r="H99" s="304">
        <f>I99/I$98</f>
        <v>0.1245196003074558</v>
      </c>
      <c r="I99" s="376">
        <v>162</v>
      </c>
      <c r="J99" s="304">
        <f>K99/K$98</f>
        <v>0.15933361811191799</v>
      </c>
      <c r="K99" s="376">
        <v>373</v>
      </c>
      <c r="L99" s="304">
        <f>M99/M$98</f>
        <v>0.16592920353982302</v>
      </c>
      <c r="M99" s="376">
        <v>525</v>
      </c>
      <c r="N99" s="304">
        <f>O99/O$98</f>
        <v>0.14196891191709846</v>
      </c>
      <c r="O99" s="376">
        <v>137</v>
      </c>
      <c r="P99" s="304">
        <f>Q99/Q$98</f>
        <v>0.19504757257867772</v>
      </c>
      <c r="Q99" s="305">
        <v>1599</v>
      </c>
      <c r="AH99" s="114"/>
      <c r="AI99" s="114"/>
      <c r="AJ99" s="114"/>
      <c r="AK99" s="114"/>
      <c r="AL99" s="114"/>
      <c r="AM99" s="114"/>
      <c r="AN99" s="114"/>
      <c r="AO99" s="114"/>
      <c r="AP99" s="114"/>
      <c r="AQ99" s="114"/>
    </row>
    <row r="100" spans="1:43" ht="19.5" customHeight="1">
      <c r="A100" s="303" t="s">
        <v>17</v>
      </c>
      <c r="B100" s="304">
        <f>C100/C$98</f>
        <v>0.18772092369707163</v>
      </c>
      <c r="C100" s="305">
        <v>42751</v>
      </c>
      <c r="D100" s="262">
        <f>E100/E$98</f>
        <v>0.19929018286814246</v>
      </c>
      <c r="E100" s="305">
        <v>3313</v>
      </c>
      <c r="F100" s="262">
        <f>G100/G$98</f>
        <v>0.17557251908396945</v>
      </c>
      <c r="G100" s="376">
        <v>115</v>
      </c>
      <c r="H100" s="262">
        <f>I100/I$98</f>
        <v>0.19062259800153727</v>
      </c>
      <c r="I100" s="376">
        <v>248</v>
      </c>
      <c r="J100" s="262">
        <f>K100/K$98</f>
        <v>0.19607005553182399</v>
      </c>
      <c r="K100" s="376">
        <v>459</v>
      </c>
      <c r="L100" s="262">
        <f>M100/M$98</f>
        <v>0.19469026548672566</v>
      </c>
      <c r="M100" s="376">
        <v>616</v>
      </c>
      <c r="N100" s="262">
        <f>O100/O$98</f>
        <v>0.15336787564766841</v>
      </c>
      <c r="O100" s="376">
        <v>148</v>
      </c>
      <c r="P100" s="262">
        <f>Q100/Q$98</f>
        <v>0.21066113686264942</v>
      </c>
      <c r="Q100" s="305">
        <v>1727</v>
      </c>
      <c r="AH100" s="114"/>
      <c r="AI100" s="114"/>
      <c r="AJ100" s="114"/>
      <c r="AK100" s="114"/>
      <c r="AL100" s="114"/>
      <c r="AM100" s="114"/>
      <c r="AN100" s="114"/>
      <c r="AO100" s="114"/>
      <c r="AP100" s="114"/>
      <c r="AQ100" s="114"/>
    </row>
    <row r="101" spans="1:43" ht="19.5" customHeight="1">
      <c r="A101" s="303" t="s">
        <v>18</v>
      </c>
      <c r="B101" s="304">
        <f>C101/C$98</f>
        <v>0.38422390740195927</v>
      </c>
      <c r="C101" s="305">
        <v>87502</v>
      </c>
      <c r="D101" s="262">
        <f>E101/E$98</f>
        <v>0.3928657362848893</v>
      </c>
      <c r="E101" s="305">
        <v>6531</v>
      </c>
      <c r="F101" s="262">
        <f>G101/G$98</f>
        <v>0.39236641221374047</v>
      </c>
      <c r="G101" s="376">
        <v>257</v>
      </c>
      <c r="H101" s="262">
        <f>I101/I$98</f>
        <v>0.38662567255956959</v>
      </c>
      <c r="I101" s="376">
        <v>503</v>
      </c>
      <c r="J101" s="262">
        <f>K101/K$98</f>
        <v>0.39171294318667238</v>
      </c>
      <c r="K101" s="376">
        <v>917</v>
      </c>
      <c r="L101" s="262">
        <f>M101/M$98</f>
        <v>0.37579013906447534</v>
      </c>
      <c r="M101" s="376">
        <v>1189</v>
      </c>
      <c r="N101" s="262">
        <f>O101/O$98</f>
        <v>0.39378238341968913</v>
      </c>
      <c r="O101" s="376">
        <v>380</v>
      </c>
      <c r="P101" s="262">
        <f>Q101/Q$98</f>
        <v>0.40070748963161745</v>
      </c>
      <c r="Q101" s="305">
        <v>3285</v>
      </c>
      <c r="AH101" s="114"/>
      <c r="AI101" s="114"/>
      <c r="AJ101" s="114"/>
      <c r="AK101" s="114"/>
      <c r="AL101" s="114"/>
      <c r="AM101" s="114"/>
      <c r="AN101" s="114"/>
      <c r="AO101" s="114"/>
      <c r="AP101" s="114"/>
      <c r="AQ101" s="114"/>
    </row>
    <row r="102" spans="1:43" ht="19.5" customHeight="1" thickBot="1">
      <c r="A102" s="303" t="s">
        <v>19</v>
      </c>
      <c r="B102" s="304">
        <f>C102/C$98</f>
        <v>0.2503282294927921</v>
      </c>
      <c r="C102" s="308">
        <v>57009</v>
      </c>
      <c r="D102" s="307">
        <f>E102/E$98</f>
        <v>0.23490134744947064</v>
      </c>
      <c r="E102" s="308">
        <v>3905</v>
      </c>
      <c r="F102" s="307">
        <f>G102/G$98</f>
        <v>0.31145038167938932</v>
      </c>
      <c r="G102" s="377">
        <v>204</v>
      </c>
      <c r="H102" s="307">
        <f>I102/I$98</f>
        <v>0.29823212913143737</v>
      </c>
      <c r="I102" s="377">
        <v>388</v>
      </c>
      <c r="J102" s="307">
        <f>K102/K$98</f>
        <v>0.25288338316958564</v>
      </c>
      <c r="K102" s="377">
        <v>592</v>
      </c>
      <c r="L102" s="307">
        <f>M102/M$98</f>
        <v>0.26359039190897599</v>
      </c>
      <c r="M102" s="377">
        <v>834</v>
      </c>
      <c r="N102" s="307">
        <f>O102/O$98</f>
        <v>0.31088082901554404</v>
      </c>
      <c r="O102" s="377">
        <v>300</v>
      </c>
      <c r="P102" s="307">
        <f>Q102/Q$98</f>
        <v>0.19358380092705538</v>
      </c>
      <c r="Q102" s="308">
        <v>1587</v>
      </c>
      <c r="AH102" s="114"/>
      <c r="AI102" s="114"/>
      <c r="AJ102" s="114"/>
      <c r="AK102" s="114"/>
      <c r="AL102" s="114"/>
      <c r="AM102" s="114"/>
      <c r="AN102" s="114"/>
      <c r="AO102" s="114"/>
      <c r="AP102" s="114"/>
      <c r="AQ102" s="114"/>
    </row>
    <row r="103" spans="1:43" ht="19.5" customHeight="1" thickBot="1">
      <c r="A103" s="344" t="s">
        <v>634</v>
      </c>
      <c r="B103" s="300">
        <f>C103/$C$103</f>
        <v>1</v>
      </c>
      <c r="C103" s="301">
        <f>CENTRO!C103</f>
        <v>531839</v>
      </c>
      <c r="D103" s="374">
        <f>E103/$E$103</f>
        <v>1</v>
      </c>
      <c r="E103" s="373">
        <v>39118</v>
      </c>
      <c r="F103" s="519"/>
      <c r="G103" s="520" t="s">
        <v>482</v>
      </c>
      <c r="H103" s="521"/>
      <c r="I103" s="520" t="s">
        <v>482</v>
      </c>
      <c r="J103" s="521"/>
      <c r="K103" s="520" t="s">
        <v>482</v>
      </c>
      <c r="L103" s="521"/>
      <c r="M103" s="520" t="s">
        <v>482</v>
      </c>
      <c r="N103" s="521"/>
      <c r="O103" s="520" t="s">
        <v>482</v>
      </c>
      <c r="P103" s="521"/>
      <c r="Q103" s="520" t="s">
        <v>482</v>
      </c>
      <c r="AH103" s="114"/>
      <c r="AI103" s="114"/>
      <c r="AJ103" s="114"/>
      <c r="AK103" s="114"/>
      <c r="AL103" s="114"/>
      <c r="AM103" s="114"/>
      <c r="AN103" s="114"/>
      <c r="AO103" s="114"/>
      <c r="AP103" s="114"/>
      <c r="AQ103" s="114"/>
    </row>
    <row r="104" spans="1:43" ht="19.5" customHeight="1">
      <c r="A104" s="303" t="s">
        <v>20</v>
      </c>
      <c r="B104" s="304">
        <f>C104/$C$103</f>
        <v>0.42403058068325189</v>
      </c>
      <c r="C104" s="316">
        <f>CENTRO!C104</f>
        <v>225516</v>
      </c>
      <c r="D104" s="396">
        <f>E104/$E$103</f>
        <v>0.32074748197760622</v>
      </c>
      <c r="E104" s="317">
        <v>12547</v>
      </c>
      <c r="F104" s="318"/>
      <c r="G104" s="319" t="s">
        <v>482</v>
      </c>
      <c r="H104" s="320"/>
      <c r="I104" s="319" t="s">
        <v>482</v>
      </c>
      <c r="J104" s="320"/>
      <c r="K104" s="319" t="s">
        <v>482</v>
      </c>
      <c r="L104" s="320"/>
      <c r="M104" s="319" t="s">
        <v>482</v>
      </c>
      <c r="N104" s="320"/>
      <c r="O104" s="319" t="s">
        <v>482</v>
      </c>
      <c r="P104" s="320"/>
      <c r="Q104" s="319" t="s">
        <v>482</v>
      </c>
      <c r="AH104" s="114"/>
      <c r="AI104" s="114"/>
      <c r="AJ104" s="114"/>
      <c r="AK104" s="114"/>
      <c r="AL104" s="114"/>
      <c r="AM104" s="114"/>
      <c r="AN104" s="114"/>
      <c r="AO104" s="114"/>
      <c r="AP104" s="114"/>
      <c r="AQ104" s="114"/>
    </row>
    <row r="105" spans="1:43" ht="19.5" customHeight="1">
      <c r="A105" s="321" t="s">
        <v>21</v>
      </c>
      <c r="B105" s="262">
        <f>C105/$C$103</f>
        <v>0.18375485814315987</v>
      </c>
      <c r="C105" s="322">
        <f>CENTRO!C105</f>
        <v>97728</v>
      </c>
      <c r="D105" s="330">
        <f>E105/$E$103</f>
        <v>0.36916509023978733</v>
      </c>
      <c r="E105" s="323">
        <v>14441</v>
      </c>
      <c r="F105" s="324"/>
      <c r="G105" s="325" t="s">
        <v>482</v>
      </c>
      <c r="H105" s="326"/>
      <c r="I105" s="325" t="s">
        <v>482</v>
      </c>
      <c r="J105" s="326"/>
      <c r="K105" s="325" t="s">
        <v>482</v>
      </c>
      <c r="L105" s="326"/>
      <c r="M105" s="325" t="s">
        <v>482</v>
      </c>
      <c r="N105" s="326"/>
      <c r="O105" s="325" t="s">
        <v>482</v>
      </c>
      <c r="P105" s="326"/>
      <c r="Q105" s="325" t="s">
        <v>482</v>
      </c>
      <c r="AH105" s="114"/>
      <c r="AI105" s="114"/>
      <c r="AJ105" s="114"/>
      <c r="AK105" s="114"/>
      <c r="AL105" s="114"/>
      <c r="AM105" s="114"/>
      <c r="AN105" s="114"/>
      <c r="AO105" s="114"/>
      <c r="AP105" s="114"/>
      <c r="AQ105" s="114"/>
    </row>
    <row r="106" spans="1:43" ht="19.5" customHeight="1">
      <c r="A106" s="321" t="s">
        <v>22</v>
      </c>
      <c r="B106" s="262">
        <f>C106/$C$103</f>
        <v>0.39221456117358827</v>
      </c>
      <c r="C106" s="322">
        <f>CENTRO!C106</f>
        <v>208595</v>
      </c>
      <c r="D106" s="330">
        <f>E106/$E$103</f>
        <v>0.31008742778260645</v>
      </c>
      <c r="E106" s="323">
        <v>12130</v>
      </c>
      <c r="F106" s="324"/>
      <c r="G106" s="325" t="s">
        <v>482</v>
      </c>
      <c r="H106" s="326"/>
      <c r="I106" s="325" t="s">
        <v>482</v>
      </c>
      <c r="J106" s="326"/>
      <c r="K106" s="325" t="s">
        <v>482</v>
      </c>
      <c r="L106" s="326"/>
      <c r="M106" s="325" t="s">
        <v>482</v>
      </c>
      <c r="N106" s="326"/>
      <c r="O106" s="325" t="s">
        <v>482</v>
      </c>
      <c r="P106" s="326"/>
      <c r="Q106" s="325" t="s">
        <v>482</v>
      </c>
      <c r="AH106" s="114"/>
      <c r="AI106" s="114"/>
      <c r="AJ106" s="114"/>
      <c r="AK106" s="114"/>
      <c r="AL106" s="114"/>
      <c r="AM106" s="114"/>
      <c r="AN106" s="114"/>
      <c r="AO106" s="114"/>
      <c r="AP106" s="114"/>
      <c r="AQ106" s="114"/>
    </row>
    <row r="107" spans="1:43" ht="19.5" customHeight="1">
      <c r="A107" s="327" t="s">
        <v>23</v>
      </c>
      <c r="B107" s="415">
        <f>C107/$C$103</f>
        <v>0.11678722320100632</v>
      </c>
      <c r="C107" s="328">
        <f>CENTRO!C107</f>
        <v>62112</v>
      </c>
      <c r="D107" s="239">
        <f>E107/$E$103</f>
        <v>0.10225471649879851</v>
      </c>
      <c r="E107" s="329">
        <v>4000</v>
      </c>
      <c r="F107" s="324"/>
      <c r="G107" s="325" t="s">
        <v>482</v>
      </c>
      <c r="H107" s="326"/>
      <c r="I107" s="325" t="s">
        <v>482</v>
      </c>
      <c r="J107" s="326"/>
      <c r="K107" s="325" t="s">
        <v>482</v>
      </c>
      <c r="L107" s="326"/>
      <c r="M107" s="325" t="s">
        <v>482</v>
      </c>
      <c r="N107" s="326"/>
      <c r="O107" s="325" t="s">
        <v>482</v>
      </c>
      <c r="P107" s="326"/>
      <c r="Q107" s="325" t="s">
        <v>482</v>
      </c>
      <c r="AH107" s="114"/>
      <c r="AI107" s="114"/>
      <c r="AJ107" s="114"/>
      <c r="AK107" s="114"/>
      <c r="AL107" s="114"/>
      <c r="AM107" s="114"/>
      <c r="AN107" s="114"/>
      <c r="AO107" s="114"/>
      <c r="AP107" s="114"/>
      <c r="AQ107" s="114"/>
    </row>
    <row r="108" spans="1:43" ht="19.5" customHeight="1">
      <c r="A108" s="321" t="s">
        <v>20</v>
      </c>
      <c r="B108" s="330">
        <f>C108/C$107</f>
        <v>0.34038511076764555</v>
      </c>
      <c r="C108" s="322">
        <f>CENTRO!C108</f>
        <v>21142</v>
      </c>
      <c r="D108" s="330">
        <f>E108/E$107</f>
        <v>0.12325</v>
      </c>
      <c r="E108" s="323">
        <v>493</v>
      </c>
      <c r="F108" s="324"/>
      <c r="G108" s="325" t="s">
        <v>482</v>
      </c>
      <c r="H108" s="326"/>
      <c r="I108" s="325" t="s">
        <v>482</v>
      </c>
      <c r="J108" s="326"/>
      <c r="K108" s="325" t="s">
        <v>482</v>
      </c>
      <c r="L108" s="326"/>
      <c r="M108" s="325" t="s">
        <v>482</v>
      </c>
      <c r="N108" s="326"/>
      <c r="O108" s="325" t="s">
        <v>482</v>
      </c>
      <c r="P108" s="326"/>
      <c r="Q108" s="325" t="s">
        <v>482</v>
      </c>
      <c r="AH108" s="114"/>
      <c r="AI108" s="114"/>
      <c r="AJ108" s="114"/>
      <c r="AK108" s="114"/>
      <c r="AL108" s="114"/>
      <c r="AM108" s="114"/>
      <c r="AN108" s="114"/>
      <c r="AO108" s="114"/>
      <c r="AP108" s="114"/>
      <c r="AQ108" s="114"/>
    </row>
    <row r="109" spans="1:43" ht="19.5" customHeight="1">
      <c r="A109" s="321" t="s">
        <v>21</v>
      </c>
      <c r="B109" s="330">
        <f>C109/C$107</f>
        <v>9.9288382277176707E-2</v>
      </c>
      <c r="C109" s="322">
        <f>CENTRO!C109</f>
        <v>6167</v>
      </c>
      <c r="D109" s="330">
        <f>E109/E$107</f>
        <v>0.52049999999999996</v>
      </c>
      <c r="E109" s="323">
        <v>2082</v>
      </c>
      <c r="F109" s="324"/>
      <c r="G109" s="325" t="s">
        <v>482</v>
      </c>
      <c r="H109" s="326"/>
      <c r="I109" s="325" t="s">
        <v>482</v>
      </c>
      <c r="J109" s="326"/>
      <c r="K109" s="325" t="s">
        <v>482</v>
      </c>
      <c r="L109" s="326"/>
      <c r="M109" s="325" t="s">
        <v>482</v>
      </c>
      <c r="N109" s="326"/>
      <c r="O109" s="325" t="s">
        <v>482</v>
      </c>
      <c r="P109" s="326"/>
      <c r="Q109" s="325" t="s">
        <v>482</v>
      </c>
      <c r="AH109" s="114"/>
      <c r="AI109" s="114"/>
      <c r="AJ109" s="114"/>
      <c r="AK109" s="114"/>
      <c r="AL109" s="114"/>
      <c r="AM109" s="114"/>
      <c r="AN109" s="114"/>
      <c r="AO109" s="114"/>
      <c r="AP109" s="114"/>
      <c r="AQ109" s="114"/>
    </row>
    <row r="110" spans="1:43" ht="19.5" customHeight="1">
      <c r="A110" s="321" t="s">
        <v>22</v>
      </c>
      <c r="B110" s="330">
        <f>C110/C$107</f>
        <v>0.56032650695517772</v>
      </c>
      <c r="C110" s="322">
        <f>CENTRO!C110</f>
        <v>34803</v>
      </c>
      <c r="D110" s="330">
        <f>E110/E$107</f>
        <v>0.35625000000000001</v>
      </c>
      <c r="E110" s="323">
        <v>1425</v>
      </c>
      <c r="F110" s="324"/>
      <c r="G110" s="325" t="s">
        <v>482</v>
      </c>
      <c r="H110" s="326"/>
      <c r="I110" s="325" t="s">
        <v>482</v>
      </c>
      <c r="J110" s="326"/>
      <c r="K110" s="325" t="s">
        <v>482</v>
      </c>
      <c r="L110" s="326"/>
      <c r="M110" s="325" t="s">
        <v>482</v>
      </c>
      <c r="N110" s="326"/>
      <c r="O110" s="325" t="s">
        <v>482</v>
      </c>
      <c r="P110" s="326"/>
      <c r="Q110" s="325" t="s">
        <v>482</v>
      </c>
      <c r="AH110" s="114"/>
      <c r="AI110" s="114"/>
      <c r="AJ110" s="114"/>
      <c r="AK110" s="114"/>
      <c r="AL110" s="114"/>
      <c r="AM110" s="114"/>
      <c r="AN110" s="114"/>
      <c r="AO110" s="114"/>
      <c r="AP110" s="114"/>
      <c r="AQ110" s="114"/>
    </row>
    <row r="111" spans="1:43" ht="19.5" customHeight="1">
      <c r="A111" s="327" t="s">
        <v>24</v>
      </c>
      <c r="B111" s="415">
        <f>C111/$C$103</f>
        <v>4.7307549841211341E-2</v>
      </c>
      <c r="C111" s="328">
        <f>CENTRO!C111</f>
        <v>25160</v>
      </c>
      <c r="D111" s="239">
        <f>E111/$E$103</f>
        <v>3.6325988036198173E-2</v>
      </c>
      <c r="E111" s="329">
        <v>1421</v>
      </c>
      <c r="F111" s="324"/>
      <c r="G111" s="325" t="s">
        <v>482</v>
      </c>
      <c r="H111" s="326"/>
      <c r="I111" s="325" t="s">
        <v>482</v>
      </c>
      <c r="J111" s="326"/>
      <c r="K111" s="325" t="s">
        <v>482</v>
      </c>
      <c r="L111" s="326"/>
      <c r="M111" s="325" t="s">
        <v>482</v>
      </c>
      <c r="N111" s="326"/>
      <c r="O111" s="325" t="s">
        <v>482</v>
      </c>
      <c r="P111" s="326"/>
      <c r="Q111" s="325" t="s">
        <v>482</v>
      </c>
      <c r="AH111" s="114"/>
      <c r="AI111" s="114"/>
      <c r="AJ111" s="114"/>
      <c r="AK111" s="114"/>
      <c r="AL111" s="114"/>
      <c r="AM111" s="114"/>
      <c r="AN111" s="114"/>
      <c r="AO111" s="114"/>
      <c r="AP111" s="114"/>
      <c r="AQ111" s="114"/>
    </row>
    <row r="112" spans="1:43" ht="19.5" customHeight="1">
      <c r="A112" s="321" t="s">
        <v>20</v>
      </c>
      <c r="B112" s="262">
        <f>C112/C$111</f>
        <v>0.44360095389507154</v>
      </c>
      <c r="C112" s="322">
        <f>CENTRO!C112</f>
        <v>11161</v>
      </c>
      <c r="D112" s="262">
        <f>E112/E$111</f>
        <v>0.42434904996481349</v>
      </c>
      <c r="E112" s="323">
        <v>603</v>
      </c>
      <c r="F112" s="324"/>
      <c r="G112" s="333" t="s">
        <v>482</v>
      </c>
      <c r="H112" s="334"/>
      <c r="I112" s="333" t="s">
        <v>482</v>
      </c>
      <c r="J112" s="334"/>
      <c r="K112" s="333" t="s">
        <v>482</v>
      </c>
      <c r="L112" s="334"/>
      <c r="M112" s="333" t="s">
        <v>482</v>
      </c>
      <c r="N112" s="334"/>
      <c r="O112" s="333" t="s">
        <v>482</v>
      </c>
      <c r="P112" s="334"/>
      <c r="Q112" s="333" t="s">
        <v>482</v>
      </c>
      <c r="AH112" s="114"/>
      <c r="AI112" s="114"/>
      <c r="AJ112" s="114"/>
      <c r="AK112" s="114"/>
      <c r="AL112" s="114"/>
      <c r="AM112" s="114"/>
      <c r="AN112" s="114"/>
      <c r="AO112" s="114"/>
      <c r="AP112" s="114"/>
      <c r="AQ112" s="114"/>
    </row>
    <row r="113" spans="1:43" ht="19.5" customHeight="1">
      <c r="A113" s="321" t="s">
        <v>21</v>
      </c>
      <c r="B113" s="262">
        <f>C113/C$111</f>
        <v>4.300476947535771E-2</v>
      </c>
      <c r="C113" s="322">
        <f>CENTRO!C113</f>
        <v>1082</v>
      </c>
      <c r="D113" s="262">
        <f>E113/E$111</f>
        <v>0.12104152005629838</v>
      </c>
      <c r="E113" s="323">
        <v>172</v>
      </c>
      <c r="F113" s="324"/>
      <c r="G113" s="333" t="s">
        <v>482</v>
      </c>
      <c r="H113" s="334"/>
      <c r="I113" s="333" t="s">
        <v>482</v>
      </c>
      <c r="J113" s="334"/>
      <c r="K113" s="333" t="s">
        <v>482</v>
      </c>
      <c r="L113" s="334"/>
      <c r="M113" s="333" t="s">
        <v>482</v>
      </c>
      <c r="N113" s="334"/>
      <c r="O113" s="333" t="s">
        <v>482</v>
      </c>
      <c r="P113" s="334"/>
      <c r="Q113" s="333" t="s">
        <v>482</v>
      </c>
      <c r="AH113" s="114"/>
      <c r="AI113" s="114"/>
      <c r="AJ113" s="114"/>
      <c r="AK113" s="114"/>
      <c r="AL113" s="114"/>
      <c r="AM113" s="114"/>
      <c r="AN113" s="114"/>
      <c r="AO113" s="114"/>
      <c r="AP113" s="114"/>
      <c r="AQ113" s="114"/>
    </row>
    <row r="114" spans="1:43" ht="19.5" customHeight="1" thickBot="1">
      <c r="A114" s="321" t="s">
        <v>22</v>
      </c>
      <c r="B114" s="262">
        <f>C114/C$111</f>
        <v>0.51339427662957071</v>
      </c>
      <c r="C114" s="322">
        <f>CENTRO!C114</f>
        <v>12917</v>
      </c>
      <c r="D114" s="397">
        <f>E114/E$111</f>
        <v>0.45460942997888809</v>
      </c>
      <c r="E114" s="516">
        <v>646</v>
      </c>
      <c r="F114" s="383"/>
      <c r="G114" s="384" t="s">
        <v>482</v>
      </c>
      <c r="H114" s="385"/>
      <c r="I114" s="386" t="s">
        <v>482</v>
      </c>
      <c r="J114" s="385"/>
      <c r="K114" s="386" t="s">
        <v>482</v>
      </c>
      <c r="L114" s="385"/>
      <c r="M114" s="386" t="s">
        <v>482</v>
      </c>
      <c r="N114" s="385"/>
      <c r="O114" s="386" t="s">
        <v>482</v>
      </c>
      <c r="P114" s="385"/>
      <c r="Q114" s="386" t="s">
        <v>482</v>
      </c>
      <c r="AH114" s="114"/>
      <c r="AI114" s="114"/>
      <c r="AJ114" s="114"/>
      <c r="AK114" s="114"/>
      <c r="AL114" s="114"/>
      <c r="AM114" s="114"/>
      <c r="AN114" s="114"/>
      <c r="AO114" s="114"/>
      <c r="AP114" s="114"/>
      <c r="AQ114" s="114"/>
    </row>
    <row r="115" spans="1:43" ht="19.5" customHeight="1" thickBot="1">
      <c r="A115" s="243" t="s">
        <v>636</v>
      </c>
      <c r="B115" s="244"/>
      <c r="C115" s="244"/>
      <c r="D115" s="244"/>
      <c r="E115" s="244"/>
      <c r="F115" s="244"/>
      <c r="G115" s="244"/>
      <c r="H115" s="244"/>
      <c r="I115" s="244"/>
      <c r="J115" s="244"/>
      <c r="K115" s="244"/>
      <c r="L115" s="244"/>
      <c r="M115" s="244"/>
      <c r="N115" s="244"/>
      <c r="O115" s="244"/>
      <c r="P115" s="244"/>
      <c r="Q115" s="245"/>
      <c r="AH115" s="114"/>
      <c r="AI115" s="114"/>
      <c r="AJ115" s="114"/>
      <c r="AK115" s="114"/>
      <c r="AL115" s="114"/>
      <c r="AM115" s="114"/>
      <c r="AN115" s="114"/>
      <c r="AO115" s="114"/>
      <c r="AP115" s="114"/>
      <c r="AQ115" s="114"/>
    </row>
    <row r="116" spans="1:43" ht="19.5" customHeight="1">
      <c r="A116" s="336" t="s">
        <v>329</v>
      </c>
      <c r="B116" s="337">
        <f>IF(CENTRO!B116,CENTRO!B116,"")</f>
        <v>4.5368987216383251E-2</v>
      </c>
      <c r="C116" s="338">
        <f>IF(CENTRO!C116,CENTRO!C116,"")</f>
        <v>117021</v>
      </c>
      <c r="D116" s="389">
        <f>E116/E$123</f>
        <v>3.597495201938837E-2</v>
      </c>
      <c r="E116" s="338">
        <v>5136</v>
      </c>
      <c r="F116" s="389">
        <f>G116/G$123</f>
        <v>7.9741379310344831E-3</v>
      </c>
      <c r="G116" s="338">
        <v>37</v>
      </c>
      <c r="H116" s="389">
        <f>I116/I$123</f>
        <v>1.2593731974620265E-2</v>
      </c>
      <c r="I116" s="338">
        <v>131</v>
      </c>
      <c r="J116" s="389">
        <f>K116/K$123</f>
        <v>4.469410184393699E-2</v>
      </c>
      <c r="K116" s="338">
        <v>1464</v>
      </c>
      <c r="L116" s="389">
        <f>M116/M$123</f>
        <v>5.4423529411764704E-2</v>
      </c>
      <c r="M116" s="338">
        <v>2313</v>
      </c>
      <c r="N116" s="389">
        <f>O116/O$123</f>
        <v>5.1644356304743018E-2</v>
      </c>
      <c r="O116" s="338">
        <v>625</v>
      </c>
      <c r="P116" s="389">
        <f>Q116/Q$123</f>
        <v>1.4021701431898133E-2</v>
      </c>
      <c r="Q116" s="338">
        <v>566</v>
      </c>
      <c r="AH116" s="114"/>
      <c r="AI116" s="114"/>
      <c r="AJ116" s="114"/>
      <c r="AK116" s="114"/>
      <c r="AL116" s="114"/>
      <c r="AM116" s="114"/>
      <c r="AN116" s="114"/>
      <c r="AO116" s="114"/>
      <c r="AP116" s="114"/>
      <c r="AQ116" s="114"/>
    </row>
    <row r="117" spans="1:43" ht="19.5" customHeight="1">
      <c r="A117" s="336" t="s">
        <v>330</v>
      </c>
      <c r="B117" s="251">
        <f>IF(CENTRO!B117,CENTRO!B117,"")</f>
        <v>0.1099310398838142</v>
      </c>
      <c r="C117" s="339">
        <f>IF(CENTRO!C117,CENTRO!C117,"")</f>
        <v>283547</v>
      </c>
      <c r="D117" s="251">
        <f t="shared" ref="D117:D122" si="14">E117/E$123</f>
        <v>9.1611448103890283E-2</v>
      </c>
      <c r="E117" s="339">
        <v>13079</v>
      </c>
      <c r="F117" s="251">
        <f t="shared" ref="F117:F122" si="15">G117/G$123</f>
        <v>2.7155172413793102E-2</v>
      </c>
      <c r="G117" s="339">
        <v>126</v>
      </c>
      <c r="H117" s="251">
        <f t="shared" ref="H117:H122" si="16">I117/I$123</f>
        <v>2.9994231878484906E-2</v>
      </c>
      <c r="I117" s="339">
        <v>312</v>
      </c>
      <c r="J117" s="251">
        <f t="shared" ref="J117:J122" si="17">K117/K$123</f>
        <v>0.12986933691537428</v>
      </c>
      <c r="K117" s="339">
        <v>4254</v>
      </c>
      <c r="L117" s="251">
        <f t="shared" ref="L117:L122" si="18">M117/M$123</f>
        <v>0.14068235294117648</v>
      </c>
      <c r="M117" s="339">
        <v>5979</v>
      </c>
      <c r="N117" s="251">
        <f t="shared" ref="N117:N122" si="19">O117/O$123</f>
        <v>9.8082961493967932E-2</v>
      </c>
      <c r="O117" s="339">
        <v>1187</v>
      </c>
      <c r="P117" s="251">
        <f t="shared" ref="P117:P122" si="20">Q117/Q$123</f>
        <v>3.0248228707327948E-2</v>
      </c>
      <c r="Q117" s="339">
        <v>1221</v>
      </c>
      <c r="AH117" s="114"/>
      <c r="AI117" s="114"/>
      <c r="AJ117" s="114"/>
      <c r="AK117" s="114"/>
      <c r="AL117" s="114"/>
      <c r="AM117" s="114"/>
      <c r="AN117" s="114"/>
      <c r="AO117" s="114"/>
      <c r="AP117" s="114"/>
      <c r="AQ117" s="114"/>
    </row>
    <row r="118" spans="1:43" ht="19.5" customHeight="1">
      <c r="A118" s="336" t="s">
        <v>350</v>
      </c>
      <c r="B118" s="304">
        <f>IF(CENTRO!B118,CENTRO!B118,"")</f>
        <v>0.26295255682027452</v>
      </c>
      <c r="C118" s="339">
        <f>IF(CENTRO!C118,CENTRO!C118,"")</f>
        <v>678238</v>
      </c>
      <c r="D118" s="251">
        <f t="shared" si="14"/>
        <v>0.21466595688048976</v>
      </c>
      <c r="E118" s="339">
        <v>30647</v>
      </c>
      <c r="F118" s="251">
        <f t="shared" si="15"/>
        <v>0.10107758620689655</v>
      </c>
      <c r="G118" s="339">
        <v>469</v>
      </c>
      <c r="H118" s="251">
        <f t="shared" si="16"/>
        <v>0.10824841376658335</v>
      </c>
      <c r="I118" s="339">
        <v>1126</v>
      </c>
      <c r="J118" s="251">
        <f t="shared" si="17"/>
        <v>0.25137379411405542</v>
      </c>
      <c r="K118" s="339">
        <v>8234</v>
      </c>
      <c r="L118" s="251">
        <f t="shared" si="18"/>
        <v>0.30414117647058825</v>
      </c>
      <c r="M118" s="339">
        <v>12926</v>
      </c>
      <c r="N118" s="251">
        <f t="shared" si="19"/>
        <v>0.26590646174186083</v>
      </c>
      <c r="O118" s="339">
        <v>3218</v>
      </c>
      <c r="P118" s="251">
        <f t="shared" si="20"/>
        <v>0.11579051677154041</v>
      </c>
      <c r="Q118" s="339">
        <v>4674</v>
      </c>
      <c r="AH118" s="114"/>
      <c r="AI118" s="114"/>
      <c r="AJ118" s="114"/>
      <c r="AK118" s="114"/>
      <c r="AL118" s="114"/>
      <c r="AM118" s="114"/>
      <c r="AN118" s="114"/>
      <c r="AO118" s="114"/>
      <c r="AP118" s="114"/>
      <c r="AQ118" s="114"/>
    </row>
    <row r="119" spans="1:43" ht="19.5" customHeight="1">
      <c r="A119" s="336" t="s">
        <v>25</v>
      </c>
      <c r="B119" s="304">
        <f>IF(CENTRO!B119,CENTRO!B119,"")</f>
        <v>0.19185582850033556</v>
      </c>
      <c r="C119" s="339">
        <f>IF(CENTRO!C119,CENTRO!C119,"")</f>
        <v>494857</v>
      </c>
      <c r="D119" s="251">
        <f t="shared" si="14"/>
        <v>0.19888488855890057</v>
      </c>
      <c r="E119" s="339">
        <v>28394</v>
      </c>
      <c r="F119" s="251">
        <f t="shared" si="15"/>
        <v>0.19245689655172413</v>
      </c>
      <c r="G119" s="339">
        <v>893</v>
      </c>
      <c r="H119" s="251">
        <f t="shared" si="16"/>
        <v>0.17525475870024995</v>
      </c>
      <c r="I119" s="339">
        <v>1823</v>
      </c>
      <c r="J119" s="251">
        <f t="shared" si="17"/>
        <v>0.21431188179264868</v>
      </c>
      <c r="K119" s="339">
        <v>7020</v>
      </c>
      <c r="L119" s="251">
        <f t="shared" si="18"/>
        <v>0.20658823529411766</v>
      </c>
      <c r="M119" s="339">
        <v>8780</v>
      </c>
      <c r="N119" s="251">
        <f t="shared" si="19"/>
        <v>0.23756403900181788</v>
      </c>
      <c r="O119" s="339">
        <v>2875</v>
      </c>
      <c r="P119" s="251">
        <f t="shared" si="20"/>
        <v>0.17348758856463362</v>
      </c>
      <c r="Q119" s="339">
        <v>7003</v>
      </c>
      <c r="AH119" s="114"/>
      <c r="AI119" s="114"/>
      <c r="AJ119" s="114"/>
      <c r="AK119" s="114"/>
      <c r="AL119" s="114"/>
      <c r="AM119" s="114"/>
      <c r="AN119" s="114"/>
      <c r="AO119" s="114"/>
      <c r="AP119" s="114"/>
      <c r="AQ119" s="114"/>
    </row>
    <row r="120" spans="1:43" ht="19.5" customHeight="1">
      <c r="A120" s="336" t="s">
        <v>351</v>
      </c>
      <c r="B120" s="340">
        <f>IF(CENTRO!B120,CENTRO!B120,"")</f>
        <v>9.3593769203242569E-2</v>
      </c>
      <c r="C120" s="339">
        <f>IF(CENTRO!C120,CENTRO!C120,"")</f>
        <v>241408</v>
      </c>
      <c r="D120" s="251">
        <f t="shared" si="14"/>
        <v>0.11224661333931048</v>
      </c>
      <c r="E120" s="339">
        <v>16025</v>
      </c>
      <c r="F120" s="251">
        <f t="shared" si="15"/>
        <v>0.12392241379310345</v>
      </c>
      <c r="G120" s="339">
        <v>575</v>
      </c>
      <c r="H120" s="251">
        <f t="shared" si="16"/>
        <v>0.11267064026148818</v>
      </c>
      <c r="I120" s="339">
        <v>1172</v>
      </c>
      <c r="J120" s="251">
        <f t="shared" si="17"/>
        <v>9.6348760532421543E-2</v>
      </c>
      <c r="K120" s="339">
        <v>3156</v>
      </c>
      <c r="L120" s="251">
        <f t="shared" si="18"/>
        <v>8.7505882352941183E-2</v>
      </c>
      <c r="M120" s="339">
        <v>3719</v>
      </c>
      <c r="N120" s="251">
        <f t="shared" si="19"/>
        <v>9.7587175673442411E-2</v>
      </c>
      <c r="O120" s="339">
        <v>1181</v>
      </c>
      <c r="P120" s="251">
        <f t="shared" si="20"/>
        <v>0.15413962245454094</v>
      </c>
      <c r="Q120" s="339">
        <v>6222</v>
      </c>
      <c r="AH120" s="114"/>
      <c r="AI120" s="114"/>
      <c r="AJ120" s="114"/>
      <c r="AK120" s="114"/>
      <c r="AL120" s="114"/>
      <c r="AM120" s="114"/>
      <c r="AN120" s="114"/>
      <c r="AO120" s="114"/>
      <c r="AP120" s="114"/>
      <c r="AQ120" s="114"/>
    </row>
    <row r="121" spans="1:43" ht="22.5" customHeight="1">
      <c r="A121" s="336" t="s">
        <v>352</v>
      </c>
      <c r="B121" s="251">
        <f>IF(CENTRO!B121,CENTRO!B121,"")</f>
        <v>0.29511766099320091</v>
      </c>
      <c r="C121" s="339">
        <f>IF(CENTRO!C121,CENTRO!C121,"")</f>
        <v>761202</v>
      </c>
      <c r="D121" s="251">
        <f t="shared" si="14"/>
        <v>0.34586666293094992</v>
      </c>
      <c r="E121" s="339">
        <v>49378</v>
      </c>
      <c r="F121" s="251">
        <f t="shared" si="15"/>
        <v>0.54612068965517246</v>
      </c>
      <c r="G121" s="339">
        <v>2534</v>
      </c>
      <c r="H121" s="251">
        <f t="shared" si="16"/>
        <v>0.56027686983272451</v>
      </c>
      <c r="I121" s="339">
        <v>5828</v>
      </c>
      <c r="J121" s="251">
        <f t="shared" si="17"/>
        <v>0.26233361826840884</v>
      </c>
      <c r="K121" s="339">
        <v>8593</v>
      </c>
      <c r="L121" s="251">
        <f t="shared" si="18"/>
        <v>0.20597647058823529</v>
      </c>
      <c r="M121" s="339">
        <v>8754</v>
      </c>
      <c r="N121" s="251">
        <f t="shared" si="19"/>
        <v>0.2478102792926789</v>
      </c>
      <c r="O121" s="339">
        <v>2999</v>
      </c>
      <c r="P121" s="251">
        <f t="shared" si="20"/>
        <v>0.51206460882921268</v>
      </c>
      <c r="Q121" s="339">
        <v>20670</v>
      </c>
      <c r="AH121" s="114"/>
      <c r="AI121" s="114"/>
      <c r="AJ121" s="114"/>
      <c r="AK121" s="114"/>
      <c r="AL121" s="114"/>
      <c r="AM121" s="114"/>
      <c r="AN121" s="114"/>
      <c r="AO121" s="114"/>
      <c r="AP121" s="114"/>
      <c r="AQ121" s="114"/>
    </row>
    <row r="122" spans="1:43" ht="19.5" customHeight="1" thickBot="1">
      <c r="A122" s="341" t="s">
        <v>353</v>
      </c>
      <c r="B122" s="342">
        <f>IF(CENTRO!B122,CENTRO!B122,"")</f>
        <v>1.180157382748999E-3</v>
      </c>
      <c r="C122" s="343">
        <f>IF(CENTRO!C122,CENTRO!C122,"")</f>
        <v>3044</v>
      </c>
      <c r="D122" s="342">
        <f t="shared" si="14"/>
        <v>7.4947816707059101E-4</v>
      </c>
      <c r="E122" s="343">
        <v>107</v>
      </c>
      <c r="F122" s="342">
        <f t="shared" si="15"/>
        <v>1.2931034482758621E-3</v>
      </c>
      <c r="G122" s="343">
        <v>6</v>
      </c>
      <c r="H122" s="342">
        <f t="shared" si="16"/>
        <v>9.6135358584887524E-4</v>
      </c>
      <c r="I122" s="343">
        <v>10</v>
      </c>
      <c r="J122" s="342">
        <f t="shared" si="17"/>
        <v>1.0685065331542314E-3</v>
      </c>
      <c r="K122" s="343">
        <v>35</v>
      </c>
      <c r="L122" s="342">
        <f t="shared" si="18"/>
        <v>6.8235294117647064E-4</v>
      </c>
      <c r="M122" s="343">
        <v>29</v>
      </c>
      <c r="N122" s="342">
        <f t="shared" si="19"/>
        <v>1.4047264914890101E-3</v>
      </c>
      <c r="O122" s="343">
        <v>17</v>
      </c>
      <c r="P122" s="342">
        <f t="shared" si="20"/>
        <v>2.4773324084625676E-4</v>
      </c>
      <c r="Q122" s="343">
        <v>10</v>
      </c>
      <c r="AH122" s="114"/>
      <c r="AI122" s="114"/>
      <c r="AJ122" s="114"/>
      <c r="AK122" s="114"/>
      <c r="AL122" s="114"/>
      <c r="AM122" s="114"/>
      <c r="AN122" s="114"/>
      <c r="AO122" s="114"/>
      <c r="AP122" s="114"/>
      <c r="AQ122" s="114"/>
    </row>
    <row r="123" spans="1:43" ht="19.5" customHeight="1" thickBot="1">
      <c r="A123" s="243" t="s">
        <v>325</v>
      </c>
      <c r="B123" s="370" t="str">
        <f>IF(CENTRO!B123,CENTRO!B123,"")</f>
        <v/>
      </c>
      <c r="C123" s="370">
        <f>IF(CENTRO!C123,CENTRO!C123,"")</f>
        <v>2579317</v>
      </c>
      <c r="D123" s="370">
        <f t="shared" ref="D123:Q123" si="21">SUM(D116:D122)</f>
        <v>1</v>
      </c>
      <c r="E123" s="370">
        <f t="shared" si="21"/>
        <v>142766</v>
      </c>
      <c r="F123" s="370">
        <f t="shared" si="21"/>
        <v>1</v>
      </c>
      <c r="G123" s="370">
        <f t="shared" si="21"/>
        <v>4640</v>
      </c>
      <c r="H123" s="370">
        <f t="shared" si="21"/>
        <v>1</v>
      </c>
      <c r="I123" s="370">
        <f t="shared" si="21"/>
        <v>10402</v>
      </c>
      <c r="J123" s="370">
        <f t="shared" si="21"/>
        <v>1</v>
      </c>
      <c r="K123" s="370">
        <f t="shared" si="21"/>
        <v>32756</v>
      </c>
      <c r="L123" s="370">
        <f t="shared" si="21"/>
        <v>1.0000000000000002</v>
      </c>
      <c r="M123" s="370">
        <f t="shared" si="21"/>
        <v>42500</v>
      </c>
      <c r="N123" s="370">
        <f t="shared" si="21"/>
        <v>1</v>
      </c>
      <c r="O123" s="370">
        <f t="shared" si="21"/>
        <v>12102</v>
      </c>
      <c r="P123" s="370">
        <f t="shared" si="21"/>
        <v>1</v>
      </c>
      <c r="Q123" s="226">
        <f t="shared" si="21"/>
        <v>40366</v>
      </c>
      <c r="AH123" s="114"/>
      <c r="AI123" s="114"/>
      <c r="AJ123" s="114"/>
      <c r="AK123" s="114"/>
      <c r="AL123" s="114"/>
      <c r="AM123" s="114"/>
      <c r="AN123" s="114"/>
      <c r="AO123" s="114"/>
      <c r="AP123" s="114"/>
      <c r="AQ123" s="114"/>
    </row>
    <row r="124" spans="1:43" ht="19.5" customHeight="1">
      <c r="A124" s="255" t="s">
        <v>450</v>
      </c>
      <c r="B124" s="573">
        <f>IF(CENTRO!B124,CENTRO!B124,"")</f>
        <v>1</v>
      </c>
      <c r="C124" s="312">
        <f>IF(CENTRO!C124,CENTRO!C124,"")</f>
        <v>3423</v>
      </c>
      <c r="D124" s="573">
        <f>E124/C$124</f>
        <v>2.4247735904177621E-2</v>
      </c>
      <c r="E124" s="312">
        <v>83</v>
      </c>
      <c r="F124" s="51"/>
      <c r="G124" s="47"/>
      <c r="H124" s="48"/>
      <c r="I124" s="47"/>
      <c r="J124" s="48"/>
      <c r="K124" s="47"/>
      <c r="L124" s="48"/>
      <c r="M124" s="47"/>
      <c r="N124" s="48"/>
      <c r="O124" s="47"/>
      <c r="P124" s="48"/>
      <c r="Q124" s="47"/>
      <c r="AH124" s="114"/>
      <c r="AI124" s="114"/>
      <c r="AJ124" s="114"/>
      <c r="AK124" s="114"/>
      <c r="AL124" s="114"/>
      <c r="AM124" s="114"/>
      <c r="AN124" s="114"/>
      <c r="AO124" s="114"/>
      <c r="AP124" s="114"/>
      <c r="AQ124" s="114"/>
    </row>
    <row r="125" spans="1:43" ht="19.5" customHeight="1">
      <c r="A125" s="255" t="s">
        <v>346</v>
      </c>
      <c r="B125" s="262">
        <f>IF(CENTRO!B125,CENTRO!B125,"")</f>
        <v>0.51329243353783227</v>
      </c>
      <c r="C125" s="339">
        <f>IF(CENTRO!C125,CENTRO!C125,"")</f>
        <v>1757</v>
      </c>
      <c r="D125" s="262">
        <f>E125/$E$124</f>
        <v>0.61445783132530118</v>
      </c>
      <c r="E125" s="339">
        <v>51</v>
      </c>
      <c r="F125" s="51"/>
      <c r="G125" s="47"/>
      <c r="H125" s="48"/>
      <c r="I125" s="47"/>
      <c r="J125" s="48"/>
      <c r="K125" s="47"/>
      <c r="L125" s="48"/>
      <c r="M125" s="47"/>
      <c r="N125" s="48"/>
      <c r="O125" s="47"/>
      <c r="P125" s="48"/>
      <c r="Q125" s="47"/>
      <c r="AH125" s="114"/>
      <c r="AI125" s="114"/>
      <c r="AJ125" s="114"/>
      <c r="AK125" s="114"/>
      <c r="AL125" s="114"/>
      <c r="AM125" s="114"/>
      <c r="AN125" s="114"/>
      <c r="AO125" s="114"/>
      <c r="AP125" s="114"/>
      <c r="AQ125" s="114"/>
    </row>
    <row r="126" spans="1:43" ht="19.5" customHeight="1" thickBot="1">
      <c r="A126" s="574" t="s">
        <v>347</v>
      </c>
      <c r="B126" s="262">
        <f>IF(CENTRO!B126,CENTRO!B126,"")</f>
        <v>0.48670756646216767</v>
      </c>
      <c r="C126" s="343">
        <f>IF(CENTRO!C126,CENTRO!C126,"")</f>
        <v>1666</v>
      </c>
      <c r="D126" s="262">
        <f>E126/$E$124</f>
        <v>0.38554216867469882</v>
      </c>
      <c r="E126" s="343">
        <v>32</v>
      </c>
      <c r="F126" s="51"/>
      <c r="G126" s="47"/>
      <c r="H126" s="48"/>
      <c r="I126" s="47"/>
      <c r="J126" s="48"/>
      <c r="K126" s="47"/>
      <c r="L126" s="48"/>
      <c r="M126" s="47"/>
      <c r="N126" s="48"/>
      <c r="O126" s="47"/>
      <c r="P126" s="48"/>
      <c r="Q126" s="47"/>
      <c r="AH126" s="114"/>
      <c r="AI126" s="114"/>
      <c r="AJ126" s="114"/>
      <c r="AK126" s="114"/>
      <c r="AL126" s="114"/>
      <c r="AM126" s="114"/>
      <c r="AN126" s="114"/>
      <c r="AO126" s="114"/>
      <c r="AP126" s="114"/>
      <c r="AQ126" s="114"/>
    </row>
    <row r="127" spans="1:43" ht="24.75" customHeight="1" thickBot="1">
      <c r="A127" s="224" t="s">
        <v>26</v>
      </c>
      <c r="B127" s="240"/>
      <c r="C127" s="240"/>
      <c r="D127" s="240"/>
      <c r="E127" s="240"/>
      <c r="F127" s="39"/>
      <c r="G127" s="39"/>
      <c r="H127" s="39"/>
      <c r="I127" s="39"/>
      <c r="J127" s="39"/>
      <c r="K127" s="39"/>
      <c r="L127" s="39"/>
      <c r="M127" s="39"/>
      <c r="N127" s="39"/>
      <c r="O127" s="39"/>
      <c r="P127" s="39"/>
      <c r="Q127" s="40"/>
      <c r="AH127" s="114"/>
      <c r="AI127" s="114"/>
      <c r="AJ127" s="114"/>
      <c r="AK127" s="114"/>
      <c r="AL127" s="114"/>
      <c r="AM127" s="114"/>
      <c r="AN127" s="114"/>
      <c r="AO127" s="114"/>
      <c r="AP127" s="114"/>
      <c r="AQ127" s="114"/>
    </row>
    <row r="128" spans="1:43" ht="19.5" customHeight="1" thickBot="1">
      <c r="A128" s="243" t="s">
        <v>570</v>
      </c>
      <c r="B128" s="244"/>
      <c r="C128" s="244"/>
      <c r="D128" s="244"/>
      <c r="E128" s="244"/>
      <c r="F128" s="42"/>
      <c r="G128" s="42"/>
      <c r="H128" s="42"/>
      <c r="I128" s="42"/>
      <c r="J128" s="42"/>
      <c r="K128" s="42"/>
      <c r="L128" s="42"/>
      <c r="M128" s="42"/>
      <c r="N128" s="42"/>
      <c r="O128" s="42"/>
      <c r="P128" s="42"/>
      <c r="Q128" s="43"/>
      <c r="AH128" s="114"/>
      <c r="AI128" s="114"/>
      <c r="AJ128" s="114"/>
      <c r="AK128" s="114"/>
      <c r="AL128" s="114"/>
      <c r="AM128" s="114"/>
      <c r="AN128" s="114"/>
      <c r="AO128" s="114"/>
      <c r="AP128" s="114"/>
      <c r="AQ128" s="114"/>
    </row>
    <row r="129" spans="1:43" ht="19.5" customHeight="1">
      <c r="A129" s="768" t="s">
        <v>247</v>
      </c>
      <c r="B129" s="239">
        <v>0.29967280000000002</v>
      </c>
      <c r="C129" s="265"/>
      <c r="D129" s="239">
        <v>0.26684000000000002</v>
      </c>
      <c r="E129" s="265"/>
      <c r="F129" s="52"/>
      <c r="G129" s="61"/>
      <c r="H129" s="52"/>
      <c r="I129" s="61"/>
      <c r="J129" s="52"/>
      <c r="K129" s="61"/>
      <c r="L129" s="52"/>
      <c r="M129" s="61"/>
      <c r="N129" s="52"/>
      <c r="O129" s="61"/>
      <c r="P129" s="52"/>
      <c r="Q129" s="61"/>
      <c r="AH129" s="114"/>
      <c r="AI129" s="114"/>
      <c r="AJ129" s="114"/>
      <c r="AK129" s="114"/>
      <c r="AL129" s="114"/>
      <c r="AM129" s="114"/>
      <c r="AN129" s="114"/>
      <c r="AO129" s="114"/>
      <c r="AP129" s="114"/>
      <c r="AQ129" s="114"/>
    </row>
    <row r="130" spans="1:43" ht="19.5" customHeight="1">
      <c r="A130" s="255" t="s">
        <v>248</v>
      </c>
      <c r="B130" s="262">
        <v>0.2520676</v>
      </c>
      <c r="C130" s="265"/>
      <c r="D130" s="769"/>
      <c r="E130" s="265"/>
      <c r="F130" s="52"/>
      <c r="G130" s="61"/>
      <c r="H130" s="52"/>
      <c r="I130" s="61"/>
      <c r="J130" s="52"/>
      <c r="K130" s="61"/>
      <c r="L130" s="52"/>
      <c r="M130" s="61"/>
      <c r="N130" s="52"/>
      <c r="O130" s="61"/>
      <c r="P130" s="52"/>
      <c r="Q130" s="61"/>
      <c r="AH130" s="114"/>
      <c r="AI130" s="114"/>
      <c r="AJ130" s="114"/>
      <c r="AK130" s="114"/>
      <c r="AL130" s="114"/>
      <c r="AM130" s="114"/>
      <c r="AN130" s="114"/>
      <c r="AO130" s="114"/>
      <c r="AP130" s="114"/>
      <c r="AQ130" s="114"/>
    </row>
    <row r="131" spans="1:43" ht="19.5" customHeight="1">
      <c r="A131" s="574" t="s">
        <v>249</v>
      </c>
      <c r="B131" s="262">
        <v>0.33997309999999997</v>
      </c>
      <c r="C131" s="265"/>
      <c r="D131" s="769"/>
      <c r="E131" s="265"/>
      <c r="F131" s="52"/>
      <c r="G131" s="61"/>
      <c r="H131" s="52"/>
      <c r="I131" s="61"/>
      <c r="J131" s="52"/>
      <c r="K131" s="61"/>
      <c r="L131" s="52"/>
      <c r="M131" s="61"/>
      <c r="N131" s="52"/>
      <c r="O131" s="61"/>
      <c r="P131" s="52"/>
      <c r="Q131" s="61"/>
      <c r="AH131" s="114"/>
      <c r="AI131" s="114"/>
      <c r="AJ131" s="114"/>
      <c r="AK131" s="114"/>
      <c r="AL131" s="114"/>
      <c r="AM131" s="114"/>
      <c r="AN131" s="114"/>
      <c r="AO131" s="114"/>
      <c r="AP131" s="114"/>
      <c r="AQ131" s="114"/>
    </row>
    <row r="132" spans="1:43" ht="19.5" customHeight="1">
      <c r="A132" s="768" t="s">
        <v>269</v>
      </c>
      <c r="B132" s="239">
        <v>0.18914329999999999</v>
      </c>
      <c r="C132" s="265"/>
      <c r="D132" s="239">
        <v>0.1606088</v>
      </c>
      <c r="E132" s="265"/>
      <c r="F132" s="52"/>
      <c r="G132" s="61"/>
      <c r="H132" s="52"/>
      <c r="I132" s="61"/>
      <c r="J132" s="52"/>
      <c r="K132" s="61"/>
      <c r="L132" s="52"/>
      <c r="M132" s="61"/>
      <c r="N132" s="52"/>
      <c r="O132" s="61"/>
      <c r="P132" s="52"/>
      <c r="Q132" s="61"/>
      <c r="AH132" s="114"/>
      <c r="AI132" s="114"/>
      <c r="AJ132" s="114"/>
      <c r="AK132" s="114"/>
      <c r="AL132" s="114"/>
      <c r="AM132" s="114"/>
      <c r="AN132" s="114"/>
      <c r="AO132" s="114"/>
      <c r="AP132" s="114"/>
      <c r="AQ132" s="114"/>
    </row>
    <row r="133" spans="1:43" ht="19.5" customHeight="1">
      <c r="A133" s="255" t="s">
        <v>250</v>
      </c>
      <c r="B133" s="262">
        <v>0.20170299999999999</v>
      </c>
      <c r="C133" s="265"/>
      <c r="D133" s="769"/>
      <c r="E133" s="265"/>
      <c r="F133" s="52"/>
      <c r="G133" s="61"/>
      <c r="H133" s="52"/>
      <c r="I133" s="61"/>
      <c r="J133" s="52"/>
      <c r="K133" s="61"/>
      <c r="L133" s="52"/>
      <c r="M133" s="61"/>
      <c r="N133" s="52"/>
      <c r="O133" s="61"/>
      <c r="P133" s="52"/>
      <c r="Q133" s="61"/>
      <c r="AH133" s="114"/>
      <c r="AI133" s="114"/>
      <c r="AJ133" s="114"/>
      <c r="AK133" s="114"/>
      <c r="AL133" s="114"/>
      <c r="AM133" s="114"/>
      <c r="AN133" s="114"/>
      <c r="AO133" s="114"/>
      <c r="AP133" s="114"/>
      <c r="AQ133" s="114"/>
    </row>
    <row r="134" spans="1:43" ht="19.5" customHeight="1">
      <c r="A134" s="574" t="s">
        <v>270</v>
      </c>
      <c r="B134" s="262">
        <v>0.1785109</v>
      </c>
      <c r="C134" s="265"/>
      <c r="D134" s="769"/>
      <c r="E134" s="265"/>
      <c r="F134" s="52"/>
      <c r="G134" s="61"/>
      <c r="H134" s="52"/>
      <c r="I134" s="61"/>
      <c r="J134" s="52"/>
      <c r="K134" s="61"/>
      <c r="L134" s="52"/>
      <c r="M134" s="61"/>
      <c r="N134" s="52"/>
      <c r="O134" s="61"/>
      <c r="P134" s="52"/>
      <c r="Q134" s="61"/>
      <c r="AH134" s="114"/>
      <c r="AI134" s="114"/>
      <c r="AJ134" s="114"/>
      <c r="AK134" s="114"/>
      <c r="AL134" s="114"/>
      <c r="AM134" s="114"/>
      <c r="AN134" s="114"/>
      <c r="AO134" s="114"/>
      <c r="AP134" s="114"/>
      <c r="AQ134" s="114"/>
    </row>
    <row r="135" spans="1:43" ht="19.5" customHeight="1">
      <c r="A135" s="768" t="s">
        <v>251</v>
      </c>
      <c r="B135" s="760">
        <v>0.66344389999999998</v>
      </c>
      <c r="C135" s="265"/>
      <c r="D135" s="239">
        <v>0.65875169999999994</v>
      </c>
      <c r="E135" s="265"/>
      <c r="F135" s="52"/>
      <c r="G135" s="61"/>
      <c r="H135" s="52"/>
      <c r="I135" s="61"/>
      <c r="J135" s="52"/>
      <c r="K135" s="61"/>
      <c r="L135" s="52"/>
      <c r="M135" s="61"/>
      <c r="N135" s="52"/>
      <c r="O135" s="61"/>
      <c r="P135" s="52"/>
      <c r="Q135" s="61"/>
      <c r="AH135" s="114"/>
      <c r="AI135" s="114"/>
      <c r="AJ135" s="114"/>
      <c r="AK135" s="114"/>
      <c r="AL135" s="114"/>
      <c r="AM135" s="114"/>
      <c r="AN135" s="114"/>
      <c r="AO135" s="114"/>
      <c r="AP135" s="114"/>
      <c r="AQ135" s="114"/>
    </row>
    <row r="136" spans="1:43" ht="19.5" customHeight="1">
      <c r="A136" s="255" t="s">
        <v>252</v>
      </c>
      <c r="B136" s="262">
        <v>0.62373880000000004</v>
      </c>
      <c r="C136" s="265"/>
      <c r="D136" s="769"/>
      <c r="E136" s="265"/>
      <c r="F136" s="52"/>
      <c r="G136" s="61"/>
      <c r="H136" s="52"/>
      <c r="I136" s="61"/>
      <c r="J136" s="52"/>
      <c r="K136" s="61"/>
      <c r="L136" s="52"/>
      <c r="M136" s="61"/>
      <c r="N136" s="52"/>
      <c r="O136" s="61"/>
      <c r="P136" s="52"/>
      <c r="Q136" s="61"/>
      <c r="AH136" s="114"/>
      <c r="AI136" s="114"/>
      <c r="AJ136" s="114"/>
      <c r="AK136" s="114"/>
      <c r="AL136" s="114"/>
      <c r="AM136" s="114"/>
      <c r="AN136" s="114"/>
      <c r="AO136" s="114"/>
      <c r="AP136" s="114"/>
      <c r="AQ136" s="114"/>
    </row>
    <row r="137" spans="1:43" ht="19.5" customHeight="1" thickBot="1">
      <c r="A137" s="770" t="s">
        <v>253</v>
      </c>
      <c r="B137" s="307">
        <v>0.69705640000000002</v>
      </c>
      <c r="C137" s="771"/>
      <c r="D137" s="772"/>
      <c r="E137" s="771"/>
      <c r="F137" s="52"/>
      <c r="G137" s="61"/>
      <c r="H137" s="52"/>
      <c r="I137" s="61"/>
      <c r="J137" s="52"/>
      <c r="K137" s="61"/>
      <c r="L137" s="52"/>
      <c r="M137" s="61"/>
      <c r="N137" s="52"/>
      <c r="O137" s="61"/>
      <c r="P137" s="52"/>
      <c r="Q137" s="61"/>
      <c r="AH137" s="114"/>
      <c r="AI137" s="114"/>
      <c r="AJ137" s="114"/>
      <c r="AK137" s="114"/>
      <c r="AL137" s="114"/>
      <c r="AM137" s="114"/>
      <c r="AN137" s="114"/>
      <c r="AO137" s="114"/>
      <c r="AP137" s="114"/>
      <c r="AQ137" s="114"/>
    </row>
    <row r="138" spans="1:43" ht="19.5" customHeight="1" thickBot="1">
      <c r="A138" s="243" t="s">
        <v>569</v>
      </c>
      <c r="B138" s="244"/>
      <c r="C138" s="244"/>
      <c r="D138" s="244"/>
      <c r="E138" s="244"/>
      <c r="F138" s="42"/>
      <c r="G138" s="42"/>
      <c r="H138" s="42"/>
      <c r="I138" s="42"/>
      <c r="J138" s="42"/>
      <c r="K138" s="42"/>
      <c r="L138" s="42"/>
      <c r="M138" s="42"/>
      <c r="N138" s="42"/>
      <c r="O138" s="42"/>
      <c r="P138" s="42"/>
      <c r="Q138" s="43"/>
      <c r="AH138" s="114"/>
      <c r="AI138" s="114"/>
      <c r="AJ138" s="114"/>
      <c r="AK138" s="114"/>
      <c r="AL138" s="114"/>
      <c r="AM138" s="114"/>
      <c r="AN138" s="114"/>
      <c r="AO138" s="114"/>
      <c r="AP138" s="114"/>
      <c r="AQ138" s="114"/>
    </row>
    <row r="139" spans="1:43" ht="19.5" customHeight="1">
      <c r="A139" s="773" t="s">
        <v>335</v>
      </c>
      <c r="B139" s="774">
        <v>0.72318819999999995</v>
      </c>
      <c r="C139" s="775"/>
      <c r="D139" s="760">
        <v>0.73034779999999999</v>
      </c>
      <c r="E139" s="775"/>
      <c r="F139" s="52"/>
      <c r="G139" s="61"/>
      <c r="H139" s="52"/>
      <c r="I139" s="61"/>
      <c r="J139" s="52"/>
      <c r="K139" s="61"/>
      <c r="L139" s="52"/>
      <c r="M139" s="61"/>
      <c r="N139" s="52"/>
      <c r="O139" s="61"/>
      <c r="P139" s="52"/>
      <c r="Q139" s="61"/>
      <c r="AH139" s="114"/>
      <c r="AI139" s="114"/>
      <c r="AJ139" s="114"/>
      <c r="AK139" s="114"/>
      <c r="AL139" s="114"/>
      <c r="AM139" s="114"/>
      <c r="AN139" s="114"/>
      <c r="AO139" s="114"/>
      <c r="AP139" s="114"/>
      <c r="AQ139" s="114"/>
    </row>
    <row r="140" spans="1:43" ht="19.5" customHeight="1">
      <c r="A140" s="255" t="s">
        <v>254</v>
      </c>
      <c r="B140" s="776">
        <v>0.77402360000000003</v>
      </c>
      <c r="C140" s="265"/>
      <c r="D140" s="769"/>
      <c r="E140" s="265"/>
      <c r="F140" s="52"/>
      <c r="G140" s="61"/>
      <c r="H140" s="52"/>
      <c r="I140" s="61"/>
      <c r="J140" s="52"/>
      <c r="K140" s="61"/>
      <c r="L140" s="52"/>
      <c r="M140" s="61"/>
      <c r="N140" s="52"/>
      <c r="O140" s="61"/>
      <c r="P140" s="52"/>
      <c r="Q140" s="61"/>
      <c r="AH140" s="114"/>
      <c r="AI140" s="114"/>
      <c r="AJ140" s="114"/>
      <c r="AK140" s="114"/>
      <c r="AL140" s="114"/>
      <c r="AM140" s="114"/>
      <c r="AN140" s="114"/>
      <c r="AO140" s="114"/>
      <c r="AP140" s="114"/>
      <c r="AQ140" s="114"/>
    </row>
    <row r="141" spans="1:43" ht="19.5" customHeight="1">
      <c r="A141" s="574" t="s">
        <v>255</v>
      </c>
      <c r="B141" s="776">
        <v>0.68015320000000001</v>
      </c>
      <c r="C141" s="265"/>
      <c r="D141" s="769"/>
      <c r="E141" s="265"/>
      <c r="F141" s="52"/>
      <c r="G141" s="61"/>
      <c r="H141" s="52"/>
      <c r="I141" s="61"/>
      <c r="J141" s="52"/>
      <c r="K141" s="61"/>
      <c r="L141" s="52"/>
      <c r="M141" s="61"/>
      <c r="N141" s="52"/>
      <c r="O141" s="61"/>
      <c r="P141" s="52"/>
      <c r="Q141" s="61"/>
      <c r="AH141" s="114"/>
      <c r="AI141" s="114"/>
      <c r="AJ141" s="114"/>
      <c r="AK141" s="114"/>
      <c r="AL141" s="114"/>
      <c r="AM141" s="114"/>
      <c r="AN141" s="114"/>
      <c r="AO141" s="114"/>
      <c r="AP141" s="114"/>
      <c r="AQ141" s="114"/>
    </row>
    <row r="142" spans="1:43" ht="19.5" customHeight="1">
      <c r="A142" s="768" t="s">
        <v>256</v>
      </c>
      <c r="B142" s="777">
        <v>0.2018633</v>
      </c>
      <c r="C142" s="778"/>
      <c r="D142" s="239">
        <v>0.19596450000000001</v>
      </c>
      <c r="E142" s="779"/>
      <c r="F142" s="52"/>
      <c r="G142" s="61"/>
      <c r="H142" s="52"/>
      <c r="I142" s="61"/>
      <c r="J142" s="52"/>
      <c r="K142" s="61"/>
      <c r="L142" s="52"/>
      <c r="M142" s="61"/>
      <c r="N142" s="52"/>
      <c r="O142" s="61"/>
      <c r="P142" s="52"/>
      <c r="Q142" s="61"/>
      <c r="AH142" s="114"/>
      <c r="AI142" s="114"/>
      <c r="AJ142" s="114"/>
      <c r="AK142" s="114"/>
      <c r="AL142" s="114"/>
      <c r="AM142" s="114"/>
      <c r="AN142" s="114"/>
      <c r="AO142" s="114"/>
      <c r="AP142" s="114"/>
      <c r="AQ142" s="114"/>
    </row>
    <row r="143" spans="1:43" ht="19.5" customHeight="1">
      <c r="A143" s="255" t="s">
        <v>271</v>
      </c>
      <c r="B143" s="776">
        <v>0.1904894</v>
      </c>
      <c r="C143" s="778"/>
      <c r="D143" s="769"/>
      <c r="E143" s="265"/>
      <c r="F143" s="52"/>
      <c r="G143" s="61"/>
      <c r="H143" s="52"/>
      <c r="I143" s="61"/>
      <c r="J143" s="52"/>
      <c r="K143" s="61"/>
      <c r="L143" s="52"/>
      <c r="M143" s="61"/>
      <c r="N143" s="52"/>
      <c r="O143" s="61"/>
      <c r="P143" s="52"/>
      <c r="Q143" s="61"/>
      <c r="AH143" s="114"/>
      <c r="AI143" s="114"/>
      <c r="AJ143" s="114"/>
      <c r="AK143" s="114"/>
      <c r="AL143" s="114"/>
      <c r="AM143" s="114"/>
      <c r="AN143" s="114"/>
      <c r="AO143" s="114"/>
      <c r="AP143" s="114"/>
      <c r="AQ143" s="114"/>
    </row>
    <row r="144" spans="1:43" ht="19.5" customHeight="1">
      <c r="A144" s="574" t="s">
        <v>272</v>
      </c>
      <c r="B144" s="776">
        <v>0.21149190000000001</v>
      </c>
      <c r="C144" s="778"/>
      <c r="D144" s="769"/>
      <c r="E144" s="265"/>
      <c r="F144" s="52"/>
      <c r="G144" s="61"/>
      <c r="H144" s="52"/>
      <c r="I144" s="61"/>
      <c r="J144" s="52"/>
      <c r="K144" s="61"/>
      <c r="L144" s="52"/>
      <c r="M144" s="61"/>
      <c r="N144" s="52"/>
      <c r="O144" s="61"/>
      <c r="P144" s="52"/>
      <c r="Q144" s="61"/>
      <c r="AH144" s="114"/>
      <c r="AI144" s="114"/>
      <c r="AJ144" s="114"/>
      <c r="AK144" s="114"/>
      <c r="AL144" s="114"/>
      <c r="AM144" s="114"/>
      <c r="AN144" s="114"/>
      <c r="AO144" s="114"/>
      <c r="AP144" s="114"/>
      <c r="AQ144" s="114"/>
    </row>
    <row r="145" spans="1:43" ht="19.5" customHeight="1">
      <c r="A145" s="768" t="s">
        <v>257</v>
      </c>
      <c r="B145" s="777">
        <v>0.39776030000000001</v>
      </c>
      <c r="C145" s="265"/>
      <c r="D145" s="239">
        <v>0.40352260000000001</v>
      </c>
      <c r="E145" s="265"/>
      <c r="F145" s="52"/>
      <c r="G145" s="61"/>
      <c r="H145" s="52"/>
      <c r="I145" s="61"/>
      <c r="J145" s="52"/>
      <c r="K145" s="61"/>
      <c r="L145" s="52"/>
      <c r="M145" s="61"/>
      <c r="N145" s="52"/>
      <c r="O145" s="61"/>
      <c r="P145" s="52"/>
      <c r="Q145" s="61"/>
      <c r="AH145" s="114"/>
      <c r="AI145" s="114"/>
      <c r="AJ145" s="114"/>
      <c r="AK145" s="114"/>
      <c r="AL145" s="114"/>
      <c r="AM145" s="114"/>
      <c r="AN145" s="114"/>
      <c r="AO145" s="114"/>
      <c r="AP145" s="114"/>
      <c r="AQ145" s="114"/>
    </row>
    <row r="146" spans="1:43" ht="19.5" customHeight="1">
      <c r="A146" s="255" t="s">
        <v>258</v>
      </c>
      <c r="B146" s="776">
        <v>0.36643409999999998</v>
      </c>
      <c r="C146" s="265"/>
      <c r="D146" s="769"/>
      <c r="E146" s="265"/>
      <c r="F146" s="52"/>
      <c r="G146" s="61"/>
      <c r="H146" s="52"/>
      <c r="I146" s="61"/>
      <c r="J146" s="52"/>
      <c r="K146" s="61"/>
      <c r="L146" s="52"/>
      <c r="M146" s="61"/>
      <c r="N146" s="52"/>
      <c r="O146" s="61"/>
      <c r="P146" s="52"/>
      <c r="Q146" s="61"/>
      <c r="AH146" s="114"/>
      <c r="AI146" s="114"/>
      <c r="AJ146" s="114"/>
      <c r="AK146" s="114"/>
      <c r="AL146" s="114"/>
      <c r="AM146" s="114"/>
      <c r="AN146" s="114"/>
      <c r="AO146" s="114"/>
      <c r="AP146" s="114"/>
      <c r="AQ146" s="114"/>
    </row>
    <row r="147" spans="1:43" ht="19.5" customHeight="1">
      <c r="A147" s="574" t="s">
        <v>259</v>
      </c>
      <c r="B147" s="776">
        <v>0.42427969999999998</v>
      </c>
      <c r="C147" s="265"/>
      <c r="D147" s="769"/>
      <c r="E147" s="265"/>
      <c r="F147" s="52"/>
      <c r="G147" s="61"/>
      <c r="H147" s="52"/>
      <c r="I147" s="61"/>
      <c r="J147" s="52"/>
      <c r="K147" s="61"/>
      <c r="L147" s="52"/>
      <c r="M147" s="61"/>
      <c r="N147" s="52"/>
      <c r="O147" s="61"/>
      <c r="P147" s="52"/>
      <c r="Q147" s="61"/>
      <c r="AH147" s="114"/>
      <c r="AI147" s="114"/>
      <c r="AJ147" s="114"/>
      <c r="AK147" s="114"/>
      <c r="AL147" s="114"/>
      <c r="AM147" s="114"/>
      <c r="AN147" s="114"/>
      <c r="AO147" s="114"/>
      <c r="AP147" s="114"/>
      <c r="AQ147" s="114"/>
    </row>
    <row r="148" spans="1:43" ht="19.5" customHeight="1">
      <c r="A148" s="768" t="s">
        <v>260</v>
      </c>
      <c r="B148" s="777">
        <v>0.188167</v>
      </c>
      <c r="C148" s="265"/>
      <c r="D148" s="239">
        <v>0.19282560000000001</v>
      </c>
      <c r="E148" s="265"/>
      <c r="F148" s="52"/>
      <c r="G148" s="61"/>
      <c r="H148" s="52"/>
      <c r="I148" s="61"/>
      <c r="J148" s="52"/>
      <c r="K148" s="61"/>
      <c r="L148" s="52"/>
      <c r="M148" s="61"/>
      <c r="N148" s="52"/>
      <c r="O148" s="61"/>
      <c r="P148" s="52"/>
      <c r="Q148" s="61"/>
      <c r="AH148" s="114"/>
      <c r="AI148" s="114"/>
      <c r="AJ148" s="114"/>
      <c r="AK148" s="114"/>
      <c r="AL148" s="114"/>
      <c r="AM148" s="114"/>
      <c r="AN148" s="114"/>
      <c r="AO148" s="114"/>
      <c r="AP148" s="114"/>
      <c r="AQ148" s="114"/>
    </row>
    <row r="149" spans="1:43" ht="19.5" customHeight="1">
      <c r="A149" s="255" t="s">
        <v>261</v>
      </c>
      <c r="B149" s="776">
        <v>0.19712270000000001</v>
      </c>
      <c r="C149" s="265"/>
      <c r="D149" s="769"/>
      <c r="E149" s="265"/>
      <c r="F149" s="52"/>
      <c r="G149" s="61"/>
      <c r="H149" s="52"/>
      <c r="I149" s="61"/>
      <c r="J149" s="52"/>
      <c r="K149" s="61"/>
      <c r="L149" s="52"/>
      <c r="M149" s="61"/>
      <c r="N149" s="52"/>
      <c r="O149" s="61"/>
      <c r="P149" s="52"/>
      <c r="Q149" s="61"/>
      <c r="AH149" s="114"/>
      <c r="AI149" s="114"/>
      <c r="AJ149" s="114"/>
      <c r="AK149" s="114"/>
      <c r="AL149" s="114"/>
      <c r="AM149" s="114"/>
      <c r="AN149" s="114"/>
      <c r="AO149" s="114"/>
      <c r="AP149" s="114"/>
      <c r="AQ149" s="114"/>
    </row>
    <row r="150" spans="1:43" ht="19.5" customHeight="1">
      <c r="A150" s="574" t="s">
        <v>262</v>
      </c>
      <c r="B150" s="776">
        <v>0.18058550000000001</v>
      </c>
      <c r="C150" s="265"/>
      <c r="D150" s="769"/>
      <c r="E150" s="265"/>
      <c r="F150" s="52"/>
      <c r="G150" s="61"/>
      <c r="H150" s="52"/>
      <c r="I150" s="61"/>
      <c r="J150" s="52"/>
      <c r="K150" s="61"/>
      <c r="L150" s="52"/>
      <c r="M150" s="61"/>
      <c r="N150" s="52"/>
      <c r="O150" s="61"/>
      <c r="P150" s="52"/>
      <c r="Q150" s="61"/>
      <c r="AH150" s="114"/>
      <c r="AI150" s="114"/>
      <c r="AJ150" s="114"/>
      <c r="AK150" s="114"/>
      <c r="AL150" s="114"/>
      <c r="AM150" s="114"/>
      <c r="AN150" s="114"/>
      <c r="AO150" s="114"/>
      <c r="AP150" s="114"/>
      <c r="AQ150" s="114"/>
    </row>
    <row r="151" spans="1:43" ht="19.5" customHeight="1">
      <c r="A151" s="768" t="s">
        <v>263</v>
      </c>
      <c r="B151" s="777">
        <v>6.028994E-2</v>
      </c>
      <c r="C151" s="265"/>
      <c r="D151" s="239">
        <v>5.1269929999999998E-2</v>
      </c>
      <c r="E151" s="265"/>
      <c r="F151" s="52"/>
      <c r="G151" s="61"/>
      <c r="H151" s="52"/>
      <c r="I151" s="61"/>
      <c r="J151" s="52"/>
      <c r="K151" s="61"/>
      <c r="L151" s="52"/>
      <c r="M151" s="61"/>
      <c r="N151" s="52"/>
      <c r="O151" s="61"/>
      <c r="P151" s="52"/>
      <c r="Q151" s="61"/>
      <c r="AH151" s="114"/>
      <c r="AI151" s="114"/>
      <c r="AJ151" s="114"/>
      <c r="AK151" s="114"/>
      <c r="AL151" s="114"/>
      <c r="AM151" s="114"/>
      <c r="AN151" s="114"/>
      <c r="AO151" s="114"/>
      <c r="AP151" s="114"/>
      <c r="AQ151" s="114"/>
    </row>
    <row r="152" spans="1:43" ht="19.5" customHeight="1">
      <c r="A152" s="255" t="s">
        <v>264</v>
      </c>
      <c r="B152" s="776">
        <v>6.886225E-2</v>
      </c>
      <c r="C152" s="265"/>
      <c r="D152" s="769"/>
      <c r="E152" s="265"/>
      <c r="F152" s="52"/>
      <c r="G152" s="61"/>
      <c r="H152" s="52"/>
      <c r="I152" s="61"/>
      <c r="J152" s="52"/>
      <c r="K152" s="61"/>
      <c r="L152" s="52"/>
      <c r="M152" s="61"/>
      <c r="N152" s="52"/>
      <c r="O152" s="61"/>
      <c r="P152" s="52"/>
      <c r="Q152" s="61"/>
      <c r="AH152" s="114"/>
      <c r="AI152" s="114"/>
      <c r="AJ152" s="114"/>
      <c r="AK152" s="114"/>
      <c r="AL152" s="114"/>
      <c r="AM152" s="114"/>
      <c r="AN152" s="114"/>
      <c r="AO152" s="114"/>
      <c r="AP152" s="114"/>
      <c r="AQ152" s="114"/>
    </row>
    <row r="153" spans="1:43" ht="19.5" customHeight="1">
      <c r="A153" s="574" t="s">
        <v>265</v>
      </c>
      <c r="B153" s="776">
        <v>5.3033009999999998E-2</v>
      </c>
      <c r="C153" s="265"/>
      <c r="D153" s="769"/>
      <c r="E153" s="265"/>
      <c r="F153" s="52"/>
      <c r="G153" s="61"/>
      <c r="H153" s="52"/>
      <c r="I153" s="61"/>
      <c r="J153" s="52"/>
      <c r="K153" s="61"/>
      <c r="L153" s="52"/>
      <c r="M153" s="61"/>
      <c r="N153" s="52"/>
      <c r="O153" s="61"/>
      <c r="P153" s="52"/>
      <c r="Q153" s="61"/>
      <c r="AH153" s="114"/>
      <c r="AI153" s="114"/>
      <c r="AJ153" s="114"/>
      <c r="AK153" s="114"/>
      <c r="AL153" s="114"/>
      <c r="AM153" s="114"/>
      <c r="AN153" s="114"/>
      <c r="AO153" s="114"/>
      <c r="AP153" s="114"/>
      <c r="AQ153" s="114"/>
    </row>
    <row r="154" spans="1:43" ht="19.5" customHeight="1">
      <c r="A154" s="768" t="s">
        <v>273</v>
      </c>
      <c r="B154" s="777">
        <v>0.1217434</v>
      </c>
      <c r="C154" s="265"/>
      <c r="D154" s="239">
        <v>0.12681590000000001</v>
      </c>
      <c r="E154" s="265"/>
      <c r="F154" s="52"/>
      <c r="G154" s="61"/>
      <c r="H154" s="52"/>
      <c r="I154" s="61"/>
      <c r="J154" s="52"/>
      <c r="K154" s="61"/>
      <c r="L154" s="52"/>
      <c r="M154" s="61"/>
      <c r="N154" s="52"/>
      <c r="O154" s="61"/>
      <c r="P154" s="52"/>
      <c r="Q154" s="61"/>
      <c r="AH154" s="114"/>
      <c r="AI154" s="114"/>
      <c r="AJ154" s="114"/>
      <c r="AK154" s="114"/>
      <c r="AL154" s="114"/>
      <c r="AM154" s="114"/>
      <c r="AN154" s="114"/>
      <c r="AO154" s="114"/>
      <c r="AP154" s="114"/>
      <c r="AQ154" s="114"/>
    </row>
    <row r="155" spans="1:43" ht="19.5" customHeight="1">
      <c r="A155" s="255" t="s">
        <v>274</v>
      </c>
      <c r="B155" s="776">
        <v>0.13318360000000001</v>
      </c>
      <c r="C155" s="265"/>
      <c r="D155" s="769"/>
      <c r="E155" s="265"/>
      <c r="F155" s="52"/>
      <c r="G155" s="61"/>
      <c r="H155" s="52"/>
      <c r="I155" s="61"/>
      <c r="J155" s="52"/>
      <c r="K155" s="61"/>
      <c r="L155" s="52"/>
      <c r="M155" s="61"/>
      <c r="N155" s="52"/>
      <c r="O155" s="61"/>
      <c r="P155" s="52"/>
      <c r="Q155" s="61"/>
      <c r="AH155" s="114"/>
      <c r="AI155" s="114"/>
      <c r="AJ155" s="114"/>
      <c r="AK155" s="114"/>
      <c r="AL155" s="114"/>
      <c r="AM155" s="114"/>
      <c r="AN155" s="114"/>
      <c r="AO155" s="114"/>
      <c r="AP155" s="114"/>
      <c r="AQ155" s="114"/>
    </row>
    <row r="156" spans="1:43" ht="19.5" customHeight="1">
      <c r="A156" s="574" t="s">
        <v>275</v>
      </c>
      <c r="B156" s="776">
        <v>0.11205859999999999</v>
      </c>
      <c r="C156" s="265"/>
      <c r="D156" s="769"/>
      <c r="E156" s="265"/>
      <c r="F156" s="52"/>
      <c r="G156" s="61"/>
      <c r="H156" s="52"/>
      <c r="I156" s="61"/>
      <c r="J156" s="52"/>
      <c r="K156" s="61"/>
      <c r="L156" s="52"/>
      <c r="M156" s="61"/>
      <c r="N156" s="52"/>
      <c r="O156" s="61"/>
      <c r="P156" s="52"/>
      <c r="Q156" s="61"/>
      <c r="AH156" s="114"/>
      <c r="AI156" s="114"/>
      <c r="AJ156" s="114"/>
      <c r="AK156" s="114"/>
      <c r="AL156" s="114"/>
      <c r="AM156" s="114"/>
      <c r="AN156" s="114"/>
      <c r="AO156" s="114"/>
      <c r="AP156" s="114"/>
      <c r="AQ156" s="114"/>
    </row>
    <row r="157" spans="1:43" ht="19.5" customHeight="1">
      <c r="A157" s="768" t="s">
        <v>365</v>
      </c>
      <c r="B157" s="777">
        <v>0.33500069999999998</v>
      </c>
      <c r="C157" s="265"/>
      <c r="D157" s="239">
        <v>0.35406650000000001</v>
      </c>
      <c r="E157" s="265"/>
      <c r="F157" s="52"/>
      <c r="G157" s="61"/>
      <c r="H157" s="52"/>
      <c r="I157" s="61"/>
      <c r="J157" s="52"/>
      <c r="K157" s="61"/>
      <c r="L157" s="52"/>
      <c r="M157" s="61"/>
      <c r="N157" s="52"/>
      <c r="O157" s="61"/>
      <c r="P157" s="52"/>
      <c r="Q157" s="61"/>
      <c r="AH157" s="114"/>
      <c r="AI157" s="114"/>
      <c r="AJ157" s="114"/>
      <c r="AK157" s="114"/>
      <c r="AL157" s="114"/>
      <c r="AM157" s="114"/>
      <c r="AN157" s="114"/>
      <c r="AO157" s="114"/>
      <c r="AP157" s="114"/>
      <c r="AQ157" s="114"/>
    </row>
    <row r="158" spans="1:43" ht="19.5" customHeight="1">
      <c r="A158" s="255" t="s">
        <v>366</v>
      </c>
      <c r="B158" s="776">
        <v>0.411325</v>
      </c>
      <c r="C158" s="265"/>
      <c r="D158" s="769"/>
      <c r="E158" s="265"/>
      <c r="F158" s="52"/>
      <c r="G158" s="61"/>
      <c r="H158" s="52"/>
      <c r="I158" s="61"/>
      <c r="J158" s="52"/>
      <c r="K158" s="61"/>
      <c r="L158" s="52"/>
      <c r="M158" s="61"/>
      <c r="N158" s="52"/>
      <c r="O158" s="61"/>
      <c r="P158" s="52"/>
      <c r="Q158" s="61"/>
      <c r="AH158" s="114"/>
      <c r="AI158" s="114"/>
      <c r="AJ158" s="114"/>
      <c r="AK158" s="114"/>
      <c r="AL158" s="114"/>
      <c r="AM158" s="114"/>
      <c r="AN158" s="114"/>
      <c r="AO158" s="114"/>
      <c r="AP158" s="114"/>
      <c r="AQ158" s="114"/>
    </row>
    <row r="159" spans="1:43" ht="19.5" customHeight="1">
      <c r="A159" s="574" t="s">
        <v>367</v>
      </c>
      <c r="B159" s="776">
        <v>0.27038810000000002</v>
      </c>
      <c r="C159" s="265"/>
      <c r="D159" s="769"/>
      <c r="E159" s="265"/>
      <c r="F159" s="52"/>
      <c r="G159" s="61"/>
      <c r="H159" s="52"/>
      <c r="I159" s="61"/>
      <c r="J159" s="52"/>
      <c r="K159" s="61"/>
      <c r="L159" s="52"/>
      <c r="M159" s="61"/>
      <c r="N159" s="52"/>
      <c r="O159" s="61"/>
      <c r="P159" s="52"/>
      <c r="Q159" s="61"/>
      <c r="AH159" s="114"/>
      <c r="AI159" s="114"/>
      <c r="AJ159" s="114"/>
      <c r="AK159" s="114"/>
      <c r="AL159" s="114"/>
      <c r="AM159" s="114"/>
      <c r="AN159" s="114"/>
      <c r="AO159" s="114"/>
      <c r="AP159" s="114"/>
      <c r="AQ159" s="114"/>
    </row>
    <row r="160" spans="1:43" ht="19.5" customHeight="1">
      <c r="A160" s="768" t="s">
        <v>364</v>
      </c>
      <c r="B160" s="777">
        <v>0.32394840000000003</v>
      </c>
      <c r="C160" s="265"/>
      <c r="D160" s="239">
        <v>0.48157699999999998</v>
      </c>
      <c r="E160" s="265"/>
      <c r="F160" s="52"/>
      <c r="G160" s="61"/>
      <c r="H160" s="52"/>
      <c r="I160" s="61"/>
      <c r="J160" s="52"/>
      <c r="K160" s="61"/>
      <c r="L160" s="52"/>
      <c r="M160" s="61"/>
      <c r="N160" s="52"/>
      <c r="O160" s="61"/>
      <c r="P160" s="52"/>
      <c r="Q160" s="61"/>
      <c r="AH160" s="114"/>
      <c r="AI160" s="114"/>
      <c r="AJ160" s="114"/>
      <c r="AK160" s="114"/>
      <c r="AL160" s="114"/>
      <c r="AM160" s="114"/>
      <c r="AN160" s="114"/>
      <c r="AO160" s="114"/>
      <c r="AP160" s="114"/>
      <c r="AQ160" s="114"/>
    </row>
    <row r="161" spans="1:43" ht="19.5" customHeight="1">
      <c r="A161" s="255" t="s">
        <v>362</v>
      </c>
      <c r="B161" s="776">
        <v>0.39061259999999998</v>
      </c>
      <c r="C161" s="265"/>
      <c r="D161" s="769"/>
      <c r="E161" s="265"/>
      <c r="F161" s="52"/>
      <c r="G161" s="61"/>
      <c r="H161" s="52"/>
      <c r="I161" s="61"/>
      <c r="J161" s="52"/>
      <c r="K161" s="61"/>
      <c r="L161" s="52"/>
      <c r="M161" s="61"/>
      <c r="N161" s="52"/>
      <c r="O161" s="61"/>
      <c r="P161" s="52"/>
      <c r="Q161" s="61"/>
      <c r="AH161" s="114"/>
      <c r="AI161" s="114"/>
      <c r="AJ161" s="114"/>
      <c r="AK161" s="114"/>
      <c r="AL161" s="114"/>
      <c r="AM161" s="114"/>
      <c r="AN161" s="114"/>
      <c r="AO161" s="114"/>
      <c r="AP161" s="114"/>
      <c r="AQ161" s="114"/>
    </row>
    <row r="162" spans="1:43" ht="19.5" customHeight="1">
      <c r="A162" s="574" t="s">
        <v>363</v>
      </c>
      <c r="B162" s="776">
        <v>0.48642829999999998</v>
      </c>
      <c r="C162" s="265"/>
      <c r="D162" s="769"/>
      <c r="E162" s="265"/>
      <c r="F162" s="52"/>
      <c r="G162" s="61"/>
      <c r="H162" s="52"/>
      <c r="I162" s="61"/>
      <c r="J162" s="52"/>
      <c r="K162" s="61"/>
      <c r="L162" s="52"/>
      <c r="M162" s="61"/>
      <c r="N162" s="52"/>
      <c r="O162" s="61"/>
      <c r="P162" s="52"/>
      <c r="Q162" s="61"/>
      <c r="AH162" s="114"/>
      <c r="AI162" s="114"/>
      <c r="AJ162" s="114"/>
      <c r="AK162" s="114"/>
      <c r="AL162" s="114"/>
      <c r="AM162" s="114"/>
      <c r="AN162" s="114"/>
      <c r="AO162" s="114"/>
      <c r="AP162" s="114"/>
      <c r="AQ162" s="114"/>
    </row>
    <row r="163" spans="1:43" ht="19.5" customHeight="1">
      <c r="A163" s="768" t="s">
        <v>345</v>
      </c>
      <c r="B163" s="777">
        <v>0.158</v>
      </c>
      <c r="C163" s="265"/>
      <c r="D163" s="239">
        <v>0.115</v>
      </c>
      <c r="E163" s="265"/>
      <c r="F163" s="52"/>
      <c r="G163" s="61"/>
      <c r="H163" s="52"/>
      <c r="I163" s="61"/>
      <c r="J163" s="52"/>
      <c r="K163" s="61"/>
      <c r="L163" s="52"/>
      <c r="M163" s="61"/>
      <c r="N163" s="52"/>
      <c r="O163" s="61"/>
      <c r="P163" s="52"/>
      <c r="Q163" s="61"/>
      <c r="AH163" s="114"/>
      <c r="AI163" s="114"/>
      <c r="AJ163" s="114"/>
      <c r="AK163" s="114"/>
      <c r="AL163" s="114"/>
      <c r="AM163" s="114"/>
      <c r="AN163" s="114"/>
      <c r="AO163" s="114"/>
      <c r="AP163" s="114"/>
      <c r="AQ163" s="114"/>
    </row>
    <row r="164" spans="1:43" ht="19.5" customHeight="1">
      <c r="A164" s="768" t="s">
        <v>266</v>
      </c>
      <c r="B164" s="777">
        <v>0.21081754999999999</v>
      </c>
      <c r="C164" s="265"/>
      <c r="D164" s="239">
        <v>0.20035112999999999</v>
      </c>
      <c r="E164" s="265"/>
      <c r="F164" s="52"/>
      <c r="G164" s="61"/>
      <c r="H164" s="52"/>
      <c r="I164" s="61"/>
      <c r="J164" s="52"/>
      <c r="K164" s="61"/>
      <c r="L164" s="52"/>
      <c r="M164" s="61"/>
      <c r="N164" s="52"/>
      <c r="O164" s="61"/>
      <c r="P164" s="52"/>
      <c r="Q164" s="61"/>
      <c r="AH164" s="114"/>
      <c r="AI164" s="114"/>
      <c r="AJ164" s="114"/>
      <c r="AK164" s="114"/>
      <c r="AL164" s="114"/>
      <c r="AM164" s="114"/>
      <c r="AN164" s="114"/>
      <c r="AO164" s="114"/>
      <c r="AP164" s="114"/>
      <c r="AQ164" s="114"/>
    </row>
    <row r="165" spans="1:43" ht="19.5" customHeight="1">
      <c r="A165" s="255" t="s">
        <v>267</v>
      </c>
      <c r="B165" s="776">
        <v>0.16614635999999999</v>
      </c>
      <c r="C165" s="265"/>
      <c r="D165" s="769"/>
      <c r="E165" s="265"/>
      <c r="F165" s="52"/>
      <c r="G165" s="61"/>
      <c r="H165" s="52"/>
      <c r="I165" s="61"/>
      <c r="J165" s="52"/>
      <c r="K165" s="61"/>
      <c r="L165" s="52"/>
      <c r="M165" s="61"/>
      <c r="N165" s="52"/>
      <c r="O165" s="61"/>
      <c r="P165" s="52"/>
      <c r="Q165" s="61"/>
      <c r="AH165" s="114"/>
      <c r="AI165" s="114"/>
      <c r="AJ165" s="114"/>
      <c r="AK165" s="114"/>
      <c r="AL165" s="114"/>
      <c r="AM165" s="114"/>
      <c r="AN165" s="114"/>
      <c r="AO165" s="114"/>
      <c r="AP165" s="114"/>
      <c r="AQ165" s="114"/>
    </row>
    <row r="166" spans="1:43" ht="19.5" customHeight="1" thickBot="1">
      <c r="A166" s="255" t="s">
        <v>268</v>
      </c>
      <c r="B166" s="776">
        <v>0.2486342</v>
      </c>
      <c r="C166" s="265"/>
      <c r="D166" s="769"/>
      <c r="E166" s="265"/>
      <c r="F166" s="52"/>
      <c r="G166" s="61"/>
      <c r="H166" s="52"/>
      <c r="I166" s="61"/>
      <c r="J166" s="52"/>
      <c r="K166" s="61"/>
      <c r="L166" s="52"/>
      <c r="M166" s="61"/>
      <c r="N166" s="52"/>
      <c r="O166" s="61"/>
      <c r="P166" s="52"/>
      <c r="Q166" s="61"/>
      <c r="AH166" s="114"/>
      <c r="AI166" s="114"/>
      <c r="AJ166" s="114"/>
      <c r="AK166" s="114"/>
      <c r="AL166" s="114"/>
      <c r="AM166" s="114"/>
      <c r="AN166" s="114"/>
      <c r="AO166" s="114"/>
      <c r="AP166" s="114"/>
      <c r="AQ166" s="114"/>
    </row>
    <row r="167" spans="1:43" ht="19.5" customHeight="1" thickBot="1">
      <c r="A167" s="243" t="s">
        <v>552</v>
      </c>
      <c r="B167" s="244"/>
      <c r="C167" s="244"/>
      <c r="D167" s="244"/>
      <c r="E167" s="244"/>
      <c r="F167" s="42"/>
      <c r="G167" s="42"/>
      <c r="H167" s="42"/>
      <c r="I167" s="42"/>
      <c r="J167" s="42"/>
      <c r="K167" s="42"/>
      <c r="L167" s="42"/>
      <c r="M167" s="42"/>
      <c r="N167" s="42"/>
      <c r="O167" s="42"/>
      <c r="P167" s="42"/>
      <c r="Q167" s="43"/>
      <c r="AH167" s="114"/>
      <c r="AI167" s="114"/>
      <c r="AJ167" s="114"/>
      <c r="AK167" s="114"/>
      <c r="AL167" s="114"/>
      <c r="AM167" s="114"/>
      <c r="AN167" s="114"/>
      <c r="AO167" s="114"/>
      <c r="AP167" s="114"/>
      <c r="AQ167" s="114"/>
    </row>
    <row r="168" spans="1:43" ht="19.5" customHeight="1">
      <c r="A168" s="768" t="s">
        <v>534</v>
      </c>
      <c r="B168" s="777">
        <v>0.57599999999999996</v>
      </c>
      <c r="C168" s="265"/>
      <c r="D168" s="769"/>
      <c r="E168" s="265"/>
      <c r="F168" s="52"/>
      <c r="G168" s="61"/>
      <c r="H168" s="52"/>
      <c r="I168" s="61"/>
      <c r="J168" s="52"/>
      <c r="K168" s="61"/>
      <c r="L168" s="52"/>
      <c r="M168" s="61"/>
      <c r="N168" s="52"/>
      <c r="O168" s="61"/>
      <c r="P168" s="52"/>
      <c r="Q168" s="61"/>
      <c r="AH168" s="114"/>
      <c r="AI168" s="114"/>
      <c r="AJ168" s="114"/>
      <c r="AK168" s="114"/>
      <c r="AL168" s="114"/>
      <c r="AM168" s="114"/>
      <c r="AN168" s="114"/>
      <c r="AO168" s="114"/>
      <c r="AP168" s="114"/>
      <c r="AQ168" s="114"/>
    </row>
    <row r="169" spans="1:43" ht="19.5" customHeight="1">
      <c r="A169" s="255" t="s">
        <v>544</v>
      </c>
      <c r="B169" s="776">
        <v>0.55500000000000005</v>
      </c>
      <c r="C169" s="265"/>
      <c r="D169" s="769"/>
      <c r="E169" s="265"/>
      <c r="F169" s="52"/>
      <c r="G169" s="61"/>
      <c r="H169" s="52"/>
      <c r="I169" s="61"/>
      <c r="J169" s="52"/>
      <c r="K169" s="61"/>
      <c r="L169" s="52"/>
      <c r="M169" s="61"/>
      <c r="N169" s="52"/>
      <c r="O169" s="61"/>
      <c r="P169" s="52"/>
      <c r="Q169" s="61"/>
      <c r="AH169" s="114"/>
      <c r="AI169" s="114"/>
      <c r="AJ169" s="114"/>
      <c r="AK169" s="114"/>
      <c r="AL169" s="114"/>
      <c r="AM169" s="114"/>
      <c r="AN169" s="114"/>
      <c r="AO169" s="114"/>
      <c r="AP169" s="114"/>
      <c r="AQ169" s="114"/>
    </row>
    <row r="170" spans="1:43" ht="19.5" customHeight="1">
      <c r="A170" s="255" t="s">
        <v>546</v>
      </c>
      <c r="B170" s="776">
        <v>0.59499999999999997</v>
      </c>
      <c r="C170" s="265"/>
      <c r="D170" s="769"/>
      <c r="E170" s="265"/>
      <c r="F170" s="52"/>
      <c r="G170" s="61"/>
      <c r="H170" s="52"/>
      <c r="I170" s="61"/>
      <c r="J170" s="52"/>
      <c r="K170" s="61"/>
      <c r="L170" s="52"/>
      <c r="M170" s="61"/>
      <c r="N170" s="52"/>
      <c r="O170" s="61"/>
      <c r="P170" s="52"/>
      <c r="Q170" s="61"/>
      <c r="AH170" s="114"/>
      <c r="AI170" s="114"/>
      <c r="AJ170" s="114"/>
      <c r="AK170" s="114"/>
      <c r="AL170" s="114"/>
      <c r="AM170" s="114"/>
      <c r="AN170" s="114"/>
      <c r="AO170" s="114"/>
      <c r="AP170" s="114"/>
      <c r="AQ170" s="114"/>
    </row>
    <row r="171" spans="1:43" ht="19.5" customHeight="1">
      <c r="A171" s="768" t="s">
        <v>535</v>
      </c>
      <c r="B171" s="777">
        <v>0.498</v>
      </c>
      <c r="C171" s="265"/>
      <c r="D171" s="769"/>
      <c r="E171" s="265"/>
      <c r="F171" s="52"/>
      <c r="G171" s="61"/>
      <c r="H171" s="52"/>
      <c r="I171" s="61"/>
      <c r="J171" s="52"/>
      <c r="K171" s="61"/>
      <c r="L171" s="52"/>
      <c r="M171" s="61"/>
      <c r="N171" s="52"/>
      <c r="O171" s="61"/>
      <c r="P171" s="52"/>
      <c r="Q171" s="61"/>
      <c r="AH171" s="114"/>
      <c r="AI171" s="114"/>
      <c r="AJ171" s="114"/>
      <c r="AK171" s="114"/>
      <c r="AL171" s="114"/>
      <c r="AM171" s="114"/>
      <c r="AN171" s="114"/>
      <c r="AO171" s="114"/>
      <c r="AP171" s="114"/>
      <c r="AQ171" s="114"/>
    </row>
    <row r="172" spans="1:43" ht="19.5" customHeight="1">
      <c r="A172" s="255" t="s">
        <v>545</v>
      </c>
      <c r="B172" s="776">
        <v>0.39600000000000002</v>
      </c>
      <c r="C172" s="265"/>
      <c r="D172" s="769"/>
      <c r="E172" s="265"/>
      <c r="F172" s="52"/>
      <c r="G172" s="61"/>
      <c r="H172" s="52"/>
      <c r="I172" s="61"/>
      <c r="J172" s="52"/>
      <c r="K172" s="61"/>
      <c r="L172" s="52"/>
      <c r="M172" s="61"/>
      <c r="N172" s="52"/>
      <c r="O172" s="61"/>
      <c r="P172" s="52"/>
      <c r="Q172" s="61"/>
      <c r="AH172" s="114"/>
      <c r="AI172" s="114"/>
      <c r="AJ172" s="114"/>
      <c r="AK172" s="114"/>
      <c r="AL172" s="114"/>
      <c r="AM172" s="114"/>
      <c r="AN172" s="114"/>
      <c r="AO172" s="114"/>
      <c r="AP172" s="114"/>
      <c r="AQ172" s="114"/>
    </row>
    <row r="173" spans="1:43" ht="19.5" customHeight="1">
      <c r="A173" s="255" t="s">
        <v>547</v>
      </c>
      <c r="B173" s="776">
        <v>0.58599999999999997</v>
      </c>
      <c r="C173" s="265"/>
      <c r="D173" s="769"/>
      <c r="E173" s="265"/>
      <c r="F173" s="52"/>
      <c r="G173" s="61"/>
      <c r="H173" s="52"/>
      <c r="I173" s="61"/>
      <c r="J173" s="52"/>
      <c r="K173" s="61"/>
      <c r="L173" s="52"/>
      <c r="M173" s="61"/>
      <c r="N173" s="52"/>
      <c r="O173" s="61"/>
      <c r="P173" s="52"/>
      <c r="Q173" s="61"/>
      <c r="AH173" s="114"/>
      <c r="AI173" s="114"/>
      <c r="AJ173" s="114"/>
      <c r="AK173" s="114"/>
      <c r="AL173" s="114"/>
      <c r="AM173" s="114"/>
      <c r="AN173" s="114"/>
      <c r="AO173" s="114"/>
      <c r="AP173" s="114"/>
      <c r="AQ173" s="114"/>
    </row>
    <row r="174" spans="1:43" ht="19.5" customHeight="1">
      <c r="A174" s="768" t="s">
        <v>536</v>
      </c>
      <c r="B174" s="777">
        <v>0.13900000000000001</v>
      </c>
      <c r="C174" s="265"/>
      <c r="D174" s="769"/>
      <c r="E174" s="265"/>
      <c r="F174" s="52"/>
      <c r="G174" s="61"/>
      <c r="H174" s="52"/>
      <c r="I174" s="61"/>
      <c r="J174" s="52"/>
      <c r="K174" s="61"/>
      <c r="L174" s="52"/>
      <c r="M174" s="61"/>
      <c r="N174" s="52"/>
      <c r="O174" s="61"/>
      <c r="P174" s="52"/>
      <c r="Q174" s="61"/>
      <c r="AH174" s="114"/>
      <c r="AI174" s="114"/>
      <c r="AJ174" s="114"/>
      <c r="AK174" s="114"/>
      <c r="AL174" s="114"/>
      <c r="AM174" s="114"/>
      <c r="AN174" s="114"/>
      <c r="AO174" s="114"/>
      <c r="AP174" s="114"/>
      <c r="AQ174" s="114"/>
    </row>
    <row r="175" spans="1:43" ht="19.5" customHeight="1">
      <c r="A175" s="768" t="s">
        <v>537</v>
      </c>
      <c r="B175" s="777">
        <v>0.153</v>
      </c>
      <c r="C175" s="265"/>
      <c r="D175" s="769"/>
      <c r="E175" s="265"/>
      <c r="F175" s="52"/>
      <c r="G175" s="61"/>
      <c r="H175" s="52"/>
      <c r="I175" s="61"/>
      <c r="J175" s="52"/>
      <c r="K175" s="61"/>
      <c r="L175" s="52"/>
      <c r="M175" s="61"/>
      <c r="N175" s="52"/>
      <c r="O175" s="61"/>
      <c r="P175" s="52"/>
      <c r="Q175" s="61"/>
      <c r="AH175" s="114"/>
      <c r="AI175" s="114"/>
      <c r="AJ175" s="114"/>
      <c r="AK175" s="114"/>
      <c r="AL175" s="114"/>
      <c r="AM175" s="114"/>
      <c r="AN175" s="114"/>
      <c r="AO175" s="114"/>
      <c r="AP175" s="114"/>
      <c r="AQ175" s="114"/>
    </row>
    <row r="176" spans="1:43" ht="19.5" customHeight="1">
      <c r="A176" s="768" t="s">
        <v>538</v>
      </c>
      <c r="B176" s="777">
        <v>0.19600000000000001</v>
      </c>
      <c r="C176" s="265"/>
      <c r="D176" s="769"/>
      <c r="E176" s="265"/>
      <c r="F176" s="52"/>
      <c r="G176" s="61"/>
      <c r="H176" s="52"/>
      <c r="I176" s="61"/>
      <c r="J176" s="52"/>
      <c r="K176" s="61"/>
      <c r="L176" s="52"/>
      <c r="M176" s="61"/>
      <c r="N176" s="52"/>
      <c r="O176" s="61"/>
      <c r="P176" s="52"/>
      <c r="Q176" s="61"/>
      <c r="AH176" s="114"/>
      <c r="AI176" s="114"/>
      <c r="AJ176" s="114"/>
      <c r="AK176" s="114"/>
      <c r="AL176" s="114"/>
      <c r="AM176" s="114"/>
      <c r="AN176" s="114"/>
      <c r="AO176" s="114"/>
      <c r="AP176" s="114"/>
      <c r="AQ176" s="114"/>
    </row>
    <row r="177" spans="1:43" ht="19.5" customHeight="1">
      <c r="A177" s="768" t="s">
        <v>539</v>
      </c>
      <c r="B177" s="777">
        <v>0.22700000000000001</v>
      </c>
      <c r="C177" s="265"/>
      <c r="D177" s="769"/>
      <c r="E177" s="265"/>
      <c r="F177" s="52"/>
      <c r="G177" s="61"/>
      <c r="H177" s="52"/>
      <c r="I177" s="61"/>
      <c r="J177" s="52"/>
      <c r="K177" s="61"/>
      <c r="L177" s="52"/>
      <c r="M177" s="61"/>
      <c r="N177" s="52"/>
      <c r="O177" s="61"/>
      <c r="P177" s="52"/>
      <c r="Q177" s="61"/>
      <c r="AH177" s="114"/>
      <c r="AI177" s="114"/>
      <c r="AJ177" s="114"/>
      <c r="AK177" s="114"/>
      <c r="AL177" s="114"/>
      <c r="AM177" s="114"/>
      <c r="AN177" s="114"/>
      <c r="AO177" s="114"/>
      <c r="AP177" s="114"/>
      <c r="AQ177" s="114"/>
    </row>
    <row r="178" spans="1:43" ht="19.5" customHeight="1">
      <c r="A178" s="255" t="s">
        <v>548</v>
      </c>
      <c r="B178" s="776">
        <v>0.67400000000000004</v>
      </c>
      <c r="C178" s="265"/>
      <c r="D178" s="769"/>
      <c r="E178" s="265"/>
      <c r="F178" s="52"/>
      <c r="G178" s="61"/>
      <c r="H178" s="52"/>
      <c r="I178" s="61"/>
      <c r="J178" s="52"/>
      <c r="K178" s="61"/>
      <c r="L178" s="52"/>
      <c r="M178" s="61"/>
      <c r="N178" s="52"/>
      <c r="O178" s="61"/>
      <c r="P178" s="52"/>
      <c r="Q178" s="61"/>
      <c r="AH178" s="114"/>
      <c r="AI178" s="114"/>
      <c r="AJ178" s="114"/>
      <c r="AK178" s="114"/>
      <c r="AL178" s="114"/>
      <c r="AM178" s="114"/>
      <c r="AN178" s="114"/>
      <c r="AO178" s="114"/>
      <c r="AP178" s="114"/>
      <c r="AQ178" s="114"/>
    </row>
    <row r="179" spans="1:43" ht="19.5" customHeight="1">
      <c r="A179" s="255" t="s">
        <v>549</v>
      </c>
      <c r="B179" s="776">
        <v>0.66300000000000003</v>
      </c>
      <c r="C179" s="265"/>
      <c r="D179" s="769"/>
      <c r="E179" s="265"/>
      <c r="F179" s="52"/>
      <c r="G179" s="61"/>
      <c r="H179" s="52"/>
      <c r="I179" s="61"/>
      <c r="J179" s="52"/>
      <c r="K179" s="61"/>
      <c r="L179" s="52"/>
      <c r="M179" s="61"/>
      <c r="N179" s="52"/>
      <c r="O179" s="61"/>
      <c r="P179" s="52"/>
      <c r="Q179" s="61"/>
      <c r="AH179" s="114"/>
      <c r="AI179" s="114"/>
      <c r="AJ179" s="114"/>
      <c r="AK179" s="114"/>
      <c r="AL179" s="114"/>
      <c r="AM179" s="114"/>
      <c r="AN179" s="114"/>
      <c r="AO179" s="114"/>
      <c r="AP179" s="114"/>
      <c r="AQ179" s="114"/>
    </row>
    <row r="180" spans="1:43" ht="19.5" customHeight="1">
      <c r="A180" s="255" t="s">
        <v>550</v>
      </c>
      <c r="B180" s="776">
        <v>0.59099999999999997</v>
      </c>
      <c r="C180" s="265"/>
      <c r="D180" s="769"/>
      <c r="E180" s="265"/>
      <c r="F180" s="52"/>
      <c r="G180" s="61"/>
      <c r="H180" s="52"/>
      <c r="I180" s="61"/>
      <c r="J180" s="52"/>
      <c r="K180" s="61"/>
      <c r="L180" s="52"/>
      <c r="M180" s="61"/>
      <c r="N180" s="52"/>
      <c r="O180" s="61"/>
      <c r="P180" s="52"/>
      <c r="Q180" s="61"/>
      <c r="AH180" s="114"/>
      <c r="AI180" s="114"/>
      <c r="AJ180" s="114"/>
      <c r="AK180" s="114"/>
      <c r="AL180" s="114"/>
      <c r="AM180" s="114"/>
      <c r="AN180" s="114"/>
      <c r="AO180" s="114"/>
      <c r="AP180" s="114"/>
      <c r="AQ180" s="114"/>
    </row>
    <row r="181" spans="1:43" ht="19.5" customHeight="1">
      <c r="A181" s="255" t="s">
        <v>551</v>
      </c>
      <c r="B181" s="776">
        <v>0.376</v>
      </c>
      <c r="C181" s="265"/>
      <c r="D181" s="769"/>
      <c r="E181" s="265"/>
      <c r="F181" s="52"/>
      <c r="G181" s="61"/>
      <c r="H181" s="52"/>
      <c r="I181" s="61"/>
      <c r="J181" s="52"/>
      <c r="K181" s="61"/>
      <c r="L181" s="52"/>
      <c r="M181" s="61"/>
      <c r="N181" s="52"/>
      <c r="O181" s="61"/>
      <c r="P181" s="52"/>
      <c r="Q181" s="61"/>
      <c r="AH181" s="114"/>
      <c r="AI181" s="114"/>
      <c r="AJ181" s="114"/>
      <c r="AK181" s="114"/>
      <c r="AL181" s="114"/>
      <c r="AM181" s="114"/>
      <c r="AN181" s="114"/>
      <c r="AO181" s="114"/>
      <c r="AP181" s="114"/>
      <c r="AQ181" s="114"/>
    </row>
    <row r="182" spans="1:43" ht="19.5" customHeight="1">
      <c r="A182" s="255" t="s">
        <v>540</v>
      </c>
      <c r="B182" s="776">
        <v>0.52200000000000002</v>
      </c>
      <c r="C182" s="265"/>
      <c r="D182" s="769"/>
      <c r="E182" s="265"/>
      <c r="F182" s="52"/>
      <c r="G182" s="61"/>
      <c r="H182" s="52"/>
      <c r="I182" s="61"/>
      <c r="J182" s="52"/>
      <c r="K182" s="61"/>
      <c r="L182" s="52"/>
      <c r="M182" s="61"/>
      <c r="N182" s="52"/>
      <c r="O182" s="61"/>
      <c r="P182" s="52"/>
      <c r="Q182" s="61"/>
      <c r="AH182" s="114"/>
      <c r="AI182" s="114"/>
      <c r="AJ182" s="114"/>
      <c r="AK182" s="114"/>
      <c r="AL182" s="114"/>
      <c r="AM182" s="114"/>
      <c r="AN182" s="114"/>
      <c r="AO182" s="114"/>
      <c r="AP182" s="114"/>
      <c r="AQ182" s="114"/>
    </row>
    <row r="183" spans="1:43" ht="19.5" customHeight="1">
      <c r="A183" s="255" t="s">
        <v>541</v>
      </c>
      <c r="B183" s="776">
        <v>0.57099999999999995</v>
      </c>
      <c r="C183" s="265"/>
      <c r="D183" s="769"/>
      <c r="E183" s="265"/>
      <c r="F183" s="52"/>
      <c r="G183" s="61"/>
      <c r="H183" s="52"/>
      <c r="I183" s="61"/>
      <c r="J183" s="52"/>
      <c r="K183" s="61"/>
      <c r="L183" s="52"/>
      <c r="M183" s="61"/>
      <c r="N183" s="52"/>
      <c r="O183" s="61"/>
      <c r="P183" s="52"/>
      <c r="Q183" s="61"/>
      <c r="AH183" s="114"/>
      <c r="AI183" s="114"/>
      <c r="AJ183" s="114"/>
      <c r="AK183" s="114"/>
      <c r="AL183" s="114"/>
      <c r="AM183" s="114"/>
      <c r="AN183" s="114"/>
      <c r="AO183" s="114"/>
      <c r="AP183" s="114"/>
      <c r="AQ183" s="114"/>
    </row>
    <row r="184" spans="1:43" ht="19.5" customHeight="1">
      <c r="A184" s="255" t="s">
        <v>542</v>
      </c>
      <c r="B184" s="776">
        <v>0.5</v>
      </c>
      <c r="C184" s="265"/>
      <c r="D184" s="769"/>
      <c r="E184" s="265"/>
      <c r="F184" s="52"/>
      <c r="G184" s="61"/>
      <c r="H184" s="52"/>
      <c r="I184" s="61"/>
      <c r="J184" s="52"/>
      <c r="K184" s="61"/>
      <c r="L184" s="52"/>
      <c r="M184" s="61"/>
      <c r="N184" s="52"/>
      <c r="O184" s="61"/>
      <c r="P184" s="52"/>
      <c r="Q184" s="61"/>
      <c r="AH184" s="114"/>
      <c r="AI184" s="114"/>
      <c r="AJ184" s="114"/>
      <c r="AK184" s="114"/>
      <c r="AL184" s="114"/>
      <c r="AM184" s="114"/>
      <c r="AN184" s="114"/>
      <c r="AO184" s="114"/>
      <c r="AP184" s="114"/>
      <c r="AQ184" s="114"/>
    </row>
    <row r="185" spans="1:43" ht="19.5" customHeight="1" thickBot="1">
      <c r="A185" s="255" t="s">
        <v>543</v>
      </c>
      <c r="B185" s="776">
        <v>0.39400000000000002</v>
      </c>
      <c r="C185" s="265"/>
      <c r="D185" s="769"/>
      <c r="E185" s="265"/>
      <c r="F185" s="52"/>
      <c r="G185" s="61"/>
      <c r="H185" s="52"/>
      <c r="I185" s="61"/>
      <c r="J185" s="52"/>
      <c r="K185" s="61"/>
      <c r="L185" s="52"/>
      <c r="M185" s="61"/>
      <c r="N185" s="52"/>
      <c r="O185" s="61"/>
      <c r="P185" s="52"/>
      <c r="Q185" s="61"/>
      <c r="AH185" s="114"/>
      <c r="AI185" s="114"/>
      <c r="AJ185" s="114"/>
      <c r="AK185" s="114"/>
      <c r="AL185" s="114"/>
      <c r="AM185" s="114"/>
      <c r="AN185" s="114"/>
      <c r="AO185" s="114"/>
      <c r="AP185" s="114"/>
      <c r="AQ185" s="114"/>
    </row>
    <row r="186" spans="1:43" ht="19.5" customHeight="1" thickBot="1">
      <c r="A186" s="243" t="s">
        <v>583</v>
      </c>
      <c r="B186" s="244"/>
      <c r="C186" s="244"/>
      <c r="D186" s="244"/>
      <c r="E186" s="244"/>
      <c r="F186" s="42"/>
      <c r="G186" s="42"/>
      <c r="H186" s="42"/>
      <c r="I186" s="42"/>
      <c r="J186" s="42"/>
      <c r="K186" s="42"/>
      <c r="L186" s="42"/>
      <c r="M186" s="42"/>
      <c r="N186" s="42"/>
      <c r="O186" s="42"/>
      <c r="P186" s="42"/>
      <c r="Q186" s="43"/>
      <c r="AH186" s="114"/>
      <c r="AI186" s="114"/>
      <c r="AJ186" s="114"/>
      <c r="AK186" s="114"/>
      <c r="AL186" s="114"/>
      <c r="AM186" s="114"/>
      <c r="AN186" s="114"/>
      <c r="AO186" s="114"/>
      <c r="AP186" s="114"/>
      <c r="AQ186" s="114"/>
    </row>
    <row r="187" spans="1:43" ht="19.5" customHeight="1">
      <c r="A187" s="828" t="s">
        <v>245</v>
      </c>
      <c r="B187" s="573">
        <f>C187/$C$8</f>
        <v>6.0300456212250969E-2</v>
      </c>
      <c r="C187" s="829">
        <v>200604</v>
      </c>
      <c r="D187" s="573">
        <f>CENTRO!D187</f>
        <v>6.3453370820123228E-2</v>
      </c>
      <c r="E187" s="830">
        <v>9114</v>
      </c>
      <c r="F187" s="69"/>
      <c r="G187" s="70"/>
      <c r="H187" s="66"/>
      <c r="I187" s="65"/>
      <c r="J187" s="64"/>
      <c r="K187" s="71"/>
      <c r="L187" s="66"/>
      <c r="M187" s="65"/>
      <c r="N187" s="64"/>
      <c r="O187" s="71"/>
      <c r="P187" s="66"/>
      <c r="Q187" s="65"/>
      <c r="AH187" s="114"/>
      <c r="AI187" s="114"/>
      <c r="AJ187" s="114"/>
      <c r="AK187" s="114"/>
      <c r="AL187" s="114"/>
      <c r="AM187" s="114"/>
      <c r="AN187" s="114"/>
      <c r="AO187" s="114"/>
      <c r="AP187" s="114"/>
      <c r="AQ187" s="114"/>
    </row>
    <row r="188" spans="1:43" ht="19.5" customHeight="1">
      <c r="A188" s="255" t="s">
        <v>27</v>
      </c>
      <c r="B188" s="262">
        <f>C188/C$187</f>
        <v>0.48015991705050748</v>
      </c>
      <c r="C188" s="831">
        <v>96322</v>
      </c>
      <c r="D188" s="262">
        <f>E188/E$187</f>
        <v>0.50340136054421769</v>
      </c>
      <c r="E188" s="313">
        <v>4588</v>
      </c>
      <c r="F188" s="51"/>
      <c r="G188" s="61"/>
      <c r="H188" s="52"/>
      <c r="I188" s="61"/>
      <c r="J188" s="51"/>
      <c r="K188" s="72"/>
      <c r="L188" s="52"/>
      <c r="M188" s="61"/>
      <c r="N188" s="51"/>
      <c r="O188" s="72"/>
      <c r="P188" s="52"/>
      <c r="Q188" s="61"/>
      <c r="AH188" s="114"/>
      <c r="AI188" s="114"/>
      <c r="AJ188" s="114"/>
      <c r="AK188" s="114"/>
      <c r="AL188" s="114"/>
      <c r="AM188" s="114"/>
      <c r="AN188" s="114"/>
      <c r="AO188" s="114"/>
      <c r="AP188" s="114"/>
      <c r="AQ188" s="114"/>
    </row>
    <row r="189" spans="1:43" ht="19.5" customHeight="1">
      <c r="A189" s="574" t="s">
        <v>11</v>
      </c>
      <c r="B189" s="262">
        <f>C189/C$187</f>
        <v>0.51984008294949258</v>
      </c>
      <c r="C189" s="832">
        <v>104282</v>
      </c>
      <c r="D189" s="262">
        <f>E189/E$187</f>
        <v>0.49659863945578231</v>
      </c>
      <c r="E189" s="833">
        <v>4526</v>
      </c>
      <c r="F189" s="73"/>
      <c r="G189" s="74"/>
      <c r="H189" s="75"/>
      <c r="I189" s="74"/>
      <c r="J189" s="76"/>
      <c r="K189" s="77"/>
      <c r="L189" s="75"/>
      <c r="M189" s="74"/>
      <c r="N189" s="76"/>
      <c r="O189" s="77"/>
      <c r="P189" s="75"/>
      <c r="Q189" s="74"/>
      <c r="AH189" s="114"/>
      <c r="AI189" s="114"/>
      <c r="AJ189" s="114"/>
      <c r="AK189" s="114"/>
      <c r="AL189" s="114"/>
      <c r="AM189" s="114"/>
      <c r="AN189" s="114"/>
      <c r="AO189" s="114"/>
      <c r="AP189" s="114"/>
      <c r="AQ189" s="114"/>
    </row>
    <row r="190" spans="1:43" ht="19.5" customHeight="1" thickBot="1">
      <c r="A190" s="834" t="s">
        <v>246</v>
      </c>
      <c r="B190" s="835"/>
      <c r="C190" s="836">
        <v>108.26</v>
      </c>
      <c r="D190" s="835"/>
      <c r="E190" s="1097">
        <v>98.65</v>
      </c>
      <c r="F190" s="78"/>
      <c r="G190" s="63"/>
      <c r="H190" s="62"/>
      <c r="I190" s="63"/>
      <c r="J190" s="79"/>
      <c r="K190" s="80"/>
      <c r="L190" s="62"/>
      <c r="M190" s="63"/>
      <c r="N190" s="79"/>
      <c r="O190" s="80"/>
      <c r="P190" s="62"/>
      <c r="Q190" s="63"/>
      <c r="AH190" s="114"/>
      <c r="AI190" s="114"/>
      <c r="AJ190" s="114"/>
      <c r="AK190" s="114"/>
      <c r="AL190" s="114"/>
      <c r="AM190" s="114"/>
      <c r="AN190" s="114"/>
      <c r="AO190" s="114"/>
      <c r="AP190" s="114"/>
      <c r="AQ190" s="114"/>
    </row>
    <row r="191" spans="1:43" ht="24.75" customHeight="1" thickBot="1">
      <c r="A191" s="224" t="s">
        <v>594</v>
      </c>
      <c r="B191" s="240"/>
      <c r="C191" s="240"/>
      <c r="D191" s="240"/>
      <c r="E191" s="240"/>
      <c r="F191" s="39"/>
      <c r="G191" s="39"/>
      <c r="H191" s="39"/>
      <c r="I191" s="39"/>
      <c r="J191" s="39"/>
      <c r="K191" s="39"/>
      <c r="L191" s="39"/>
      <c r="M191" s="39"/>
      <c r="N191" s="39"/>
      <c r="O191" s="39"/>
      <c r="P191" s="39"/>
      <c r="Q191" s="40"/>
      <c r="AH191" s="114"/>
      <c r="AI191" s="114"/>
      <c r="AJ191" s="114"/>
      <c r="AK191" s="114"/>
      <c r="AL191" s="114"/>
      <c r="AM191" s="114"/>
      <c r="AN191" s="114"/>
      <c r="AO191" s="114"/>
      <c r="AP191" s="114"/>
      <c r="AQ191" s="114"/>
    </row>
    <row r="192" spans="1:43" ht="19.5" customHeight="1" thickBot="1">
      <c r="A192" s="243" t="s">
        <v>311</v>
      </c>
      <c r="B192" s="244"/>
      <c r="C192" s="244"/>
      <c r="D192" s="244"/>
      <c r="E192" s="244"/>
      <c r="F192" s="42"/>
      <c r="G192" s="42"/>
      <c r="H192" s="42"/>
      <c r="I192" s="42"/>
      <c r="J192" s="42"/>
      <c r="K192" s="42"/>
      <c r="L192" s="42"/>
      <c r="M192" s="42"/>
      <c r="N192" s="42"/>
      <c r="O192" s="42"/>
      <c r="P192" s="42"/>
      <c r="Q192" s="43"/>
      <c r="AH192" s="114"/>
      <c r="AI192" s="114"/>
      <c r="AJ192" s="114"/>
      <c r="AK192" s="114"/>
      <c r="AL192" s="114"/>
      <c r="AM192" s="114"/>
      <c r="AN192" s="114"/>
      <c r="AO192" s="114"/>
      <c r="AP192" s="114"/>
      <c r="AQ192" s="114"/>
    </row>
    <row r="193" spans="1:43" ht="19.5" customHeight="1">
      <c r="A193" s="255" t="s">
        <v>157</v>
      </c>
      <c r="B193" s="641"/>
      <c r="C193" s="780">
        <v>72</v>
      </c>
      <c r="D193" s="641"/>
      <c r="E193" s="780">
        <v>75.2</v>
      </c>
      <c r="F193" s="51"/>
      <c r="G193" s="72"/>
      <c r="H193" s="52"/>
      <c r="I193" s="61"/>
      <c r="J193" s="51"/>
      <c r="K193" s="72"/>
      <c r="L193" s="52"/>
      <c r="M193" s="61"/>
      <c r="N193" s="51"/>
      <c r="O193" s="72"/>
      <c r="P193" s="52"/>
      <c r="Q193" s="61"/>
      <c r="AH193" s="114"/>
      <c r="AI193" s="114"/>
      <c r="AJ193" s="114"/>
      <c r="AK193" s="114"/>
      <c r="AL193" s="114"/>
      <c r="AM193" s="114"/>
      <c r="AN193" s="114"/>
      <c r="AO193" s="114"/>
      <c r="AP193" s="114"/>
      <c r="AQ193" s="114"/>
    </row>
    <row r="194" spans="1:43" ht="19.5" customHeight="1">
      <c r="A194" s="255" t="s">
        <v>156</v>
      </c>
      <c r="B194" s="298"/>
      <c r="C194" s="781">
        <v>71.3</v>
      </c>
      <c r="D194" s="298"/>
      <c r="E194" s="781">
        <v>75.7</v>
      </c>
      <c r="F194" s="51"/>
      <c r="G194" s="72"/>
      <c r="H194" s="52"/>
      <c r="I194" s="61"/>
      <c r="J194" s="51"/>
      <c r="K194" s="72"/>
      <c r="L194" s="52"/>
      <c r="M194" s="61"/>
      <c r="N194" s="51"/>
      <c r="O194" s="72"/>
      <c r="P194" s="52"/>
      <c r="Q194" s="61"/>
      <c r="AH194" s="114"/>
      <c r="AI194" s="114"/>
      <c r="AJ194" s="114"/>
      <c r="AK194" s="114"/>
      <c r="AL194" s="114"/>
      <c r="AM194" s="114"/>
      <c r="AN194" s="114"/>
      <c r="AO194" s="114"/>
      <c r="AP194" s="114"/>
      <c r="AQ194" s="114"/>
    </row>
    <row r="195" spans="1:43" ht="19.5" customHeight="1" thickBot="1">
      <c r="A195" s="255" t="s">
        <v>293</v>
      </c>
      <c r="B195" s="782"/>
      <c r="C195" s="783">
        <v>69.5</v>
      </c>
      <c r="D195" s="782"/>
      <c r="E195" s="783">
        <v>71.900000000000006</v>
      </c>
      <c r="F195" s="51"/>
      <c r="G195" s="72"/>
      <c r="H195" s="52"/>
      <c r="I195" s="61"/>
      <c r="J195" s="51"/>
      <c r="K195" s="72"/>
      <c r="L195" s="52"/>
      <c r="M195" s="61"/>
      <c r="N195" s="51"/>
      <c r="O195" s="72"/>
      <c r="P195" s="52"/>
      <c r="Q195" s="61"/>
      <c r="AH195" s="114"/>
      <c r="AI195" s="114"/>
      <c r="AJ195" s="114"/>
      <c r="AK195" s="114"/>
      <c r="AL195" s="114"/>
      <c r="AM195" s="114"/>
      <c r="AN195" s="114"/>
      <c r="AO195" s="114"/>
      <c r="AP195" s="114"/>
      <c r="AQ195" s="114"/>
    </row>
    <row r="196" spans="1:43" ht="19.5" customHeight="1" thickBot="1">
      <c r="A196" s="243" t="s">
        <v>294</v>
      </c>
      <c r="B196" s="244"/>
      <c r="C196" s="244"/>
      <c r="D196" s="244"/>
      <c r="E196" s="244"/>
      <c r="F196" s="42"/>
      <c r="G196" s="42"/>
      <c r="H196" s="42"/>
      <c r="I196" s="42"/>
      <c r="J196" s="42"/>
      <c r="K196" s="42"/>
      <c r="L196" s="42"/>
      <c r="M196" s="42"/>
      <c r="N196" s="42"/>
      <c r="O196" s="42"/>
      <c r="P196" s="42"/>
      <c r="Q196" s="43"/>
      <c r="AH196" s="114"/>
      <c r="AI196" s="114"/>
      <c r="AJ196" s="114"/>
      <c r="AK196" s="114"/>
      <c r="AL196" s="114"/>
      <c r="AM196" s="114"/>
      <c r="AN196" s="114"/>
      <c r="AO196" s="114"/>
      <c r="AP196" s="114"/>
      <c r="AQ196" s="114"/>
    </row>
    <row r="197" spans="1:43" ht="19.5" customHeight="1">
      <c r="A197" s="255" t="s">
        <v>295</v>
      </c>
      <c r="B197" s="298"/>
      <c r="C197" s="781">
        <v>6.9</v>
      </c>
      <c r="D197" s="784"/>
      <c r="E197" s="781">
        <v>6.9</v>
      </c>
      <c r="F197" s="64"/>
      <c r="G197" s="65"/>
      <c r="H197" s="66"/>
      <c r="I197" s="65"/>
      <c r="J197" s="64"/>
      <c r="K197" s="71"/>
      <c r="L197" s="66"/>
      <c r="M197" s="65"/>
      <c r="N197" s="64"/>
      <c r="O197" s="71"/>
      <c r="P197" s="66"/>
      <c r="Q197" s="65"/>
      <c r="AH197" s="114"/>
      <c r="AI197" s="114"/>
      <c r="AJ197" s="114"/>
      <c r="AK197" s="114"/>
      <c r="AL197" s="114"/>
      <c r="AM197" s="114"/>
      <c r="AN197" s="114"/>
      <c r="AO197" s="114"/>
      <c r="AP197" s="114"/>
      <c r="AQ197" s="114"/>
    </row>
    <row r="198" spans="1:43" ht="19.5" customHeight="1">
      <c r="A198" s="255" t="s">
        <v>296</v>
      </c>
      <c r="B198" s="298"/>
      <c r="C198" s="781">
        <v>6.4</v>
      </c>
      <c r="D198" s="784"/>
      <c r="E198" s="781">
        <v>6.5</v>
      </c>
      <c r="F198" s="64"/>
      <c r="G198" s="65"/>
      <c r="H198" s="66"/>
      <c r="I198" s="65"/>
      <c r="J198" s="64"/>
      <c r="K198" s="71"/>
      <c r="L198" s="66"/>
      <c r="M198" s="65"/>
      <c r="N198" s="64"/>
      <c r="O198" s="71"/>
      <c r="P198" s="66"/>
      <c r="Q198" s="65"/>
      <c r="AH198" s="114"/>
      <c r="AI198" s="114"/>
      <c r="AJ198" s="114"/>
      <c r="AK198" s="114"/>
      <c r="AL198" s="114"/>
      <c r="AM198" s="114"/>
      <c r="AN198" s="114"/>
      <c r="AO198" s="114"/>
      <c r="AP198" s="114"/>
      <c r="AQ198" s="114"/>
    </row>
    <row r="199" spans="1:43" ht="19.5" customHeight="1">
      <c r="A199" s="255" t="s">
        <v>297</v>
      </c>
      <c r="B199" s="298"/>
      <c r="C199" s="781">
        <v>7</v>
      </c>
      <c r="D199" s="784"/>
      <c r="E199" s="781">
        <v>6.9</v>
      </c>
      <c r="F199" s="64"/>
      <c r="G199" s="65"/>
      <c r="H199" s="66"/>
      <c r="I199" s="65"/>
      <c r="J199" s="64"/>
      <c r="K199" s="71"/>
      <c r="L199" s="66"/>
      <c r="M199" s="65"/>
      <c r="N199" s="64"/>
      <c r="O199" s="71"/>
      <c r="P199" s="66"/>
      <c r="Q199" s="65"/>
      <c r="AH199" s="114"/>
      <c r="AI199" s="114"/>
      <c r="AJ199" s="114"/>
      <c r="AK199" s="114"/>
      <c r="AL199" s="114"/>
      <c r="AM199" s="114"/>
      <c r="AN199" s="114"/>
      <c r="AO199" s="114"/>
      <c r="AP199" s="114"/>
      <c r="AQ199" s="114"/>
    </row>
    <row r="200" spans="1:43" ht="19.5" customHeight="1">
      <c r="A200" s="255" t="s">
        <v>298</v>
      </c>
      <c r="B200" s="298"/>
      <c r="C200" s="781">
        <v>6.7</v>
      </c>
      <c r="D200" s="784"/>
      <c r="E200" s="781">
        <v>6.5</v>
      </c>
      <c r="F200" s="64"/>
      <c r="G200" s="65"/>
      <c r="H200" s="66"/>
      <c r="I200" s="65"/>
      <c r="J200" s="64"/>
      <c r="K200" s="71"/>
      <c r="L200" s="66"/>
      <c r="M200" s="65"/>
      <c r="N200" s="64"/>
      <c r="O200" s="71"/>
      <c r="P200" s="66"/>
      <c r="Q200" s="65"/>
      <c r="AH200" s="114"/>
      <c r="AI200" s="114"/>
      <c r="AJ200" s="114"/>
      <c r="AK200" s="114"/>
      <c r="AL200" s="114"/>
      <c r="AM200" s="114"/>
      <c r="AN200" s="114"/>
      <c r="AO200" s="114"/>
      <c r="AP200" s="114"/>
      <c r="AQ200" s="114"/>
    </row>
    <row r="201" spans="1:43" ht="19.5" customHeight="1">
      <c r="A201" s="255" t="s">
        <v>299</v>
      </c>
      <c r="B201" s="298"/>
      <c r="C201" s="781">
        <v>6.7</v>
      </c>
      <c r="D201" s="784"/>
      <c r="E201" s="781">
        <v>6.8</v>
      </c>
      <c r="F201" s="64"/>
      <c r="G201" s="65"/>
      <c r="H201" s="66"/>
      <c r="I201" s="65"/>
      <c r="J201" s="64"/>
      <c r="K201" s="71"/>
      <c r="L201" s="66"/>
      <c r="M201" s="65"/>
      <c r="N201" s="64"/>
      <c r="O201" s="71"/>
      <c r="P201" s="66"/>
      <c r="Q201" s="65"/>
      <c r="AH201" s="114"/>
      <c r="AI201" s="114"/>
      <c r="AJ201" s="114"/>
      <c r="AK201" s="114"/>
      <c r="AL201" s="114"/>
      <c r="AM201" s="114"/>
      <c r="AN201" s="114"/>
      <c r="AO201" s="114"/>
      <c r="AP201" s="114"/>
      <c r="AQ201" s="114"/>
    </row>
    <row r="202" spans="1:43" ht="19.5" customHeight="1">
      <c r="A202" s="255" t="s">
        <v>300</v>
      </c>
      <c r="B202" s="298"/>
      <c r="C202" s="781">
        <v>6.5</v>
      </c>
      <c r="D202" s="784"/>
      <c r="E202" s="781">
        <v>6.5</v>
      </c>
      <c r="F202" s="64"/>
      <c r="G202" s="65"/>
      <c r="H202" s="66"/>
      <c r="I202" s="65"/>
      <c r="J202" s="64"/>
      <c r="K202" s="71"/>
      <c r="L202" s="66"/>
      <c r="M202" s="65"/>
      <c r="N202" s="64"/>
      <c r="O202" s="71"/>
      <c r="P202" s="66"/>
      <c r="Q202" s="65"/>
      <c r="AH202" s="114"/>
      <c r="AI202" s="114"/>
      <c r="AJ202" s="114"/>
      <c r="AK202" s="114"/>
      <c r="AL202" s="114"/>
      <c r="AM202" s="114"/>
      <c r="AN202" s="114"/>
      <c r="AO202" s="114"/>
      <c r="AP202" s="114"/>
      <c r="AQ202" s="114"/>
    </row>
    <row r="203" spans="1:43" ht="19.5" customHeight="1" thickBot="1">
      <c r="A203" s="785" t="s">
        <v>306</v>
      </c>
      <c r="B203" s="786">
        <v>0.78400000000000003</v>
      </c>
      <c r="C203" s="787"/>
      <c r="D203" s="786">
        <v>0.79300000000000004</v>
      </c>
      <c r="E203" s="787"/>
      <c r="F203" s="64"/>
      <c r="G203" s="65"/>
      <c r="H203" s="66"/>
      <c r="I203" s="65"/>
      <c r="J203" s="64"/>
      <c r="K203" s="71"/>
      <c r="L203" s="66"/>
      <c r="M203" s="65"/>
      <c r="N203" s="64"/>
      <c r="O203" s="71"/>
      <c r="P203" s="66"/>
      <c r="Q203" s="65"/>
      <c r="AH203" s="114"/>
      <c r="AI203" s="114"/>
      <c r="AJ203" s="114"/>
      <c r="AK203" s="114"/>
      <c r="AL203" s="114"/>
      <c r="AM203" s="114"/>
      <c r="AN203" s="114"/>
      <c r="AO203" s="114"/>
      <c r="AP203" s="114"/>
      <c r="AQ203" s="114"/>
    </row>
    <row r="204" spans="1:43" ht="19.5" customHeight="1" thickBot="1">
      <c r="A204" s="243" t="s">
        <v>313</v>
      </c>
      <c r="B204" s="244"/>
      <c r="C204" s="244"/>
      <c r="D204" s="244"/>
      <c r="E204" s="244"/>
      <c r="F204" s="42"/>
      <c r="G204" s="42"/>
      <c r="H204" s="42"/>
      <c r="I204" s="42"/>
      <c r="J204" s="42"/>
      <c r="K204" s="42"/>
      <c r="L204" s="42"/>
      <c r="M204" s="42"/>
      <c r="N204" s="42"/>
      <c r="O204" s="42"/>
      <c r="P204" s="42"/>
      <c r="Q204" s="43"/>
      <c r="AH204" s="114"/>
      <c r="AI204" s="114"/>
      <c r="AJ204" s="114"/>
      <c r="AK204" s="114"/>
      <c r="AL204" s="114"/>
      <c r="AM204" s="114"/>
      <c r="AN204" s="114"/>
      <c r="AO204" s="114"/>
      <c r="AP204" s="114"/>
      <c r="AQ204" s="114"/>
    </row>
    <row r="205" spans="1:43" ht="19.5" customHeight="1">
      <c r="A205" s="255" t="s">
        <v>301</v>
      </c>
      <c r="B205" s="788">
        <v>0.29099999999999998</v>
      </c>
      <c r="C205" s="789"/>
      <c r="D205" s="788">
        <v>0.30199999999999999</v>
      </c>
      <c r="E205" s="789"/>
      <c r="F205" s="66"/>
      <c r="G205" s="65"/>
      <c r="H205" s="66"/>
      <c r="I205" s="65"/>
      <c r="J205" s="64"/>
      <c r="K205" s="71"/>
      <c r="L205" s="66"/>
      <c r="M205" s="65"/>
      <c r="N205" s="64"/>
      <c r="O205" s="71"/>
      <c r="P205" s="66"/>
      <c r="Q205" s="65"/>
      <c r="AH205" s="114"/>
      <c r="AI205" s="114"/>
      <c r="AJ205" s="114"/>
      <c r="AK205" s="114"/>
      <c r="AL205" s="114"/>
      <c r="AM205" s="114"/>
      <c r="AN205" s="114"/>
      <c r="AO205" s="114"/>
      <c r="AP205" s="114"/>
      <c r="AQ205" s="114"/>
    </row>
    <row r="206" spans="1:43" ht="19.5" customHeight="1">
      <c r="A206" s="255" t="s">
        <v>368</v>
      </c>
      <c r="B206" s="790">
        <v>0.187</v>
      </c>
      <c r="C206" s="266"/>
      <c r="D206" s="790">
        <v>0.2</v>
      </c>
      <c r="E206" s="266"/>
      <c r="F206" s="52"/>
      <c r="G206" s="61"/>
      <c r="H206" s="52"/>
      <c r="I206" s="61"/>
      <c r="J206" s="51"/>
      <c r="K206" s="72"/>
      <c r="L206" s="52"/>
      <c r="M206" s="61"/>
      <c r="N206" s="51"/>
      <c r="O206" s="72"/>
      <c r="P206" s="52"/>
      <c r="Q206" s="61"/>
      <c r="AH206" s="114"/>
      <c r="AI206" s="114"/>
      <c r="AJ206" s="114"/>
      <c r="AK206" s="114"/>
      <c r="AL206" s="114"/>
      <c r="AM206" s="114"/>
      <c r="AN206" s="114"/>
      <c r="AO206" s="114"/>
      <c r="AP206" s="114"/>
      <c r="AQ206" s="114"/>
    </row>
    <row r="207" spans="1:43" ht="19.5" customHeight="1" thickBot="1">
      <c r="A207" s="785" t="s">
        <v>369</v>
      </c>
      <c r="B207" s="786">
        <v>0.11799999999999999</v>
      </c>
      <c r="C207" s="787"/>
      <c r="D207" s="786">
        <v>0.19</v>
      </c>
      <c r="E207" s="787"/>
      <c r="F207" s="52"/>
      <c r="G207" s="61"/>
      <c r="H207" s="52"/>
      <c r="I207" s="61"/>
      <c r="J207" s="51"/>
      <c r="K207" s="72"/>
      <c r="L207" s="52"/>
      <c r="M207" s="61"/>
      <c r="N207" s="51"/>
      <c r="O207" s="72"/>
      <c r="P207" s="52"/>
      <c r="Q207" s="61"/>
      <c r="AH207" s="114"/>
      <c r="AI207" s="114"/>
      <c r="AJ207" s="114"/>
      <c r="AK207" s="114"/>
      <c r="AL207" s="114"/>
      <c r="AM207" s="114"/>
      <c r="AN207" s="114"/>
      <c r="AO207" s="114"/>
      <c r="AP207" s="114"/>
      <c r="AQ207" s="114"/>
    </row>
    <row r="208" spans="1:43" ht="19.5" customHeight="1" thickBot="1">
      <c r="A208" s="243" t="s">
        <v>310</v>
      </c>
      <c r="B208" s="244"/>
      <c r="C208" s="244"/>
      <c r="D208" s="244"/>
      <c r="E208" s="244"/>
      <c r="F208" s="42"/>
      <c r="G208" s="42"/>
      <c r="H208" s="42"/>
      <c r="I208" s="42"/>
      <c r="J208" s="42"/>
      <c r="K208" s="42"/>
      <c r="L208" s="42"/>
      <c r="M208" s="42"/>
      <c r="N208" s="42"/>
      <c r="O208" s="42"/>
      <c r="P208" s="42"/>
      <c r="Q208" s="43"/>
      <c r="AH208" s="114"/>
      <c r="AI208" s="114"/>
      <c r="AJ208" s="114"/>
      <c r="AK208" s="114"/>
      <c r="AL208" s="114"/>
      <c r="AM208" s="114"/>
      <c r="AN208" s="114"/>
      <c r="AO208" s="114"/>
      <c r="AP208" s="114"/>
      <c r="AQ208" s="114"/>
    </row>
    <row r="209" spans="1:43" ht="19.5" customHeight="1">
      <c r="A209" s="255" t="s">
        <v>302</v>
      </c>
      <c r="B209" s="298"/>
      <c r="C209" s="781">
        <v>67.599999999999994</v>
      </c>
      <c r="D209" s="791"/>
      <c r="E209" s="792">
        <v>66.400000000000006</v>
      </c>
      <c r="F209" s="64"/>
      <c r="G209" s="65"/>
      <c r="H209" s="66"/>
      <c r="I209" s="65"/>
      <c r="J209" s="64"/>
      <c r="K209" s="71"/>
      <c r="L209" s="66"/>
      <c r="M209" s="65"/>
      <c r="N209" s="64"/>
      <c r="O209" s="71"/>
      <c r="P209" s="66"/>
      <c r="Q209" s="65"/>
      <c r="AH209" s="114"/>
      <c r="AI209" s="114"/>
      <c r="AJ209" s="114"/>
      <c r="AK209" s="114"/>
      <c r="AL209" s="114"/>
      <c r="AM209" s="114"/>
      <c r="AN209" s="114"/>
      <c r="AO209" s="114"/>
      <c r="AP209" s="114"/>
      <c r="AQ209" s="114"/>
    </row>
    <row r="210" spans="1:43" ht="19.5" customHeight="1">
      <c r="A210" s="255" t="s">
        <v>303</v>
      </c>
      <c r="B210" s="298"/>
      <c r="C210" s="781">
        <v>76</v>
      </c>
      <c r="D210" s="791"/>
      <c r="E210" s="792">
        <v>76.400000000000006</v>
      </c>
      <c r="F210" s="64"/>
      <c r="G210" s="65"/>
      <c r="H210" s="66"/>
      <c r="I210" s="65"/>
      <c r="J210" s="64"/>
      <c r="K210" s="71"/>
      <c r="L210" s="66"/>
      <c r="M210" s="65"/>
      <c r="N210" s="64"/>
      <c r="O210" s="71"/>
      <c r="P210" s="66"/>
      <c r="Q210" s="65"/>
      <c r="AH210" s="114"/>
      <c r="AI210" s="114"/>
      <c r="AJ210" s="114"/>
      <c r="AK210" s="114"/>
      <c r="AL210" s="114"/>
      <c r="AM210" s="114"/>
      <c r="AN210" s="114"/>
      <c r="AO210" s="114"/>
      <c r="AP210" s="114"/>
      <c r="AQ210" s="114"/>
    </row>
    <row r="211" spans="1:43" ht="19.5" customHeight="1" thickBot="1">
      <c r="A211" s="785" t="s">
        <v>304</v>
      </c>
      <c r="B211" s="793"/>
      <c r="C211" s="794">
        <v>60.2</v>
      </c>
      <c r="D211" s="795"/>
      <c r="E211" s="796">
        <v>60.9</v>
      </c>
      <c r="F211" s="64"/>
      <c r="G211" s="65"/>
      <c r="H211" s="66"/>
      <c r="I211" s="65"/>
      <c r="J211" s="64"/>
      <c r="K211" s="71"/>
      <c r="L211" s="66"/>
      <c r="M211" s="65"/>
      <c r="N211" s="64"/>
      <c r="O211" s="71"/>
      <c r="P211" s="66"/>
      <c r="Q211" s="65"/>
      <c r="AH211" s="114"/>
      <c r="AI211" s="114"/>
      <c r="AJ211" s="114"/>
      <c r="AK211" s="114"/>
      <c r="AL211" s="114"/>
      <c r="AM211" s="114"/>
      <c r="AN211" s="114"/>
      <c r="AO211" s="114"/>
      <c r="AP211" s="114"/>
      <c r="AQ211" s="114"/>
    </row>
    <row r="212" spans="1:43" ht="19.5" customHeight="1" thickBot="1">
      <c r="A212" s="243" t="s">
        <v>309</v>
      </c>
      <c r="B212" s="244"/>
      <c r="C212" s="244"/>
      <c r="D212" s="244"/>
      <c r="E212" s="244"/>
      <c r="F212" s="42"/>
      <c r="G212" s="42"/>
      <c r="H212" s="42"/>
      <c r="I212" s="42"/>
      <c r="J212" s="42"/>
      <c r="K212" s="42"/>
      <c r="L212" s="42"/>
      <c r="M212" s="42"/>
      <c r="N212" s="42"/>
      <c r="O212" s="42"/>
      <c r="P212" s="42"/>
      <c r="Q212" s="43"/>
      <c r="AH212" s="114"/>
      <c r="AI212" s="114"/>
      <c r="AJ212" s="114"/>
      <c r="AK212" s="114"/>
      <c r="AL212" s="114"/>
      <c r="AM212" s="114"/>
      <c r="AN212" s="114"/>
      <c r="AO212" s="114"/>
      <c r="AP212" s="114"/>
      <c r="AQ212" s="114"/>
    </row>
    <row r="213" spans="1:43" ht="19.5" customHeight="1">
      <c r="A213" s="797" t="s">
        <v>584</v>
      </c>
      <c r="B213" s="298"/>
      <c r="C213" s="781">
        <v>6.6</v>
      </c>
      <c r="D213" s="791"/>
      <c r="E213" s="792">
        <v>6</v>
      </c>
      <c r="F213" s="64"/>
      <c r="G213" s="65"/>
      <c r="H213" s="66"/>
      <c r="I213" s="65"/>
      <c r="J213" s="64"/>
      <c r="K213" s="71"/>
      <c r="L213" s="66"/>
      <c r="M213" s="65"/>
      <c r="N213" s="64"/>
      <c r="O213" s="71"/>
      <c r="P213" s="66"/>
      <c r="Q213" s="65"/>
      <c r="AH213" s="114"/>
      <c r="AI213" s="114"/>
      <c r="AJ213" s="114"/>
      <c r="AK213" s="114"/>
      <c r="AL213" s="114"/>
      <c r="AM213" s="114"/>
      <c r="AN213" s="114"/>
      <c r="AO213" s="114"/>
      <c r="AP213" s="114"/>
      <c r="AQ213" s="114"/>
    </row>
    <row r="214" spans="1:43" ht="19.5" customHeight="1">
      <c r="A214" s="797" t="s">
        <v>603</v>
      </c>
      <c r="B214" s="298"/>
      <c r="C214" s="781">
        <v>4</v>
      </c>
      <c r="D214" s="791"/>
      <c r="E214" s="792">
        <v>3.6</v>
      </c>
      <c r="F214" s="64"/>
      <c r="G214" s="65"/>
      <c r="H214" s="66"/>
      <c r="I214" s="65"/>
      <c r="J214" s="64"/>
      <c r="K214" s="71"/>
      <c r="L214" s="66"/>
      <c r="M214" s="65"/>
      <c r="N214" s="64"/>
      <c r="O214" s="71"/>
      <c r="P214" s="66"/>
      <c r="Q214" s="65"/>
      <c r="AH214" s="114"/>
      <c r="AI214" s="114"/>
      <c r="AJ214" s="114"/>
      <c r="AK214" s="114"/>
      <c r="AL214" s="114"/>
      <c r="AM214" s="114"/>
      <c r="AN214" s="114"/>
      <c r="AO214" s="114"/>
      <c r="AP214" s="114"/>
      <c r="AQ214" s="114"/>
    </row>
    <row r="215" spans="1:43" ht="19.5" customHeight="1" thickBot="1">
      <c r="A215" s="798" t="s">
        <v>598</v>
      </c>
      <c r="B215" s="793"/>
      <c r="C215" s="794">
        <v>4.0999999999999996</v>
      </c>
      <c r="D215" s="799"/>
      <c r="E215" s="794">
        <v>3.4</v>
      </c>
      <c r="F215" s="64"/>
      <c r="G215" s="65"/>
      <c r="H215" s="66"/>
      <c r="I215" s="65"/>
      <c r="J215" s="64"/>
      <c r="K215" s="71"/>
      <c r="L215" s="66"/>
      <c r="M215" s="65"/>
      <c r="N215" s="64"/>
      <c r="O215" s="71"/>
      <c r="P215" s="66"/>
      <c r="Q215" s="65"/>
      <c r="AH215" s="114"/>
      <c r="AI215" s="114"/>
      <c r="AJ215" s="114"/>
      <c r="AK215" s="114"/>
      <c r="AL215" s="114"/>
      <c r="AM215" s="114"/>
      <c r="AN215" s="114"/>
      <c r="AO215" s="114"/>
      <c r="AP215" s="114"/>
      <c r="AQ215" s="114"/>
    </row>
    <row r="216" spans="1:43" ht="19.5" customHeight="1" thickBot="1">
      <c r="A216" s="243" t="s">
        <v>592</v>
      </c>
      <c r="B216" s="244"/>
      <c r="C216" s="244"/>
      <c r="D216" s="244"/>
      <c r="E216" s="244"/>
      <c r="F216" s="42"/>
      <c r="G216" s="42"/>
      <c r="H216" s="42"/>
      <c r="I216" s="42"/>
      <c r="J216" s="42"/>
      <c r="K216" s="42"/>
      <c r="L216" s="42"/>
      <c r="M216" s="42"/>
      <c r="N216" s="42"/>
      <c r="O216" s="42"/>
      <c r="P216" s="42"/>
      <c r="Q216" s="43"/>
      <c r="AH216" s="114"/>
      <c r="AI216" s="114"/>
      <c r="AJ216" s="114"/>
      <c r="AK216" s="114"/>
      <c r="AL216" s="114"/>
      <c r="AM216" s="114"/>
      <c r="AN216" s="114"/>
      <c r="AO216" s="114"/>
      <c r="AP216" s="114"/>
      <c r="AQ216" s="114"/>
    </row>
    <row r="217" spans="1:43" ht="19.5" customHeight="1">
      <c r="A217" s="255" t="s">
        <v>308</v>
      </c>
      <c r="B217" s="788">
        <v>0.20899999999999999</v>
      </c>
      <c r="C217" s="789"/>
      <c r="D217" s="788">
        <v>0.20899999999999999</v>
      </c>
      <c r="E217" s="789"/>
      <c r="F217" s="64"/>
      <c r="G217" s="65"/>
      <c r="H217" s="66"/>
      <c r="I217" s="65"/>
      <c r="J217" s="64"/>
      <c r="K217" s="71"/>
      <c r="L217" s="66"/>
      <c r="M217" s="65"/>
      <c r="N217" s="64"/>
      <c r="O217" s="71"/>
      <c r="P217" s="66"/>
      <c r="Q217" s="65"/>
      <c r="AH217" s="114"/>
      <c r="AI217" s="114"/>
      <c r="AJ217" s="114"/>
      <c r="AK217" s="114"/>
      <c r="AL217" s="114"/>
      <c r="AM217" s="114"/>
      <c r="AN217" s="114"/>
      <c r="AO217" s="114"/>
      <c r="AP217" s="114"/>
      <c r="AQ217" s="114"/>
    </row>
    <row r="218" spans="1:43" ht="19.5" customHeight="1">
      <c r="A218" s="255" t="s">
        <v>307</v>
      </c>
      <c r="B218" s="790">
        <v>0.46</v>
      </c>
      <c r="C218" s="266"/>
      <c r="D218" s="790">
        <v>0.32900000000000001</v>
      </c>
      <c r="E218" s="266"/>
      <c r="F218" s="64"/>
      <c r="G218" s="65"/>
      <c r="H218" s="66"/>
      <c r="I218" s="65"/>
      <c r="J218" s="64"/>
      <c r="K218" s="71"/>
      <c r="L218" s="66"/>
      <c r="M218" s="65"/>
      <c r="N218" s="64"/>
      <c r="O218" s="71"/>
      <c r="P218" s="66"/>
      <c r="Q218" s="65"/>
      <c r="AH218" s="114"/>
      <c r="AI218" s="114"/>
      <c r="AJ218" s="114"/>
      <c r="AK218" s="114"/>
      <c r="AL218" s="114"/>
      <c r="AM218" s="114"/>
      <c r="AN218" s="114"/>
      <c r="AO218" s="114"/>
      <c r="AP218" s="114"/>
      <c r="AQ218" s="114"/>
    </row>
    <row r="219" spans="1:43" ht="19.5" customHeight="1">
      <c r="A219" s="255" t="s">
        <v>312</v>
      </c>
      <c r="B219" s="790">
        <v>0.38600000000000001</v>
      </c>
      <c r="C219" s="266"/>
      <c r="D219" s="790">
        <v>0.307</v>
      </c>
      <c r="E219" s="266"/>
      <c r="F219" s="64"/>
      <c r="G219" s="65"/>
      <c r="H219" s="66"/>
      <c r="I219" s="65"/>
      <c r="J219" s="64"/>
      <c r="K219" s="71"/>
      <c r="L219" s="66"/>
      <c r="M219" s="65"/>
      <c r="N219" s="64"/>
      <c r="O219" s="71"/>
      <c r="P219" s="66"/>
      <c r="Q219" s="65"/>
      <c r="AH219" s="114"/>
      <c r="AI219" s="114"/>
      <c r="AJ219" s="114"/>
      <c r="AK219" s="114"/>
      <c r="AL219" s="114"/>
      <c r="AM219" s="114"/>
      <c r="AN219" s="114"/>
      <c r="AO219" s="114"/>
      <c r="AP219" s="114"/>
      <c r="AQ219" s="114"/>
    </row>
    <row r="220" spans="1:43" ht="19.5" customHeight="1" thickBot="1">
      <c r="A220" s="255" t="s">
        <v>305</v>
      </c>
      <c r="B220" s="800">
        <v>0.16600000000000001</v>
      </c>
      <c r="C220" s="801"/>
      <c r="D220" s="800">
        <v>0.157</v>
      </c>
      <c r="E220" s="801"/>
      <c r="F220" s="64"/>
      <c r="G220" s="65"/>
      <c r="H220" s="66"/>
      <c r="I220" s="65"/>
      <c r="J220" s="64"/>
      <c r="K220" s="71"/>
      <c r="L220" s="66"/>
      <c r="M220" s="65"/>
      <c r="N220" s="64"/>
      <c r="O220" s="71"/>
      <c r="P220" s="66"/>
      <c r="Q220" s="65"/>
      <c r="AH220" s="114"/>
      <c r="AI220" s="114"/>
      <c r="AJ220" s="114"/>
      <c r="AK220" s="114"/>
      <c r="AL220" s="114"/>
      <c r="AM220" s="114"/>
      <c r="AN220" s="114"/>
      <c r="AO220" s="114"/>
      <c r="AP220" s="114"/>
      <c r="AQ220" s="114"/>
    </row>
    <row r="221" spans="1:43" ht="19.5" customHeight="1" thickBot="1">
      <c r="A221" s="243" t="s">
        <v>593</v>
      </c>
      <c r="B221" s="244"/>
      <c r="C221" s="244"/>
      <c r="D221" s="244"/>
      <c r="E221" s="244"/>
      <c r="F221" s="42"/>
      <c r="G221" s="42"/>
      <c r="H221" s="42"/>
      <c r="I221" s="42"/>
      <c r="J221" s="42"/>
      <c r="K221" s="42"/>
      <c r="L221" s="42"/>
      <c r="M221" s="42"/>
      <c r="N221" s="42"/>
      <c r="O221" s="42"/>
      <c r="P221" s="42"/>
      <c r="Q221" s="43"/>
      <c r="AH221" s="114"/>
      <c r="AI221" s="114"/>
      <c r="AJ221" s="114"/>
      <c r="AK221" s="114"/>
      <c r="AL221" s="114"/>
      <c r="AM221" s="114"/>
      <c r="AN221" s="114"/>
      <c r="AO221" s="114"/>
      <c r="AP221" s="114"/>
      <c r="AQ221" s="114"/>
    </row>
    <row r="222" spans="1:43" ht="19.5" customHeight="1" thickBot="1">
      <c r="A222" s="255" t="s">
        <v>348</v>
      </c>
      <c r="B222" s="790">
        <v>0.76900000000000002</v>
      </c>
      <c r="C222" s="266"/>
      <c r="D222" s="790">
        <v>0.78600000000000003</v>
      </c>
      <c r="E222" s="266"/>
      <c r="F222" s="64"/>
      <c r="G222" s="65"/>
      <c r="H222" s="66"/>
      <c r="I222" s="65"/>
      <c r="J222" s="64"/>
      <c r="K222" s="71"/>
      <c r="L222" s="66"/>
      <c r="M222" s="65"/>
      <c r="N222" s="64"/>
      <c r="O222" s="71"/>
      <c r="P222" s="66"/>
      <c r="Q222" s="65"/>
      <c r="AH222" s="114"/>
      <c r="AI222" s="114"/>
      <c r="AJ222" s="114"/>
      <c r="AK222" s="114"/>
      <c r="AL222" s="114"/>
      <c r="AM222" s="114"/>
      <c r="AN222" s="114"/>
      <c r="AO222" s="114"/>
      <c r="AP222" s="114"/>
      <c r="AQ222" s="114"/>
    </row>
    <row r="223" spans="1:43"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c r="AH223" s="114"/>
      <c r="AI223" s="114"/>
      <c r="AJ223" s="114"/>
      <c r="AK223" s="114"/>
      <c r="AL223" s="114"/>
      <c r="AM223" s="114"/>
      <c r="AN223" s="114"/>
      <c r="AO223" s="114"/>
      <c r="AP223" s="114"/>
      <c r="AQ223" s="114"/>
    </row>
    <row r="224" spans="1:43"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c r="AH224" s="114"/>
      <c r="AI224" s="114"/>
      <c r="AJ224" s="114"/>
      <c r="AK224" s="114"/>
      <c r="AL224" s="114"/>
      <c r="AM224" s="114"/>
      <c r="AN224" s="114"/>
      <c r="AO224" s="114"/>
      <c r="AP224" s="114"/>
      <c r="AQ224" s="114"/>
    </row>
    <row r="225" spans="1:43" ht="19.5" customHeight="1">
      <c r="A225" s="986" t="s">
        <v>372</v>
      </c>
      <c r="B225" s="256" t="str">
        <f>IF(CENTRO!B225,CENTRO!B225,"")</f>
        <v/>
      </c>
      <c r="C225" s="265" t="str">
        <f>IF(CENTRO!C225,CENTRO!C225,"")</f>
        <v/>
      </c>
      <c r="D225" s="673"/>
      <c r="E225" s="997">
        <v>6.617438579391015E-3</v>
      </c>
      <c r="F225" s="1024" t="s">
        <v>482</v>
      </c>
      <c r="G225" s="998">
        <v>5.9600837113277195E-3</v>
      </c>
      <c r="H225" s="988" t="s">
        <v>482</v>
      </c>
      <c r="I225" s="998">
        <v>5.7398507276071771E-3</v>
      </c>
      <c r="J225" s="988" t="s">
        <v>482</v>
      </c>
      <c r="K225" s="998">
        <v>7.0559526504802138E-3</v>
      </c>
      <c r="L225" s="988" t="s">
        <v>482</v>
      </c>
      <c r="M225" s="998">
        <v>7.6181574029861639E-3</v>
      </c>
      <c r="N225" s="988" t="s">
        <v>482</v>
      </c>
      <c r="O225" s="998">
        <v>7.1959576408934644E-3</v>
      </c>
      <c r="P225" s="988" t="s">
        <v>482</v>
      </c>
      <c r="Q225" s="998">
        <v>6.1346293430513598E-3</v>
      </c>
      <c r="AH225" s="114"/>
      <c r="AI225" s="114"/>
      <c r="AJ225" s="114"/>
      <c r="AK225" s="114"/>
      <c r="AL225" s="114"/>
      <c r="AM225" s="114"/>
      <c r="AN225" s="114"/>
      <c r="AO225" s="114"/>
      <c r="AP225" s="114"/>
      <c r="AQ225" s="114"/>
    </row>
    <row r="226" spans="1:43" ht="19.5" customHeight="1" thickBot="1">
      <c r="A226" s="986" t="s">
        <v>370</v>
      </c>
      <c r="B226" s="256" t="str">
        <f>IF(CENTRO!B226,CENTRO!B226,"")</f>
        <v/>
      </c>
      <c r="C226" s="265" t="str">
        <f>IF(CENTRO!C226,CENTRO!C226,"")</f>
        <v/>
      </c>
      <c r="D226" s="673"/>
      <c r="E226" s="999">
        <v>14</v>
      </c>
      <c r="F226" s="259" t="s">
        <v>482</v>
      </c>
      <c r="G226" s="1000">
        <v>107</v>
      </c>
      <c r="H226" s="995" t="s">
        <v>482</v>
      </c>
      <c r="I226" s="1000">
        <v>116</v>
      </c>
      <c r="J226" s="995" t="s">
        <v>482</v>
      </c>
      <c r="K226" s="1000">
        <v>78</v>
      </c>
      <c r="L226" s="995" t="s">
        <v>482</v>
      </c>
      <c r="M226" s="1000">
        <v>56</v>
      </c>
      <c r="N226" s="995" t="s">
        <v>482</v>
      </c>
      <c r="O226" s="1000">
        <v>71</v>
      </c>
      <c r="P226" s="995" t="s">
        <v>482</v>
      </c>
      <c r="Q226" s="1000">
        <v>101</v>
      </c>
      <c r="AH226" s="114"/>
      <c r="AI226" s="114"/>
      <c r="AJ226" s="114"/>
      <c r="AK226" s="114"/>
      <c r="AL226" s="114"/>
      <c r="AM226" s="114"/>
      <c r="AN226" s="114"/>
      <c r="AO226" s="114"/>
      <c r="AP226" s="114"/>
      <c r="AQ226" s="114"/>
    </row>
    <row r="227" spans="1:43"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c r="AH227" s="114"/>
      <c r="AI227" s="114"/>
      <c r="AJ227" s="114"/>
      <c r="AK227" s="114"/>
      <c r="AL227" s="114"/>
      <c r="AM227" s="114"/>
      <c r="AN227" s="114"/>
      <c r="AO227" s="114"/>
      <c r="AP227" s="114"/>
      <c r="AQ227" s="114"/>
    </row>
    <row r="228" spans="1:43" ht="19.5" customHeight="1">
      <c r="A228" s="631" t="s">
        <v>373</v>
      </c>
      <c r="B228" s="251" t="str">
        <f>CENTRO!B228</f>
        <v>26.2%</v>
      </c>
      <c r="C228" s="265"/>
      <c r="D228" s="52"/>
      <c r="E228" s="47"/>
      <c r="F228" s="86"/>
      <c r="G228" s="47"/>
      <c r="H228" s="48"/>
      <c r="I228" s="47"/>
      <c r="J228" s="48"/>
      <c r="K228" s="47"/>
      <c r="L228" s="48"/>
      <c r="M228" s="47"/>
      <c r="N228" s="48"/>
      <c r="O228" s="47"/>
      <c r="P228" s="48"/>
      <c r="Q228" s="47"/>
      <c r="AH228" s="114"/>
      <c r="AI228" s="114"/>
      <c r="AJ228" s="114"/>
      <c r="AK228" s="114"/>
      <c r="AL228" s="114"/>
      <c r="AM228" s="114"/>
      <c r="AN228" s="114"/>
      <c r="AO228" s="114"/>
      <c r="AP228" s="114"/>
      <c r="AQ228" s="114"/>
    </row>
    <row r="229" spans="1:43"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c r="Z229" s="2"/>
      <c r="AA229" s="2"/>
      <c r="AB229" s="2"/>
      <c r="AC229" s="2"/>
      <c r="AD229" s="2"/>
      <c r="AE229" s="2"/>
      <c r="AF229" s="2"/>
      <c r="AG229" s="2"/>
      <c r="AH229" s="114"/>
      <c r="AI229" s="114"/>
      <c r="AJ229" s="114"/>
      <c r="AK229" s="114"/>
      <c r="AL229" s="114"/>
      <c r="AM229" s="114"/>
      <c r="AN229" s="114"/>
      <c r="AO229" s="114"/>
      <c r="AP229" s="114"/>
      <c r="AQ229" s="114"/>
    </row>
    <row r="230" spans="1:43"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c r="Z230" s="2"/>
      <c r="AA230" s="2"/>
      <c r="AB230" s="2"/>
      <c r="AC230" s="2"/>
      <c r="AD230" s="2"/>
      <c r="AE230" s="2"/>
      <c r="AF230" s="2"/>
      <c r="AG230" s="2"/>
      <c r="AH230" s="114"/>
      <c r="AI230" s="114"/>
      <c r="AJ230" s="114"/>
      <c r="AK230" s="114"/>
      <c r="AL230" s="114"/>
      <c r="AM230" s="114"/>
      <c r="AN230" s="114"/>
      <c r="AO230" s="114"/>
      <c r="AP230" s="114"/>
      <c r="AQ230" s="114"/>
    </row>
    <row r="231" spans="1:43"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c r="Z231" s="2"/>
      <c r="AA231" s="2"/>
      <c r="AB231" s="2"/>
      <c r="AC231" s="2"/>
      <c r="AD231" s="2"/>
      <c r="AE231" s="2"/>
      <c r="AF231" s="2"/>
      <c r="AG231" s="2"/>
      <c r="AH231" s="114"/>
      <c r="AI231" s="114"/>
      <c r="AJ231" s="114"/>
      <c r="AK231" s="114"/>
      <c r="AL231" s="114"/>
      <c r="AM231" s="114"/>
      <c r="AN231" s="114"/>
      <c r="AO231" s="114"/>
      <c r="AP231" s="114"/>
      <c r="AQ231" s="114"/>
    </row>
    <row r="232" spans="1:43" s="3" customFormat="1" ht="19.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c r="Z232" s="2"/>
      <c r="AA232" s="2"/>
      <c r="AB232" s="2"/>
      <c r="AC232" s="2"/>
      <c r="AD232" s="2"/>
      <c r="AE232" s="2"/>
      <c r="AF232" s="2"/>
      <c r="AG232" s="2"/>
      <c r="AH232" s="114"/>
      <c r="AI232" s="114"/>
      <c r="AJ232" s="114"/>
      <c r="AK232" s="114"/>
      <c r="AL232" s="114"/>
      <c r="AM232" s="114"/>
      <c r="AN232" s="114"/>
      <c r="AO232" s="114"/>
      <c r="AP232" s="114"/>
      <c r="AQ232" s="114"/>
    </row>
    <row r="233" spans="1:43" s="3" customFormat="1" ht="19.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c r="Z233" s="2"/>
      <c r="AA233" s="2"/>
      <c r="AB233" s="2"/>
      <c r="AC233" s="2"/>
      <c r="AD233" s="2"/>
      <c r="AE233" s="2"/>
      <c r="AF233" s="2"/>
      <c r="AG233" s="2"/>
      <c r="AH233" s="114"/>
      <c r="AI233" s="114"/>
      <c r="AJ233" s="114"/>
      <c r="AK233" s="114"/>
      <c r="AL233" s="114"/>
      <c r="AM233" s="114"/>
      <c r="AN233" s="114"/>
      <c r="AO233" s="114"/>
      <c r="AP233" s="114"/>
      <c r="AQ233" s="114"/>
    </row>
    <row r="234" spans="1:43" ht="19.5" customHeight="1" thickBot="1">
      <c r="A234" s="243" t="s">
        <v>568</v>
      </c>
      <c r="B234" s="244"/>
      <c r="C234" s="244"/>
      <c r="D234" s="42"/>
      <c r="E234" s="42"/>
      <c r="F234" s="42"/>
      <c r="G234" s="42"/>
      <c r="H234" s="42"/>
      <c r="I234" s="42"/>
      <c r="J234" s="42"/>
      <c r="K234" s="42"/>
      <c r="L234" s="42"/>
      <c r="M234" s="42"/>
      <c r="N234" s="42"/>
      <c r="O234" s="42"/>
      <c r="P234" s="42"/>
      <c r="Q234" s="43"/>
      <c r="AH234" s="114"/>
      <c r="AI234" s="114"/>
      <c r="AJ234" s="114"/>
      <c r="AK234" s="114"/>
      <c r="AL234" s="114"/>
      <c r="AM234" s="114"/>
      <c r="AN234" s="114"/>
      <c r="AO234" s="114"/>
      <c r="AP234" s="114"/>
      <c r="AQ234" s="114"/>
    </row>
    <row r="235" spans="1:43" ht="19.5" customHeight="1">
      <c r="A235" s="321" t="s">
        <v>554</v>
      </c>
      <c r="B235" s="256"/>
      <c r="C235" s="1059">
        <v>0.65900000000000003</v>
      </c>
      <c r="D235" s="52"/>
      <c r="E235" s="138"/>
      <c r="F235" s="52"/>
      <c r="G235" s="61"/>
      <c r="H235" s="52"/>
      <c r="I235" s="61"/>
      <c r="J235" s="52"/>
      <c r="K235" s="61"/>
      <c r="L235" s="52"/>
      <c r="M235" s="61"/>
      <c r="N235" s="52"/>
      <c r="O235" s="61"/>
      <c r="P235" s="52"/>
      <c r="Q235" s="61"/>
      <c r="AH235" s="114"/>
      <c r="AI235" s="114"/>
      <c r="AJ235" s="114"/>
      <c r="AK235" s="114"/>
      <c r="AL235" s="114"/>
      <c r="AM235" s="114"/>
      <c r="AN235" s="114"/>
      <c r="AO235" s="114"/>
      <c r="AP235" s="114"/>
      <c r="AQ235" s="114"/>
    </row>
    <row r="236" spans="1:43" ht="19.5" customHeight="1">
      <c r="A236" s="321" t="s">
        <v>555</v>
      </c>
      <c r="B236" s="256"/>
      <c r="C236" s="1059">
        <v>0</v>
      </c>
      <c r="D236" s="52"/>
      <c r="E236" s="138"/>
      <c r="F236" s="52"/>
      <c r="G236" s="61"/>
      <c r="H236" s="52"/>
      <c r="I236" s="61"/>
      <c r="J236" s="52"/>
      <c r="K236" s="61"/>
      <c r="L236" s="52"/>
      <c r="M236" s="61"/>
      <c r="N236" s="52"/>
      <c r="O236" s="61"/>
      <c r="P236" s="52"/>
      <c r="Q236" s="61"/>
      <c r="AH236" s="114"/>
      <c r="AI236" s="114"/>
      <c r="AJ236" s="114"/>
      <c r="AK236" s="114"/>
      <c r="AL236" s="114"/>
      <c r="AM236" s="114"/>
      <c r="AN236" s="114"/>
      <c r="AO236" s="114"/>
      <c r="AP236" s="114"/>
      <c r="AQ236" s="114"/>
    </row>
    <row r="237" spans="1:43" ht="19.5" customHeight="1">
      <c r="A237" s="321" t="s">
        <v>556</v>
      </c>
      <c r="B237" s="256"/>
      <c r="C237" s="1059">
        <v>0.33700000000000002</v>
      </c>
      <c r="D237" s="52"/>
      <c r="E237" s="138"/>
      <c r="F237" s="52"/>
      <c r="G237" s="61"/>
      <c r="H237" s="52"/>
      <c r="I237" s="61"/>
      <c r="J237" s="52"/>
      <c r="K237" s="61"/>
      <c r="L237" s="52"/>
      <c r="M237" s="61"/>
      <c r="N237" s="52"/>
      <c r="O237" s="61"/>
      <c r="P237" s="52"/>
      <c r="Q237" s="61"/>
      <c r="AH237" s="114"/>
      <c r="AI237" s="114"/>
      <c r="AJ237" s="114"/>
      <c r="AK237" s="114"/>
      <c r="AL237" s="114"/>
      <c r="AM237" s="114"/>
      <c r="AN237" s="114"/>
      <c r="AO237" s="114"/>
      <c r="AP237" s="114"/>
      <c r="AQ237" s="114"/>
    </row>
    <row r="238" spans="1:43" ht="19.5" customHeight="1">
      <c r="A238" s="321" t="s">
        <v>553</v>
      </c>
      <c r="B238" s="256"/>
      <c r="C238" s="1059">
        <v>0.89800000000000002</v>
      </c>
      <c r="D238" s="52"/>
      <c r="E238" s="138"/>
      <c r="F238" s="52"/>
      <c r="G238" s="61"/>
      <c r="H238" s="52"/>
      <c r="I238" s="61"/>
      <c r="J238" s="52"/>
      <c r="K238" s="61"/>
      <c r="L238" s="52"/>
      <c r="M238" s="61"/>
      <c r="N238" s="52"/>
      <c r="O238" s="61"/>
      <c r="P238" s="52"/>
      <c r="Q238" s="61"/>
      <c r="AH238" s="114"/>
      <c r="AI238" s="114"/>
      <c r="AJ238" s="114"/>
      <c r="AK238" s="114"/>
      <c r="AL238" s="114"/>
      <c r="AM238" s="114"/>
      <c r="AN238" s="114"/>
      <c r="AO238" s="114"/>
      <c r="AP238" s="114"/>
      <c r="AQ238" s="114"/>
    </row>
    <row r="239" spans="1:43" ht="19.5" customHeight="1">
      <c r="A239" s="321" t="s">
        <v>557</v>
      </c>
      <c r="B239" s="256"/>
      <c r="C239" s="1059">
        <v>0</v>
      </c>
      <c r="D239" s="52"/>
      <c r="E239" s="138"/>
      <c r="F239" s="52"/>
      <c r="G239" s="61"/>
      <c r="H239" s="52"/>
      <c r="I239" s="61"/>
      <c r="J239" s="52"/>
      <c r="K239" s="61"/>
      <c r="L239" s="52"/>
      <c r="M239" s="61"/>
      <c r="N239" s="52"/>
      <c r="O239" s="61"/>
      <c r="P239" s="52"/>
      <c r="Q239" s="61"/>
      <c r="AH239" s="114"/>
      <c r="AI239" s="114"/>
      <c r="AJ239" s="114"/>
      <c r="AK239" s="114"/>
      <c r="AL239" s="114"/>
      <c r="AM239" s="114"/>
      <c r="AN239" s="114"/>
      <c r="AO239" s="114"/>
      <c r="AP239" s="114"/>
      <c r="AQ239" s="114"/>
    </row>
    <row r="240" spans="1:43" ht="19.5" customHeight="1">
      <c r="A240" s="321" t="s">
        <v>558</v>
      </c>
      <c r="B240" s="256"/>
      <c r="C240" s="1059">
        <v>8.6999999999999994E-2</v>
      </c>
      <c r="D240" s="52"/>
      <c r="E240" s="138"/>
      <c r="F240" s="52"/>
      <c r="G240" s="61"/>
      <c r="H240" s="52"/>
      <c r="I240" s="61"/>
      <c r="J240" s="52"/>
      <c r="K240" s="61"/>
      <c r="L240" s="52"/>
      <c r="M240" s="61"/>
      <c r="N240" s="52"/>
      <c r="O240" s="61"/>
      <c r="P240" s="52"/>
      <c r="Q240" s="61"/>
      <c r="AH240" s="114"/>
      <c r="AI240" s="114"/>
      <c r="AJ240" s="114"/>
      <c r="AK240" s="114"/>
      <c r="AL240" s="114"/>
      <c r="AM240" s="114"/>
      <c r="AN240" s="114"/>
      <c r="AO240" s="114"/>
      <c r="AP240" s="114"/>
      <c r="AQ240" s="114"/>
    </row>
    <row r="241" spans="1:43" ht="19.5" customHeight="1">
      <c r="A241" s="321" t="s">
        <v>559</v>
      </c>
      <c r="B241" s="256"/>
      <c r="C241" s="1059">
        <v>0.5</v>
      </c>
      <c r="D241" s="52"/>
      <c r="E241" s="138"/>
      <c r="F241" s="52"/>
      <c r="G241" s="61"/>
      <c r="H241" s="52"/>
      <c r="I241" s="61"/>
      <c r="J241" s="52"/>
      <c r="K241" s="61"/>
      <c r="L241" s="52"/>
      <c r="M241" s="61"/>
      <c r="N241" s="52"/>
      <c r="O241" s="61"/>
      <c r="P241" s="52"/>
      <c r="Q241" s="61"/>
      <c r="AH241" s="114"/>
      <c r="AI241" s="114"/>
      <c r="AJ241" s="114"/>
      <c r="AK241" s="114"/>
      <c r="AL241" s="114"/>
      <c r="AM241" s="114"/>
      <c r="AN241" s="114"/>
      <c r="AO241" s="114"/>
      <c r="AP241" s="114"/>
      <c r="AQ241" s="114"/>
    </row>
    <row r="242" spans="1:43" ht="19.5" customHeight="1">
      <c r="A242" s="321" t="s">
        <v>560</v>
      </c>
      <c r="B242" s="256"/>
      <c r="C242" s="1059">
        <v>1.9E-2</v>
      </c>
      <c r="D242" s="52"/>
      <c r="E242" s="138"/>
      <c r="F242" s="52"/>
      <c r="G242" s="61"/>
      <c r="H242" s="52"/>
      <c r="I242" s="61"/>
      <c r="J242" s="52"/>
      <c r="K242" s="61"/>
      <c r="L242" s="52"/>
      <c r="M242" s="61"/>
      <c r="N242" s="52"/>
      <c r="O242" s="61"/>
      <c r="P242" s="52"/>
      <c r="Q242" s="61"/>
      <c r="AH242" s="114"/>
      <c r="AI242" s="114"/>
      <c r="AJ242" s="114"/>
      <c r="AK242" s="114"/>
      <c r="AL242" s="114"/>
      <c r="AM242" s="114"/>
      <c r="AN242" s="114"/>
      <c r="AO242" s="114"/>
      <c r="AP242" s="114"/>
      <c r="AQ242" s="114"/>
    </row>
    <row r="243" spans="1:43" ht="19.5" customHeight="1">
      <c r="A243" s="321" t="s">
        <v>561</v>
      </c>
      <c r="B243" s="256"/>
      <c r="C243" s="1059">
        <v>0.46800000000000003</v>
      </c>
      <c r="D243" s="52"/>
      <c r="E243" s="138"/>
      <c r="F243" s="52"/>
      <c r="G243" s="61"/>
      <c r="H243" s="52"/>
      <c r="I243" s="61"/>
      <c r="J243" s="52"/>
      <c r="K243" s="61"/>
      <c r="L243" s="52"/>
      <c r="M243" s="61"/>
      <c r="N243" s="52"/>
      <c r="O243" s="61"/>
      <c r="P243" s="52"/>
      <c r="Q243" s="61"/>
      <c r="AH243" s="114"/>
      <c r="AI243" s="114"/>
      <c r="AJ243" s="114"/>
      <c r="AK243" s="114"/>
      <c r="AL243" s="114"/>
      <c r="AM243" s="114"/>
      <c r="AN243" s="114"/>
      <c r="AO243" s="114"/>
      <c r="AP243" s="114"/>
      <c r="AQ243" s="114"/>
    </row>
    <row r="244" spans="1:43" ht="19.5" customHeight="1">
      <c r="A244" s="321" t="s">
        <v>562</v>
      </c>
      <c r="B244" s="256"/>
      <c r="C244" s="1059">
        <v>0.67800000000000005</v>
      </c>
      <c r="D244" s="52"/>
      <c r="E244" s="138"/>
      <c r="F244" s="52"/>
      <c r="G244" s="61"/>
      <c r="H244" s="52"/>
      <c r="I244" s="61"/>
      <c r="J244" s="52"/>
      <c r="K244" s="61"/>
      <c r="L244" s="52"/>
      <c r="M244" s="61"/>
      <c r="N244" s="52"/>
      <c r="O244" s="61"/>
      <c r="P244" s="52"/>
      <c r="Q244" s="61"/>
      <c r="AH244" s="114"/>
      <c r="AI244" s="114"/>
      <c r="AJ244" s="114"/>
      <c r="AK244" s="114"/>
      <c r="AL244" s="114"/>
      <c r="AM244" s="114"/>
      <c r="AN244" s="114"/>
      <c r="AO244" s="114"/>
      <c r="AP244" s="114"/>
      <c r="AQ244" s="114"/>
    </row>
    <row r="245" spans="1:43" ht="19.5" customHeight="1">
      <c r="A245" s="321" t="s">
        <v>563</v>
      </c>
      <c r="B245" s="256"/>
      <c r="C245" s="1059">
        <v>8.9999999999999993E-3</v>
      </c>
      <c r="D245" s="52"/>
      <c r="E245" s="138"/>
      <c r="F245" s="52"/>
      <c r="G245" s="61"/>
      <c r="H245" s="52"/>
      <c r="I245" s="61"/>
      <c r="J245" s="52"/>
      <c r="K245" s="61"/>
      <c r="L245" s="52"/>
      <c r="M245" s="61"/>
      <c r="N245" s="52"/>
      <c r="O245" s="61"/>
      <c r="P245" s="52"/>
      <c r="Q245" s="61"/>
      <c r="AH245" s="114"/>
      <c r="AI245" s="114"/>
      <c r="AJ245" s="114"/>
      <c r="AK245" s="114"/>
      <c r="AL245" s="114"/>
      <c r="AM245" s="114"/>
      <c r="AN245" s="114"/>
      <c r="AO245" s="114"/>
      <c r="AP245" s="114"/>
      <c r="AQ245" s="114"/>
    </row>
    <row r="246" spans="1:43" ht="19.5" customHeight="1">
      <c r="A246" s="321" t="s">
        <v>564</v>
      </c>
      <c r="B246" s="256"/>
      <c r="C246" s="1059">
        <v>0.30599999999999999</v>
      </c>
      <c r="D246" s="52"/>
      <c r="E246" s="138"/>
      <c r="F246" s="52"/>
      <c r="G246" s="61"/>
      <c r="H246" s="52"/>
      <c r="I246" s="61"/>
      <c r="J246" s="52"/>
      <c r="K246" s="61"/>
      <c r="L246" s="52"/>
      <c r="M246" s="61"/>
      <c r="N246" s="52"/>
      <c r="O246" s="61"/>
      <c r="P246" s="52"/>
      <c r="Q246" s="61"/>
      <c r="AH246" s="114"/>
      <c r="AI246" s="114"/>
      <c r="AJ246" s="114"/>
      <c r="AK246" s="114"/>
      <c r="AL246" s="114"/>
      <c r="AM246" s="114"/>
      <c r="AN246" s="114"/>
      <c r="AO246" s="114"/>
      <c r="AP246" s="114"/>
      <c r="AQ246" s="114"/>
    </row>
    <row r="247" spans="1:43" ht="19.5" customHeight="1">
      <c r="A247" s="321" t="s">
        <v>565</v>
      </c>
      <c r="B247" s="256"/>
      <c r="C247" s="1059">
        <v>0.53500000000000003</v>
      </c>
      <c r="D247" s="52"/>
      <c r="E247" s="138"/>
      <c r="F247" s="52"/>
      <c r="G247" s="61"/>
      <c r="H247" s="52"/>
      <c r="I247" s="61"/>
      <c r="J247" s="52"/>
      <c r="K247" s="61"/>
      <c r="L247" s="52"/>
      <c r="M247" s="61"/>
      <c r="N247" s="52"/>
      <c r="O247" s="61"/>
      <c r="P247" s="52"/>
      <c r="Q247" s="61"/>
      <c r="AH247" s="114"/>
      <c r="AI247" s="114"/>
      <c r="AJ247" s="114"/>
      <c r="AK247" s="114"/>
      <c r="AL247" s="114"/>
      <c r="AM247" s="114"/>
      <c r="AN247" s="114"/>
      <c r="AO247" s="114"/>
      <c r="AP247" s="114"/>
      <c r="AQ247" s="114"/>
    </row>
    <row r="248" spans="1:43" ht="19.5" customHeight="1">
      <c r="A248" s="321" t="s">
        <v>566</v>
      </c>
      <c r="B248" s="256"/>
      <c r="C248" s="1059">
        <v>2.7E-2</v>
      </c>
      <c r="D248" s="52"/>
      <c r="E248" s="138"/>
      <c r="F248" s="52"/>
      <c r="G248" s="61"/>
      <c r="H248" s="52"/>
      <c r="I248" s="61"/>
      <c r="J248" s="52"/>
      <c r="K248" s="61"/>
      <c r="L248" s="52"/>
      <c r="M248" s="61"/>
      <c r="N248" s="52"/>
      <c r="O248" s="61"/>
      <c r="P248" s="52"/>
      <c r="Q248" s="61"/>
      <c r="AH248" s="114"/>
      <c r="AI248" s="114"/>
      <c r="AJ248" s="114"/>
      <c r="AK248" s="114"/>
      <c r="AL248" s="114"/>
      <c r="AM248" s="114"/>
      <c r="AN248" s="114"/>
      <c r="AO248" s="114"/>
      <c r="AP248" s="114"/>
      <c r="AQ248" s="114"/>
    </row>
    <row r="249" spans="1:43" ht="22.5" customHeight="1" thickBot="1">
      <c r="A249" s="321" t="s">
        <v>567</v>
      </c>
      <c r="B249" s="256"/>
      <c r="C249" s="1059">
        <v>0.42499999999999999</v>
      </c>
      <c r="D249" s="52"/>
      <c r="E249" s="138"/>
      <c r="F249" s="52"/>
      <c r="G249" s="61"/>
      <c r="H249" s="52"/>
      <c r="I249" s="61"/>
      <c r="J249" s="52"/>
      <c r="K249" s="61"/>
      <c r="L249" s="52"/>
      <c r="M249" s="61"/>
      <c r="N249" s="52"/>
      <c r="O249" s="61"/>
      <c r="P249" s="52"/>
      <c r="Q249" s="61"/>
      <c r="AH249" s="114"/>
      <c r="AI249" s="114"/>
      <c r="AJ249" s="114"/>
      <c r="AK249" s="114"/>
      <c r="AL249" s="114"/>
      <c r="AM249" s="114"/>
      <c r="AN249" s="114"/>
      <c r="AO249" s="114"/>
      <c r="AP249" s="114"/>
      <c r="AQ249" s="114"/>
    </row>
    <row r="250" spans="1:43"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c r="AH250" s="114"/>
      <c r="AI250" s="114"/>
      <c r="AJ250" s="114"/>
      <c r="AK250" s="114"/>
      <c r="AL250" s="114"/>
      <c r="AM250" s="114"/>
      <c r="AN250" s="114"/>
      <c r="AO250" s="114"/>
      <c r="AP250" s="114"/>
      <c r="AQ250" s="114"/>
    </row>
    <row r="251" spans="1:43"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c r="AH251" s="114"/>
      <c r="AI251" s="114"/>
      <c r="AJ251" s="114"/>
      <c r="AK251" s="114"/>
      <c r="AL251" s="114"/>
      <c r="AM251" s="114"/>
      <c r="AN251" s="114"/>
      <c r="AO251" s="114"/>
      <c r="AP251" s="114"/>
      <c r="AQ251" s="114"/>
    </row>
    <row r="252" spans="1:43" ht="19.5" customHeight="1">
      <c r="A252" s="574" t="s">
        <v>291</v>
      </c>
      <c r="B252" s="87" t="str">
        <f>IF(CENTRO!B252,CENTRO!B252,"")</f>
        <v/>
      </c>
      <c r="C252" s="1170">
        <f>IF(CENTRO!C252,CENTRO!C252,"")</f>
        <v>105584</v>
      </c>
      <c r="D252" s="239">
        <f>E252/C252</f>
        <v>4.3330428852856491E-2</v>
      </c>
      <c r="E252" s="355">
        <v>4575</v>
      </c>
      <c r="F252" s="51"/>
      <c r="G252" s="61"/>
      <c r="H252" s="52"/>
      <c r="I252" s="61"/>
      <c r="J252" s="52"/>
      <c r="K252" s="61"/>
      <c r="L252" s="52"/>
      <c r="M252" s="61"/>
      <c r="N252" s="52"/>
      <c r="O252" s="61"/>
      <c r="P252" s="52"/>
      <c r="Q252" s="61"/>
      <c r="AH252" s="114"/>
      <c r="AI252" s="114"/>
      <c r="AJ252" s="114"/>
      <c r="AK252" s="114"/>
      <c r="AL252" s="114"/>
      <c r="AM252" s="114"/>
      <c r="AN252" s="114"/>
      <c r="AO252" s="114"/>
      <c r="AP252" s="114"/>
      <c r="AQ252" s="114"/>
    </row>
    <row r="253" spans="1:43" ht="19.5" customHeight="1">
      <c r="A253" s="574" t="s">
        <v>530</v>
      </c>
      <c r="B253" s="87" t="str">
        <f>IF(CENTRO!B253,CENTRO!B253,"")</f>
        <v/>
      </c>
      <c r="C253" s="1171">
        <f>IF(CENTRO!C253,CENTRO!C253,"")</f>
        <v>5474</v>
      </c>
      <c r="D253" s="239">
        <f>E253/C253</f>
        <v>2.868103763244428E-2</v>
      </c>
      <c r="E253" s="355">
        <v>157</v>
      </c>
      <c r="F253" s="51"/>
      <c r="G253" s="61"/>
      <c r="H253" s="52"/>
      <c r="I253" s="61"/>
      <c r="J253" s="52"/>
      <c r="K253" s="61"/>
      <c r="L253" s="52"/>
      <c r="M253" s="61"/>
      <c r="N253" s="52"/>
      <c r="O253" s="61"/>
      <c r="P253" s="52"/>
      <c r="Q253" s="61"/>
      <c r="AH253" s="114"/>
      <c r="AI253" s="114"/>
      <c r="AJ253" s="114"/>
      <c r="AK253" s="114"/>
      <c r="AL253" s="114"/>
      <c r="AM253" s="114"/>
      <c r="AN253" s="114"/>
      <c r="AO253" s="114"/>
      <c r="AP253" s="114"/>
      <c r="AQ253" s="114"/>
    </row>
    <row r="254" spans="1:43" ht="19.5" customHeight="1">
      <c r="A254" s="336" t="s">
        <v>613</v>
      </c>
      <c r="B254" s="87" t="str">
        <f>IF(CENTRO!B254,CENTRO!B254,"")</f>
        <v/>
      </c>
      <c r="C254" s="1062">
        <f>IF(CENTRO!C254,CENTRO!C254,"")</f>
        <v>16314</v>
      </c>
      <c r="D254" s="340">
        <f>E254/C254</f>
        <v>2.1576560009807528E-2</v>
      </c>
      <c r="E254" s="1089">
        <v>352</v>
      </c>
      <c r="F254" s="66"/>
      <c r="G254" s="65"/>
      <c r="H254" s="66"/>
      <c r="I254" s="65"/>
      <c r="J254" s="66"/>
      <c r="K254" s="65"/>
      <c r="L254" s="66"/>
      <c r="M254" s="65"/>
      <c r="N254" s="64"/>
      <c r="O254" s="71"/>
      <c r="P254" s="66"/>
      <c r="Q254" s="65"/>
      <c r="AH254" s="114"/>
      <c r="AI254" s="114"/>
      <c r="AJ254" s="114"/>
      <c r="AK254" s="114"/>
      <c r="AL254" s="114"/>
      <c r="AM254" s="114"/>
      <c r="AN254" s="114"/>
      <c r="AO254" s="114"/>
      <c r="AP254" s="114"/>
      <c r="AQ254" s="114"/>
    </row>
    <row r="255" spans="1:43" ht="19.5" customHeight="1">
      <c r="A255" s="574" t="s">
        <v>612</v>
      </c>
      <c r="B255" s="87" t="str">
        <f>IF(CENTRO!B255,CENTRO!B255,"")</f>
        <v/>
      </c>
      <c r="C255" s="1171">
        <f>IF(CENTRO!C255,CENTRO!C255,"")</f>
        <v>13316</v>
      </c>
      <c r="D255" s="239">
        <f>E255/C255</f>
        <v>4.2730549714629015E-2</v>
      </c>
      <c r="E255" s="355">
        <v>569</v>
      </c>
      <c r="F255" s="51"/>
      <c r="G255" s="61"/>
      <c r="H255" s="52"/>
      <c r="I255" s="61"/>
      <c r="J255" s="52"/>
      <c r="K255" s="61"/>
      <c r="L255" s="52"/>
      <c r="M255" s="61"/>
      <c r="N255" s="52"/>
      <c r="O255" s="61"/>
      <c r="P255" s="52"/>
      <c r="Q255" s="61"/>
      <c r="AH255" s="114"/>
      <c r="AI255" s="114"/>
      <c r="AJ255" s="114"/>
      <c r="AK255" s="114"/>
      <c r="AL255" s="114"/>
      <c r="AM255" s="114"/>
      <c r="AN255" s="114"/>
      <c r="AO255" s="114"/>
      <c r="AP255" s="114"/>
      <c r="AQ255" s="114"/>
    </row>
    <row r="256" spans="1:43" ht="19.5" customHeight="1" thickBot="1">
      <c r="A256" s="336" t="s">
        <v>286</v>
      </c>
      <c r="B256" s="87" t="str">
        <f>IF(CENTRO!B256,CENTRO!B256,"")</f>
        <v/>
      </c>
      <c r="C256" s="1063">
        <f>IF(CENTRO!C256,CENTRO!C256,"")</f>
        <v>7617332</v>
      </c>
      <c r="D256" s="251">
        <f>E256/C256</f>
        <v>2.3942503753282645E-2</v>
      </c>
      <c r="E256" s="518">
        <v>182378</v>
      </c>
      <c r="F256" s="66"/>
      <c r="G256" s="65"/>
      <c r="H256" s="66"/>
      <c r="I256" s="65"/>
      <c r="J256" s="66"/>
      <c r="K256" s="65"/>
      <c r="L256" s="66"/>
      <c r="M256" s="65"/>
      <c r="N256" s="64"/>
      <c r="O256" s="71"/>
      <c r="P256" s="66"/>
      <c r="Q256" s="65"/>
      <c r="AH256" s="114"/>
      <c r="AI256" s="114"/>
      <c r="AJ256" s="114"/>
      <c r="AK256" s="114"/>
      <c r="AL256" s="114"/>
      <c r="AM256" s="114"/>
      <c r="AN256" s="114"/>
      <c r="AO256" s="114"/>
      <c r="AP256" s="114"/>
      <c r="AQ256" s="114"/>
    </row>
    <row r="257" spans="1:43"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c r="AH257" s="114"/>
      <c r="AI257" s="114"/>
      <c r="AJ257" s="114"/>
      <c r="AK257" s="114"/>
      <c r="AL257" s="114"/>
      <c r="AM257" s="114"/>
      <c r="AN257" s="114"/>
      <c r="AO257" s="114"/>
      <c r="AP257" s="114"/>
      <c r="AQ257" s="114"/>
    </row>
    <row r="258" spans="1:43" ht="19.5" customHeight="1">
      <c r="A258" s="327" t="s">
        <v>287</v>
      </c>
      <c r="B258" s="87" t="str">
        <f>IF(CENTRO!B258,CENTRO!B258,"")</f>
        <v/>
      </c>
      <c r="C258" s="839">
        <f>IF(CENTRO!C258,CENTRO!C258,"")</f>
        <v>78375</v>
      </c>
      <c r="D258" s="239">
        <f t="shared" ref="D258:D263" si="22">E258/C258</f>
        <v>5.238915470494418E-2</v>
      </c>
      <c r="E258" s="329">
        <v>4106</v>
      </c>
      <c r="F258" s="51"/>
      <c r="G258" s="61"/>
      <c r="H258" s="52"/>
      <c r="I258" s="61"/>
      <c r="J258" s="52"/>
      <c r="K258" s="61"/>
      <c r="L258" s="52"/>
      <c r="M258" s="61"/>
      <c r="N258" s="52"/>
      <c r="O258" s="61"/>
      <c r="P258" s="52"/>
      <c r="Q258" s="61"/>
      <c r="AH258" s="114"/>
      <c r="AI258" s="114"/>
      <c r="AJ258" s="114"/>
      <c r="AK258" s="114"/>
      <c r="AL258" s="114"/>
      <c r="AM258" s="114"/>
      <c r="AN258" s="114"/>
      <c r="AO258" s="114"/>
      <c r="AP258" s="114"/>
      <c r="AQ258" s="114"/>
    </row>
    <row r="259" spans="1:43" ht="19.5" customHeight="1">
      <c r="A259" s="336" t="s">
        <v>27</v>
      </c>
      <c r="B259" s="87" t="str">
        <f>IF(CENTRO!B259,CENTRO!B259,"")</f>
        <v/>
      </c>
      <c r="C259" s="1064">
        <f>IF(CENTRO!C259,CENTRO!C259,"")</f>
        <v>19317</v>
      </c>
      <c r="D259" s="565">
        <f t="shared" si="22"/>
        <v>5.6323445669617438E-2</v>
      </c>
      <c r="E259" s="861">
        <v>1088</v>
      </c>
      <c r="F259" s="66"/>
      <c r="G259" s="65"/>
      <c r="H259" s="66"/>
      <c r="I259" s="65"/>
      <c r="J259" s="66"/>
      <c r="K259" s="65"/>
      <c r="L259" s="66"/>
      <c r="M259" s="65"/>
      <c r="N259" s="64"/>
      <c r="O259" s="71"/>
      <c r="P259" s="66"/>
      <c r="Q259" s="65"/>
      <c r="AH259" s="114"/>
      <c r="AI259" s="114"/>
      <c r="AJ259" s="114"/>
      <c r="AK259" s="114"/>
      <c r="AL259" s="114"/>
      <c r="AM259" s="114"/>
      <c r="AN259" s="114"/>
      <c r="AO259" s="114"/>
      <c r="AP259" s="114"/>
      <c r="AQ259" s="114"/>
    </row>
    <row r="260" spans="1:43" ht="19.5" customHeight="1">
      <c r="A260" s="336" t="s">
        <v>11</v>
      </c>
      <c r="B260" s="87" t="str">
        <f>IF(CENTRO!B260,CENTRO!B260,"")</f>
        <v/>
      </c>
      <c r="C260" s="1064">
        <f>IF(CENTRO!C260,CENTRO!C260,"")</f>
        <v>59058</v>
      </c>
      <c r="D260" s="565">
        <f t="shared" si="22"/>
        <v>5.1102306207457079E-2</v>
      </c>
      <c r="E260" s="861">
        <v>3018</v>
      </c>
      <c r="F260" s="66"/>
      <c r="G260" s="65"/>
      <c r="H260" s="66"/>
      <c r="I260" s="65"/>
      <c r="J260" s="66"/>
      <c r="K260" s="65"/>
      <c r="L260" s="66"/>
      <c r="M260" s="65"/>
      <c r="N260" s="64"/>
      <c r="O260" s="71"/>
      <c r="P260" s="66"/>
      <c r="Q260" s="65"/>
      <c r="AH260" s="114"/>
      <c r="AI260" s="114"/>
      <c r="AJ260" s="114"/>
      <c r="AK260" s="114"/>
      <c r="AL260" s="114"/>
      <c r="AM260" s="114"/>
      <c r="AN260" s="114"/>
      <c r="AO260" s="114"/>
      <c r="AP260" s="114"/>
      <c r="AQ260" s="114"/>
    </row>
    <row r="261" spans="1:43" ht="19.5" customHeight="1">
      <c r="A261" s="327" t="s">
        <v>292</v>
      </c>
      <c r="B261" s="87" t="str">
        <f>IF(CENTRO!B261,CENTRO!B261,"")</f>
        <v/>
      </c>
      <c r="C261" s="839">
        <f>IF(CENTRO!C261,CENTRO!C261,"")</f>
        <v>333941</v>
      </c>
      <c r="D261" s="239">
        <f t="shared" si="22"/>
        <v>5.6851359970773278E-2</v>
      </c>
      <c r="E261" s="329">
        <v>18985</v>
      </c>
      <c r="F261" s="51"/>
      <c r="G261" s="61"/>
      <c r="H261" s="52"/>
      <c r="I261" s="61"/>
      <c r="J261" s="52"/>
      <c r="K261" s="61"/>
      <c r="L261" s="52"/>
      <c r="M261" s="61"/>
      <c r="N261" s="52"/>
      <c r="O261" s="61"/>
      <c r="P261" s="52"/>
      <c r="Q261" s="61"/>
      <c r="AH261" s="114"/>
      <c r="AI261" s="114"/>
      <c r="AJ261" s="114"/>
      <c r="AK261" s="114"/>
      <c r="AL261" s="114"/>
      <c r="AM261" s="114"/>
      <c r="AN261" s="114"/>
      <c r="AO261" s="114"/>
      <c r="AP261" s="114"/>
      <c r="AQ261" s="114"/>
    </row>
    <row r="262" spans="1:43" ht="19.5" customHeight="1">
      <c r="A262" s="336" t="s">
        <v>27</v>
      </c>
      <c r="B262" s="87" t="str">
        <f>IF(CENTRO!B262,CENTRO!B262,"")</f>
        <v/>
      </c>
      <c r="C262" s="1064">
        <f>IF(CENTRO!C262,CENTRO!C262,"")</f>
        <v>123632</v>
      </c>
      <c r="D262" s="565">
        <f t="shared" si="22"/>
        <v>5.9693283292351497E-2</v>
      </c>
      <c r="E262" s="861">
        <v>7380</v>
      </c>
      <c r="F262" s="66"/>
      <c r="G262" s="65"/>
      <c r="H262" s="66"/>
      <c r="I262" s="65"/>
      <c r="J262" s="66"/>
      <c r="K262" s="65"/>
      <c r="L262" s="66"/>
      <c r="M262" s="65"/>
      <c r="N262" s="64"/>
      <c r="O262" s="71"/>
      <c r="P262" s="66"/>
      <c r="Q262" s="65"/>
      <c r="AH262" s="114"/>
      <c r="AI262" s="114"/>
      <c r="AJ262" s="114"/>
      <c r="AK262" s="114"/>
      <c r="AL262" s="114"/>
      <c r="AM262" s="114"/>
      <c r="AN262" s="114"/>
      <c r="AO262" s="114"/>
      <c r="AP262" s="114"/>
      <c r="AQ262" s="114"/>
    </row>
    <row r="263" spans="1:43" ht="19.5" customHeight="1" thickBot="1">
      <c r="A263" s="336" t="s">
        <v>166</v>
      </c>
      <c r="B263" s="87" t="str">
        <f>IF(CENTRO!B263,CENTRO!B263,"")</f>
        <v/>
      </c>
      <c r="C263" s="1064">
        <f>IF(CENTRO!C263,CENTRO!C263,"")</f>
        <v>210309</v>
      </c>
      <c r="D263" s="565">
        <f t="shared" si="22"/>
        <v>5.518071028819499E-2</v>
      </c>
      <c r="E263" s="861">
        <v>11605</v>
      </c>
      <c r="F263" s="66"/>
      <c r="G263" s="65"/>
      <c r="H263" s="66"/>
      <c r="I263" s="65"/>
      <c r="J263" s="66"/>
      <c r="K263" s="65"/>
      <c r="L263" s="66"/>
      <c r="M263" s="65"/>
      <c r="N263" s="64"/>
      <c r="O263" s="71"/>
      <c r="P263" s="66"/>
      <c r="Q263" s="65"/>
      <c r="AH263" s="114"/>
      <c r="AI263" s="114"/>
      <c r="AJ263" s="114"/>
      <c r="AK263" s="114"/>
      <c r="AL263" s="114"/>
      <c r="AM263" s="114"/>
      <c r="AN263" s="114"/>
      <c r="AO263" s="114"/>
      <c r="AP263" s="114"/>
      <c r="AQ263" s="114"/>
    </row>
    <row r="264" spans="1:43"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c r="AH264" s="114"/>
      <c r="AI264" s="114"/>
      <c r="AJ264" s="114"/>
      <c r="AK264" s="114"/>
      <c r="AL264" s="114"/>
      <c r="AM264" s="114"/>
      <c r="AN264" s="114"/>
      <c r="AO264" s="114"/>
      <c r="AP264" s="114"/>
      <c r="AQ264" s="114"/>
    </row>
    <row r="265" spans="1:43" ht="19.5" customHeight="1">
      <c r="A265" s="336" t="s">
        <v>288</v>
      </c>
      <c r="B265" s="87" t="str">
        <f>IF(CENTRO!B265,CENTRO!B265,"")</f>
        <v/>
      </c>
      <c r="C265" s="1027">
        <f>IF(CENTRO!C265,CENTRO!C265,"")</f>
        <v>7883</v>
      </c>
      <c r="D265" s="340">
        <f>E265/C265</f>
        <v>4.6936445515666628E-2</v>
      </c>
      <c r="E265" s="861">
        <v>370</v>
      </c>
      <c r="F265" s="66"/>
      <c r="G265" s="65"/>
      <c r="H265" s="66"/>
      <c r="I265" s="65"/>
      <c r="J265" s="66"/>
      <c r="K265" s="65"/>
      <c r="L265" s="66"/>
      <c r="M265" s="65"/>
      <c r="N265" s="64"/>
      <c r="O265" s="71"/>
      <c r="P265" s="66"/>
      <c r="Q265" s="65"/>
      <c r="AH265" s="114"/>
      <c r="AI265" s="114"/>
      <c r="AJ265" s="114"/>
      <c r="AK265" s="114"/>
      <c r="AL265" s="114"/>
      <c r="AM265" s="114"/>
      <c r="AN265" s="114"/>
      <c r="AO265" s="114"/>
      <c r="AP265" s="114"/>
      <c r="AQ265" s="114"/>
    </row>
    <row r="266" spans="1:43" ht="19.5" customHeight="1">
      <c r="A266" s="336" t="s">
        <v>289</v>
      </c>
      <c r="B266" s="859" t="str">
        <f>IF(CENTRO!B266,CENTRO!B266,"")</f>
        <v/>
      </c>
      <c r="C266" s="1027">
        <f>IF(CENTRO!C266,CENTRO!C266,"")</f>
        <v>2285</v>
      </c>
      <c r="D266" s="340">
        <f>E266/C266</f>
        <v>3.238512035010941E-2</v>
      </c>
      <c r="E266" s="861">
        <v>74</v>
      </c>
      <c r="F266" s="66"/>
      <c r="G266" s="65"/>
      <c r="H266" s="66"/>
      <c r="I266" s="65"/>
      <c r="J266" s="66"/>
      <c r="K266" s="65"/>
      <c r="L266" s="66"/>
      <c r="M266" s="65"/>
      <c r="N266" s="64"/>
      <c r="O266" s="71"/>
      <c r="P266" s="66"/>
      <c r="Q266" s="65"/>
      <c r="AH266" s="114"/>
      <c r="AI266" s="114"/>
      <c r="AJ266" s="114"/>
      <c r="AK266" s="114"/>
      <c r="AL266" s="114"/>
      <c r="AM266" s="114"/>
      <c r="AN266" s="114"/>
      <c r="AO266" s="114"/>
      <c r="AP266" s="114"/>
      <c r="AQ266" s="114"/>
    </row>
    <row r="267" spans="1:43" ht="19.5" customHeight="1" thickBot="1">
      <c r="A267" s="336" t="s">
        <v>290</v>
      </c>
      <c r="B267" s="859" t="str">
        <f>IF(CENTRO!B267,CENTRO!B267,"")</f>
        <v/>
      </c>
      <c r="C267" s="1027">
        <f>IF(CENTRO!C267,CENTRO!C267,"")</f>
        <v>1356</v>
      </c>
      <c r="D267" s="340">
        <f>E267/C267</f>
        <v>7.5958702064896758E-2</v>
      </c>
      <c r="E267" s="861">
        <v>103</v>
      </c>
      <c r="F267" s="66"/>
      <c r="G267" s="65"/>
      <c r="H267" s="66"/>
      <c r="I267" s="65"/>
      <c r="J267" s="66"/>
      <c r="K267" s="65"/>
      <c r="L267" s="66"/>
      <c r="M267" s="65"/>
      <c r="N267" s="64"/>
      <c r="O267" s="71"/>
      <c r="P267" s="66"/>
      <c r="Q267" s="65"/>
      <c r="AJ267" s="114"/>
      <c r="AK267" s="114"/>
      <c r="AL267" s="114"/>
      <c r="AM267" s="114"/>
      <c r="AN267" s="114"/>
      <c r="AO267" s="114"/>
      <c r="AP267" s="114"/>
      <c r="AQ267" s="114"/>
    </row>
    <row r="268" spans="1:43"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c r="AJ268" s="114"/>
      <c r="AK268" s="114"/>
      <c r="AL268" s="114"/>
      <c r="AM268" s="114"/>
      <c r="AN268" s="114"/>
      <c r="AO268" s="114"/>
      <c r="AP268" s="114"/>
      <c r="AQ268" s="114"/>
    </row>
    <row r="269" spans="1:43"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c r="AJ269" s="114"/>
      <c r="AK269" s="114"/>
      <c r="AL269" s="114"/>
      <c r="AM269" s="114"/>
      <c r="AN269" s="114"/>
      <c r="AO269" s="114"/>
      <c r="AP269" s="114"/>
      <c r="AQ269" s="114"/>
    </row>
    <row r="270" spans="1:43" ht="19.5" customHeight="1">
      <c r="A270" s="574" t="str">
        <f>CENTRO!A270</f>
        <v>Número de inmuebles de uso residencial (2019)</v>
      </c>
      <c r="B270" s="256"/>
      <c r="C270" s="1111">
        <f>CENTRO!C270</f>
        <v>1487537</v>
      </c>
      <c r="D270" s="354">
        <f>E270/C270</f>
        <v>5.5349883733984431E-2</v>
      </c>
      <c r="E270" s="571">
        <v>82335</v>
      </c>
      <c r="F270" s="354">
        <f>G270/$E$270</f>
        <v>3.208841926276796E-2</v>
      </c>
      <c r="G270" s="571">
        <v>2642</v>
      </c>
      <c r="H270" s="354">
        <f>I270/$E$270</f>
        <v>6.6059391510293317E-2</v>
      </c>
      <c r="I270" s="571">
        <v>5439</v>
      </c>
      <c r="J270" s="354">
        <f>K270/$E$270</f>
        <v>0.22044088176352705</v>
      </c>
      <c r="K270" s="571">
        <v>18150</v>
      </c>
      <c r="L270" s="354">
        <f>M270/$E$270</f>
        <v>0.29166211210299386</v>
      </c>
      <c r="M270" s="571">
        <v>24014</v>
      </c>
      <c r="N270" s="354">
        <f>O270/$E$270</f>
        <v>7.8739296775368922E-2</v>
      </c>
      <c r="O270" s="571">
        <v>6483</v>
      </c>
      <c r="P270" s="354">
        <f>Q270/$E$270</f>
        <v>0.31100989858504891</v>
      </c>
      <c r="Q270" s="571">
        <v>25607</v>
      </c>
      <c r="AJ270" s="114"/>
      <c r="AK270" s="114"/>
      <c r="AL270" s="114"/>
      <c r="AM270" s="114"/>
      <c r="AN270" s="114"/>
      <c r="AO270" s="114"/>
      <c r="AP270" s="114"/>
      <c r="AQ270" s="114"/>
    </row>
    <row r="271" spans="1:43" ht="19.5" customHeight="1">
      <c r="A271" s="574" t="str">
        <f>CENTRO!A271</f>
        <v>Superficie media construida (m2) inmuebles de uso residencial (2019)</v>
      </c>
      <c r="B271" s="256"/>
      <c r="C271" s="1111">
        <f>CENTRO!C271</f>
        <v>114.93342781557067</v>
      </c>
      <c r="D271" s="357">
        <f t="shared" ref="D271" si="23">E271/C271</f>
        <v>1.334105631821767</v>
      </c>
      <c r="E271" s="1112">
        <v>153.33333333333334</v>
      </c>
      <c r="F271" s="357">
        <f>G271/$E$271</f>
        <v>1.317391304347826</v>
      </c>
      <c r="G271" s="1112">
        <v>202</v>
      </c>
      <c r="H271" s="357">
        <f>I271/$E$271</f>
        <v>1.6891304347826086</v>
      </c>
      <c r="I271" s="1112">
        <v>259</v>
      </c>
      <c r="J271" s="357">
        <f>K271/$E$271</f>
        <v>0.68478260869565211</v>
      </c>
      <c r="K271" s="1112">
        <v>105</v>
      </c>
      <c r="L271" s="357">
        <f>M271/$E$271</f>
        <v>0.58695652173913038</v>
      </c>
      <c r="M271" s="1112">
        <v>90</v>
      </c>
      <c r="N271" s="357">
        <f>O271/$E$271</f>
        <v>0.71086956521739131</v>
      </c>
      <c r="O271" s="1112">
        <v>109</v>
      </c>
      <c r="P271" s="357">
        <f>Q271/$E$271</f>
        <v>1.0108695652173914</v>
      </c>
      <c r="Q271" s="1112">
        <v>155</v>
      </c>
      <c r="AJ271" s="114"/>
      <c r="AK271" s="114"/>
      <c r="AL271" s="114"/>
      <c r="AM271" s="114"/>
      <c r="AN271" s="114"/>
      <c r="AO271" s="114"/>
      <c r="AP271" s="114"/>
      <c r="AQ271" s="114"/>
    </row>
    <row r="272" spans="1:43" ht="19.5" customHeight="1">
      <c r="A272" s="574" t="str">
        <f>CENTRO!A272</f>
        <v>Año medio de construcción de inmuebles de uso residencial (2019)</v>
      </c>
      <c r="B272" s="256"/>
      <c r="C272" s="1106">
        <f>CENTRO!C272</f>
        <v>1973.5332766439908</v>
      </c>
      <c r="D272" s="298"/>
      <c r="E272" s="269">
        <v>1986.3333333333333</v>
      </c>
      <c r="F272" s="298"/>
      <c r="G272" s="269">
        <v>1992</v>
      </c>
      <c r="H272" s="298"/>
      <c r="I272" s="269">
        <v>1993</v>
      </c>
      <c r="J272" s="298"/>
      <c r="K272" s="269">
        <v>1978</v>
      </c>
      <c r="L272" s="298"/>
      <c r="M272" s="269">
        <v>1974</v>
      </c>
      <c r="N272" s="298"/>
      <c r="O272" s="269">
        <v>1976</v>
      </c>
      <c r="P272" s="298"/>
      <c r="Q272" s="269">
        <v>2005</v>
      </c>
      <c r="AJ272" s="114"/>
      <c r="AK272" s="114"/>
      <c r="AL272" s="114"/>
      <c r="AM272" s="114"/>
      <c r="AN272" s="114"/>
      <c r="AO272" s="114"/>
      <c r="AP272" s="114"/>
      <c r="AQ272" s="114"/>
    </row>
    <row r="273" spans="1:43" ht="19.5" customHeight="1">
      <c r="A273" s="1090" t="s">
        <v>524</v>
      </c>
      <c r="B273" s="256" t="str">
        <f>IF(CENTRO!B273,CENTRO!B273,"")</f>
        <v/>
      </c>
      <c r="C273" s="1107">
        <f>IF(CENTRO!C273,CENTRO!C273,"")</f>
        <v>90.67</v>
      </c>
      <c r="D273" s="357">
        <f>E273/C273</f>
        <v>1.1888165876254551</v>
      </c>
      <c r="E273" s="1093">
        <v>107.79</v>
      </c>
      <c r="F273" s="357">
        <f>G273/$E$273</f>
        <v>1.35115335374339</v>
      </c>
      <c r="G273" s="1093">
        <v>145.64082000000002</v>
      </c>
      <c r="H273" s="357">
        <f>I273/$E$273</f>
        <v>1.9977299378421003</v>
      </c>
      <c r="I273" s="1093">
        <v>215.33530999999999</v>
      </c>
      <c r="J273" s="357">
        <f>K273/$E$273</f>
        <v>0.86463020688375547</v>
      </c>
      <c r="K273" s="1093">
        <v>93.198490000000007</v>
      </c>
      <c r="L273" s="357">
        <f>M273/$E$273</f>
        <v>0.745906299285648</v>
      </c>
      <c r="M273" s="1093">
        <v>80.401240000000001</v>
      </c>
      <c r="N273" s="357">
        <f>O273/$E$273</f>
        <v>0.97282827720567766</v>
      </c>
      <c r="O273" s="1093">
        <v>104.86116</v>
      </c>
      <c r="P273" s="357">
        <f>Q273/$E$273</f>
        <v>1.0642848130624361</v>
      </c>
      <c r="Q273" s="1093">
        <v>114.71925999999999</v>
      </c>
    </row>
    <row r="274" spans="1:43" ht="19.5" customHeight="1">
      <c r="A274" s="1090" t="s">
        <v>525</v>
      </c>
      <c r="B274" s="256" t="str">
        <f>IF(CENTRO!B274,CENTRO!B274,"")</f>
        <v/>
      </c>
      <c r="C274" s="1107">
        <f>IF(CENTRO!C274,CENTRO!C274,"")</f>
        <v>367.95</v>
      </c>
      <c r="D274" s="357">
        <f>E274/C274</f>
        <v>0.77880146759070534</v>
      </c>
      <c r="E274" s="1093">
        <v>286.56</v>
      </c>
      <c r="F274" s="357">
        <f>G274/$E$274</f>
        <v>1.4885693397543271</v>
      </c>
      <c r="G274" s="1093">
        <v>426.56443000000002</v>
      </c>
      <c r="H274" s="357">
        <f>I274/$E$274</f>
        <v>1.3641961194863204</v>
      </c>
      <c r="I274" s="1093">
        <v>390.92403999999999</v>
      </c>
      <c r="J274" s="357">
        <f>K274/$E$274</f>
        <v>1.3190674204355108</v>
      </c>
      <c r="K274" s="1093">
        <v>377.99196000000001</v>
      </c>
      <c r="L274" s="357">
        <f>M274/$E$274</f>
        <v>0.68200872417643787</v>
      </c>
      <c r="M274" s="1093">
        <v>195.43642000000003</v>
      </c>
      <c r="N274" s="357">
        <f>O274/$E$274</f>
        <v>1.322246649916248</v>
      </c>
      <c r="O274" s="1093">
        <v>378.90300000000002</v>
      </c>
      <c r="P274" s="357">
        <f>Q274/$E$274</f>
        <v>1.2484353713009493</v>
      </c>
      <c r="Q274" s="1093">
        <v>357.75164000000001</v>
      </c>
    </row>
    <row r="275" spans="1:43" ht="19.5" customHeight="1">
      <c r="A275" s="1090" t="s">
        <v>457</v>
      </c>
      <c r="B275" s="256" t="str">
        <f>IF(CENTRO!B275,CENTRO!B275,"")</f>
        <v/>
      </c>
      <c r="C275" s="1108">
        <f>IF(CENTRO!C275,CENTRO!C275,"")</f>
        <v>83.4</v>
      </c>
      <c r="D275" s="357">
        <f>E275/$C275</f>
        <v>1.2743405275779376</v>
      </c>
      <c r="E275" s="1093">
        <v>106.28</v>
      </c>
      <c r="F275" s="357">
        <f>G275/$E275</f>
        <v>1.6712457659013926</v>
      </c>
      <c r="G275" s="1093">
        <v>177.62</v>
      </c>
      <c r="H275" s="357">
        <f>I275/$E275</f>
        <v>1.8327060594655626</v>
      </c>
      <c r="I275" s="1093">
        <v>194.78</v>
      </c>
      <c r="J275" s="357">
        <f>K275/$E275</f>
        <v>0.80062100112909296</v>
      </c>
      <c r="K275" s="1093">
        <v>85.09</v>
      </c>
      <c r="L275" s="357">
        <f>M275/$E275</f>
        <v>0.70568310124200229</v>
      </c>
      <c r="M275" s="1093">
        <v>75</v>
      </c>
      <c r="N275" s="357">
        <f>O275/$E275</f>
        <v>0.80824237862250659</v>
      </c>
      <c r="O275" s="1093">
        <v>85.9</v>
      </c>
      <c r="P275" s="357">
        <f>Q275/$E275</f>
        <v>1.1381257056831011</v>
      </c>
      <c r="Q275" s="1093">
        <v>120.96</v>
      </c>
    </row>
    <row r="276" spans="1:43" ht="19.5" customHeight="1" thickBot="1">
      <c r="A276" s="1090" t="s">
        <v>458</v>
      </c>
      <c r="B276" s="256" t="str">
        <f>IF(CENTRO!B276,CENTRO!B276,"")</f>
        <v/>
      </c>
      <c r="C276" s="1106">
        <f>IF(CENTRO!C276,CENTRO!C276,"")</f>
        <v>257</v>
      </c>
      <c r="D276" s="1099">
        <f>E276/$C276</f>
        <v>0.92996108949416345</v>
      </c>
      <c r="E276" s="1100">
        <v>239</v>
      </c>
      <c r="F276" s="1099">
        <f>G276/$E276</f>
        <v>1.0753138075313808</v>
      </c>
      <c r="G276" s="1100">
        <v>257</v>
      </c>
      <c r="H276" s="1099">
        <f>I276/$E276</f>
        <v>0.71548117154811719</v>
      </c>
      <c r="I276" s="1100">
        <v>171</v>
      </c>
      <c r="J276" s="1099">
        <f>K276/$E276</f>
        <v>1.2761506276150627</v>
      </c>
      <c r="K276" s="1100">
        <v>305</v>
      </c>
      <c r="L276" s="1099">
        <f>M276/$E276</f>
        <v>1.2845188284518829</v>
      </c>
      <c r="M276" s="1100">
        <v>307</v>
      </c>
      <c r="N276" s="1099">
        <f>O276/$E276</f>
        <v>1.3640167364016735</v>
      </c>
      <c r="O276" s="1100">
        <v>326</v>
      </c>
      <c r="P276" s="1099">
        <f>Q276/$E276</f>
        <v>0.93723849372384938</v>
      </c>
      <c r="Q276" s="1100">
        <v>224</v>
      </c>
    </row>
    <row r="277" spans="1:43"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103"/>
      <c r="AJ277" s="114"/>
      <c r="AK277" s="114"/>
      <c r="AL277" s="114"/>
      <c r="AM277" s="114"/>
      <c r="AN277" s="114"/>
      <c r="AO277" s="114"/>
      <c r="AP277" s="114"/>
      <c r="AQ277" s="114"/>
    </row>
    <row r="278" spans="1:43" ht="19.5" customHeight="1">
      <c r="A278" s="843" t="s">
        <v>328</v>
      </c>
      <c r="B278" s="844">
        <f>IF(CENTRO!B278,CENTRO!B278,"")</f>
        <v>1</v>
      </c>
      <c r="C278" s="845">
        <f>IF(CENTRO!C278,CENTRO!C278,"")</f>
        <v>5020</v>
      </c>
      <c r="D278" s="66"/>
      <c r="E278" s="65"/>
      <c r="F278" s="64"/>
      <c r="G278" s="65"/>
      <c r="H278" s="66"/>
      <c r="I278" s="65"/>
      <c r="J278" s="66"/>
      <c r="K278" s="65"/>
      <c r="L278" s="66"/>
      <c r="M278" s="65"/>
      <c r="N278" s="66"/>
      <c r="O278" s="65"/>
      <c r="P278" s="66"/>
      <c r="Q278" s="65"/>
      <c r="AJ278" s="114"/>
      <c r="AK278" s="114"/>
      <c r="AL278" s="114"/>
      <c r="AM278" s="114"/>
      <c r="AN278" s="114"/>
      <c r="AO278" s="114"/>
      <c r="AP278" s="114"/>
      <c r="AQ278" s="114"/>
    </row>
    <row r="279" spans="1:43"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c r="AJ279" s="114"/>
      <c r="AK279" s="114"/>
      <c r="AL279" s="114"/>
      <c r="AM279" s="114"/>
      <c r="AN279" s="114"/>
      <c r="AO279" s="114"/>
      <c r="AP279" s="114"/>
      <c r="AQ279" s="114"/>
    </row>
    <row r="280" spans="1:43"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c r="AJ280" s="114"/>
      <c r="AK280" s="114"/>
      <c r="AL280" s="114"/>
      <c r="AM280" s="114"/>
      <c r="AN280" s="114"/>
      <c r="AO280" s="114"/>
      <c r="AP280" s="114"/>
      <c r="AQ280" s="114"/>
    </row>
    <row r="281" spans="1:43"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61"/>
      <c r="AJ281" s="114"/>
      <c r="AK281" s="114"/>
      <c r="AL281" s="114"/>
      <c r="AM281" s="114"/>
      <c r="AN281" s="114"/>
      <c r="AO281" s="114"/>
      <c r="AP281" s="114"/>
      <c r="AQ281" s="114"/>
    </row>
    <row r="282" spans="1:43"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c r="AH282" s="114"/>
      <c r="AI282" s="114"/>
      <c r="AJ282" s="114"/>
      <c r="AK282" s="114"/>
      <c r="AL282" s="114"/>
      <c r="AM282" s="114"/>
      <c r="AN282" s="114"/>
      <c r="AO282" s="114"/>
      <c r="AP282" s="114"/>
      <c r="AQ282" s="114"/>
    </row>
    <row r="283" spans="1:43"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c r="AH283" s="114"/>
      <c r="AI283" s="114"/>
      <c r="AJ283" s="114"/>
      <c r="AK283" s="114"/>
      <c r="AL283" s="114"/>
      <c r="AM283" s="114"/>
      <c r="AN283" s="114"/>
      <c r="AO283" s="114"/>
      <c r="AP283" s="114"/>
      <c r="AQ283" s="114"/>
    </row>
    <row r="284" spans="1:43"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c r="AH284" s="114"/>
      <c r="AI284" s="114"/>
      <c r="AJ284" s="114"/>
      <c r="AK284" s="114"/>
      <c r="AL284" s="114"/>
      <c r="AM284" s="114"/>
      <c r="AN284" s="114"/>
      <c r="AO284" s="114"/>
      <c r="AP284" s="114"/>
      <c r="AQ284" s="114"/>
    </row>
    <row r="285" spans="1:43"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c r="AH285" s="114"/>
      <c r="AI285" s="114"/>
      <c r="AJ285" s="114"/>
      <c r="AK285" s="114"/>
      <c r="AL285" s="114"/>
      <c r="AM285" s="114"/>
      <c r="AN285" s="114"/>
      <c r="AO285" s="114"/>
      <c r="AP285" s="114"/>
      <c r="AQ285" s="114"/>
    </row>
    <row r="286" spans="1:43" ht="19.5" customHeight="1">
      <c r="A286" s="336" t="s">
        <v>574</v>
      </c>
      <c r="B286" s="256" t="str">
        <f>IF(CENTRO!B286,CENTRO!B286,"")</f>
        <v/>
      </c>
      <c r="C286" s="1034">
        <f>IF(CENTRO!C286,CENTRO!C286,"")</f>
        <v>9.25</v>
      </c>
      <c r="D286" s="326"/>
      <c r="E286" s="1056"/>
      <c r="F286" s="52"/>
      <c r="G286" s="61"/>
      <c r="H286" s="52"/>
      <c r="I286" s="61"/>
      <c r="J286" s="52"/>
      <c r="K286" s="61"/>
      <c r="L286" s="52"/>
      <c r="M286" s="61"/>
      <c r="N286" s="52"/>
      <c r="O286" s="61"/>
      <c r="P286" s="52"/>
      <c r="Q286" s="61"/>
      <c r="AH286" s="114"/>
      <c r="AI286" s="114"/>
      <c r="AJ286" s="114"/>
      <c r="AK286" s="114"/>
      <c r="AL286" s="114"/>
      <c r="AM286" s="114"/>
      <c r="AN286" s="114"/>
      <c r="AO286" s="114"/>
      <c r="AP286" s="114"/>
      <c r="AQ286" s="114"/>
    </row>
    <row r="287" spans="1:43"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52"/>
      <c r="O287" s="61"/>
      <c r="P287" s="52"/>
      <c r="Q287" s="61"/>
      <c r="AH287" s="114"/>
      <c r="AI287" s="114"/>
      <c r="AJ287" s="114"/>
      <c r="AK287" s="114"/>
      <c r="AL287" s="114"/>
      <c r="AM287" s="114"/>
      <c r="AN287" s="114"/>
      <c r="AO287" s="114"/>
      <c r="AP287" s="114"/>
      <c r="AQ287" s="114"/>
    </row>
    <row r="288" spans="1:43"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52"/>
      <c r="O288" s="61"/>
      <c r="P288" s="52"/>
      <c r="Q288" s="61"/>
      <c r="AH288" s="114"/>
      <c r="AI288" s="114"/>
      <c r="AJ288" s="114"/>
      <c r="AK288" s="114"/>
      <c r="AL288" s="114"/>
      <c r="AM288" s="114"/>
      <c r="AN288" s="114"/>
      <c r="AO288" s="114"/>
      <c r="AP288" s="114"/>
      <c r="AQ288" s="114"/>
    </row>
    <row r="289" spans="1:43" ht="19.5" customHeight="1">
      <c r="A289" s="574" t="s">
        <v>455</v>
      </c>
      <c r="B289" s="256" t="str">
        <f>IF(CENTRO!B289,CENTRO!B289,"")</f>
        <v/>
      </c>
      <c r="C289" s="1034">
        <f>IF(CENTRO!C289,CENTRO!C289,"")</f>
        <v>0.3</v>
      </c>
      <c r="D289" s="326"/>
      <c r="E289" s="1056"/>
      <c r="F289" s="52"/>
      <c r="G289" s="61"/>
      <c r="H289" s="52"/>
      <c r="I289" s="61"/>
      <c r="J289" s="52"/>
      <c r="K289" s="61"/>
      <c r="L289" s="52"/>
      <c r="M289" s="61"/>
      <c r="N289" s="52"/>
      <c r="O289" s="61"/>
      <c r="P289" s="52"/>
      <c r="Q289" s="61"/>
      <c r="AH289" s="114"/>
      <c r="AI289" s="114"/>
      <c r="AJ289" s="114"/>
      <c r="AK289" s="114"/>
      <c r="AL289" s="114"/>
      <c r="AM289" s="114"/>
      <c r="AN289" s="114"/>
      <c r="AO289" s="114"/>
      <c r="AP289" s="114"/>
      <c r="AQ289" s="114"/>
    </row>
    <row r="290" spans="1:43" ht="19.5" customHeight="1">
      <c r="A290" s="336" t="s">
        <v>337</v>
      </c>
      <c r="B290" s="256" t="str">
        <f>IF(CENTRO!B290,CENTRO!B290,"")</f>
        <v/>
      </c>
      <c r="C290" s="1034">
        <f>IF(CENTRO!C290,CENTRO!C290,"")</f>
        <v>51.9</v>
      </c>
      <c r="D290" s="326"/>
      <c r="E290" s="1056"/>
      <c r="F290" s="52"/>
      <c r="G290" s="61"/>
      <c r="H290" s="52"/>
      <c r="I290" s="61"/>
      <c r="J290" s="52"/>
      <c r="K290" s="61"/>
      <c r="L290" s="52"/>
      <c r="M290" s="61"/>
      <c r="N290" s="52"/>
      <c r="O290" s="61"/>
      <c r="P290" s="52"/>
      <c r="Q290" s="61"/>
      <c r="AH290" s="114"/>
      <c r="AI290" s="114"/>
      <c r="AJ290" s="114"/>
      <c r="AK290" s="114"/>
      <c r="AL290" s="114"/>
      <c r="AM290" s="114"/>
      <c r="AN290" s="114"/>
      <c r="AO290" s="114"/>
      <c r="AP290" s="114"/>
      <c r="AQ290" s="114"/>
    </row>
    <row r="291" spans="1:43" ht="19.5" customHeight="1">
      <c r="A291" s="336" t="s">
        <v>338</v>
      </c>
      <c r="B291" s="256" t="str">
        <f>IF(CENTRO!B291,CENTRO!B291,"")</f>
        <v/>
      </c>
      <c r="C291" s="1034">
        <f>IF(CENTRO!C291,CENTRO!C291,"")</f>
        <v>34.6</v>
      </c>
      <c r="D291" s="326"/>
      <c r="E291" s="1056"/>
      <c r="F291" s="52"/>
      <c r="G291" s="61"/>
      <c r="H291" s="52"/>
      <c r="I291" s="61"/>
      <c r="J291" s="52"/>
      <c r="K291" s="61"/>
      <c r="L291" s="52"/>
      <c r="M291" s="61"/>
      <c r="N291" s="52"/>
      <c r="O291" s="61"/>
      <c r="P291" s="52"/>
      <c r="Q291" s="61"/>
      <c r="AH291" s="114"/>
      <c r="AI291" s="114"/>
      <c r="AJ291" s="114"/>
      <c r="AK291" s="114"/>
      <c r="AL291" s="114"/>
      <c r="AM291" s="114"/>
      <c r="AN291" s="114"/>
      <c r="AO291" s="114"/>
      <c r="AP291" s="114"/>
      <c r="AQ291" s="114"/>
    </row>
    <row r="292" spans="1:43" ht="19.5" customHeight="1">
      <c r="A292" s="336" t="s">
        <v>339</v>
      </c>
      <c r="B292" s="256" t="str">
        <f>IF(CENTRO!B292,CENTRO!B292,"")</f>
        <v/>
      </c>
      <c r="C292" s="1034">
        <f>IF(CENTRO!C292,CENTRO!C292,"")</f>
        <v>21.1</v>
      </c>
      <c r="D292" s="326"/>
      <c r="E292" s="1056"/>
      <c r="F292" s="52"/>
      <c r="G292" s="61"/>
      <c r="H292" s="52"/>
      <c r="I292" s="61"/>
      <c r="J292" s="52"/>
      <c r="K292" s="61"/>
      <c r="L292" s="52"/>
      <c r="M292" s="61"/>
      <c r="N292" s="52"/>
      <c r="O292" s="61"/>
      <c r="P292" s="52"/>
      <c r="Q292" s="61"/>
      <c r="AH292" s="114"/>
      <c r="AI292" s="114"/>
      <c r="AJ292" s="114"/>
      <c r="AK292" s="114"/>
      <c r="AL292" s="114"/>
      <c r="AM292" s="114"/>
      <c r="AN292" s="114"/>
      <c r="AO292" s="114"/>
      <c r="AP292" s="114"/>
      <c r="AQ292" s="114"/>
    </row>
    <row r="293" spans="1:43" ht="19.5" customHeight="1">
      <c r="A293" s="336" t="s">
        <v>577</v>
      </c>
      <c r="B293" s="256" t="str">
        <f>IF(CENTRO!B293,CENTRO!B293,"")</f>
        <v/>
      </c>
      <c r="C293" s="1035">
        <f>IF(CENTRO!C293,CENTRO!C293,"")</f>
        <v>2</v>
      </c>
      <c r="D293" s="326"/>
      <c r="E293" s="1056"/>
      <c r="F293" s="52"/>
      <c r="G293" s="61"/>
      <c r="H293" s="52"/>
      <c r="I293" s="61"/>
      <c r="J293" s="52"/>
      <c r="K293" s="61"/>
      <c r="L293" s="52"/>
      <c r="M293" s="61"/>
      <c r="N293" s="52"/>
      <c r="O293" s="61"/>
      <c r="P293" s="52"/>
      <c r="Q293" s="61"/>
      <c r="AH293" s="114"/>
      <c r="AI293" s="114"/>
      <c r="AJ293" s="114"/>
      <c r="AK293" s="114"/>
      <c r="AL293" s="114"/>
      <c r="AM293" s="114"/>
      <c r="AN293" s="114"/>
      <c r="AO293" s="114"/>
      <c r="AP293" s="114"/>
      <c r="AQ293" s="114"/>
    </row>
    <row r="294" spans="1:43" ht="19.5" customHeight="1" thickBot="1">
      <c r="A294" s="336" t="s">
        <v>578</v>
      </c>
      <c r="B294" s="256" t="str">
        <f>IF(CENTRO!B294,CENTRO!B294,"")</f>
        <v/>
      </c>
      <c r="C294" s="1035">
        <v>2</v>
      </c>
      <c r="D294" s="326"/>
      <c r="E294" s="1056"/>
      <c r="F294" s="52"/>
      <c r="G294" s="61"/>
      <c r="H294" s="52"/>
      <c r="I294" s="61"/>
      <c r="J294" s="52"/>
      <c r="K294" s="61"/>
      <c r="L294" s="52"/>
      <c r="M294" s="61"/>
      <c r="N294" s="52"/>
      <c r="O294" s="61"/>
      <c r="P294" s="52"/>
      <c r="Q294" s="61"/>
      <c r="AH294" s="114"/>
      <c r="AI294" s="114"/>
      <c r="AJ294" s="114"/>
      <c r="AK294" s="114"/>
      <c r="AL294" s="114"/>
      <c r="AM294" s="114"/>
      <c r="AN294" s="114"/>
      <c r="AO294" s="114"/>
      <c r="AP294" s="114"/>
      <c r="AQ294" s="114"/>
    </row>
    <row r="295" spans="1:43"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c r="AH295" s="114"/>
      <c r="AI295" s="114"/>
      <c r="AJ295" s="114"/>
      <c r="AK295" s="114"/>
      <c r="AL295" s="114"/>
      <c r="AM295" s="114"/>
      <c r="AN295" s="114"/>
      <c r="AO295" s="114"/>
      <c r="AP295" s="114"/>
      <c r="AQ295" s="114"/>
    </row>
    <row r="296" spans="1:43" ht="19.5" customHeight="1">
      <c r="A296" s="1038" t="s">
        <v>276</v>
      </c>
      <c r="B296" s="1039" t="str">
        <f>IF(CENTRO!B296,CENTRO!B296,"")</f>
        <v/>
      </c>
      <c r="C296" s="1032">
        <f>IF(CENTRO!C296,CENTRO!C296,"")</f>
        <v>317</v>
      </c>
      <c r="D296" s="1039"/>
      <c r="E296" s="1032">
        <v>289</v>
      </c>
      <c r="F296" s="69"/>
      <c r="G296" s="101"/>
      <c r="H296" s="95"/>
      <c r="I296" s="70"/>
      <c r="J296" s="95"/>
      <c r="K296" s="70"/>
      <c r="L296" s="69"/>
      <c r="M296" s="101"/>
      <c r="N296" s="95"/>
      <c r="O296" s="70"/>
      <c r="P296" s="95"/>
      <c r="Q296" s="70"/>
      <c r="AH296" s="114"/>
      <c r="AI296" s="114"/>
      <c r="AJ296" s="114"/>
      <c r="AK296" s="114"/>
      <c r="AL296" s="114"/>
      <c r="AM296" s="114"/>
      <c r="AN296" s="114"/>
      <c r="AO296" s="114"/>
      <c r="AP296" s="114"/>
      <c r="AQ296" s="114"/>
    </row>
    <row r="297" spans="1:43" ht="19.5" customHeight="1" thickBot="1">
      <c r="A297" s="336" t="s">
        <v>277</v>
      </c>
      <c r="B297" s="859" t="str">
        <f>IF(CENTRO!B297,CENTRO!B297,"")</f>
        <v/>
      </c>
      <c r="C297" s="1033">
        <f>IF(CENTRO!C297,CENTRO!C297,"")</f>
        <v>0.87</v>
      </c>
      <c r="D297" s="859"/>
      <c r="E297" s="1033">
        <v>0.79</v>
      </c>
      <c r="F297" s="51"/>
      <c r="G297" s="72"/>
      <c r="H297" s="52"/>
      <c r="I297" s="61"/>
      <c r="J297" s="52"/>
      <c r="K297" s="61"/>
      <c r="L297" s="51"/>
      <c r="M297" s="72"/>
      <c r="N297" s="52"/>
      <c r="O297" s="61"/>
      <c r="P297" s="52"/>
      <c r="Q297" s="61"/>
      <c r="AH297" s="114"/>
      <c r="AI297" s="114"/>
      <c r="AJ297" s="114"/>
      <c r="AK297" s="114"/>
      <c r="AL297" s="114"/>
      <c r="AM297" s="114"/>
      <c r="AN297" s="114"/>
      <c r="AO297" s="114"/>
      <c r="AP297" s="114"/>
      <c r="AQ297" s="114"/>
    </row>
    <row r="298" spans="1:43" ht="24.75" customHeight="1" thickBot="1">
      <c r="A298" s="224" t="s">
        <v>282</v>
      </c>
      <c r="B298" s="240"/>
      <c r="C298" s="240"/>
      <c r="D298" s="240"/>
      <c r="E298" s="240"/>
      <c r="F298" s="39"/>
      <c r="G298" s="39"/>
      <c r="H298" s="39"/>
      <c r="I298" s="39"/>
      <c r="J298" s="39"/>
      <c r="K298" s="39"/>
      <c r="L298" s="39"/>
      <c r="M298" s="39"/>
      <c r="N298" s="39"/>
      <c r="O298" s="39"/>
      <c r="P298" s="39"/>
      <c r="Q298" s="40"/>
      <c r="AH298" s="114"/>
      <c r="AI298" s="114"/>
      <c r="AJ298" s="114"/>
      <c r="AK298" s="114"/>
      <c r="AL298" s="114"/>
      <c r="AM298" s="114"/>
      <c r="AN298" s="114"/>
      <c r="AO298" s="114"/>
      <c r="AP298" s="114"/>
      <c r="AQ298" s="114"/>
    </row>
    <row r="299" spans="1:43" ht="19.5" customHeight="1" thickBot="1">
      <c r="A299" s="243" t="s">
        <v>575</v>
      </c>
      <c r="B299" s="244"/>
      <c r="C299" s="244"/>
      <c r="D299" s="244"/>
      <c r="E299" s="244"/>
      <c r="F299" s="42"/>
      <c r="G299" s="42"/>
      <c r="H299" s="42"/>
      <c r="I299" s="42"/>
      <c r="J299" s="42"/>
      <c r="K299" s="42"/>
      <c r="L299" s="42"/>
      <c r="M299" s="42"/>
      <c r="N299" s="42"/>
      <c r="O299" s="42"/>
      <c r="P299" s="42"/>
      <c r="Q299" s="43"/>
      <c r="AH299" s="114"/>
      <c r="AI299" s="114"/>
      <c r="AJ299" s="114"/>
      <c r="AK299" s="114"/>
      <c r="AL299" s="114"/>
      <c r="AM299" s="114"/>
      <c r="AN299" s="114"/>
      <c r="AO299" s="114"/>
      <c r="AP299" s="114"/>
      <c r="AQ299" s="114"/>
    </row>
    <row r="300" spans="1:43" ht="19.5" customHeight="1">
      <c r="A300" s="327" t="s">
        <v>28</v>
      </c>
      <c r="B300" s="859"/>
      <c r="C300" s="1028">
        <v>3618</v>
      </c>
      <c r="D300" s="1031">
        <f>E300/C300</f>
        <v>2.2664455500276397E-2</v>
      </c>
      <c r="E300" s="1028">
        <v>82</v>
      </c>
      <c r="F300" s="51"/>
      <c r="G300" s="61"/>
      <c r="H300" s="52"/>
      <c r="I300" s="61"/>
      <c r="J300" s="52"/>
      <c r="K300" s="61"/>
      <c r="L300" s="52"/>
      <c r="M300" s="61"/>
      <c r="N300" s="52"/>
      <c r="O300" s="61"/>
      <c r="P300" s="52"/>
      <c r="Q300" s="61"/>
      <c r="AH300" s="114"/>
      <c r="AI300" s="114"/>
      <c r="AJ300" s="114"/>
      <c r="AK300" s="114"/>
      <c r="AL300" s="114"/>
      <c r="AM300" s="114"/>
      <c r="AN300" s="114"/>
      <c r="AO300" s="114"/>
      <c r="AP300" s="114"/>
      <c r="AQ300" s="114"/>
    </row>
    <row r="301" spans="1:43" ht="19.5" customHeight="1">
      <c r="A301" s="327" t="s">
        <v>316</v>
      </c>
      <c r="B301" s="859"/>
      <c r="C301" s="1028">
        <v>858</v>
      </c>
      <c r="D301" s="1031">
        <f t="shared" ref="D301:D308" si="24">E301/C301</f>
        <v>4.7785547785547784E-2</v>
      </c>
      <c r="E301" s="1028">
        <v>41</v>
      </c>
      <c r="F301" s="51"/>
      <c r="G301" s="61"/>
      <c r="H301" s="52"/>
      <c r="I301" s="61"/>
      <c r="J301" s="52"/>
      <c r="K301" s="61"/>
      <c r="L301" s="52"/>
      <c r="M301" s="61"/>
      <c r="N301" s="52"/>
      <c r="O301" s="61"/>
      <c r="P301" s="52"/>
      <c r="Q301" s="61"/>
      <c r="AH301" s="114"/>
      <c r="AI301" s="114"/>
      <c r="AJ301" s="114"/>
      <c r="AK301" s="114"/>
      <c r="AL301" s="114"/>
      <c r="AM301" s="114"/>
      <c r="AN301" s="114"/>
      <c r="AO301" s="114"/>
      <c r="AP301" s="114"/>
      <c r="AQ301" s="114"/>
    </row>
    <row r="302" spans="1:43" ht="19.5" customHeight="1">
      <c r="A302" s="327" t="s">
        <v>30</v>
      </c>
      <c r="B302" s="859"/>
      <c r="C302" s="1028">
        <v>5051</v>
      </c>
      <c r="D302" s="1031">
        <f t="shared" si="24"/>
        <v>2.7717283706196794E-2</v>
      </c>
      <c r="E302" s="1028">
        <v>140</v>
      </c>
      <c r="F302" s="51"/>
      <c r="G302" s="61"/>
      <c r="H302" s="52"/>
      <c r="I302" s="61"/>
      <c r="J302" s="52"/>
      <c r="K302" s="61"/>
      <c r="L302" s="52"/>
      <c r="M302" s="61"/>
      <c r="N302" s="52"/>
      <c r="O302" s="61"/>
      <c r="P302" s="52"/>
      <c r="Q302" s="61"/>
      <c r="AH302" s="114"/>
      <c r="AI302" s="114"/>
      <c r="AJ302" s="114"/>
      <c r="AK302" s="114"/>
      <c r="AL302" s="114"/>
      <c r="AM302" s="114"/>
      <c r="AN302" s="114"/>
      <c r="AO302" s="114"/>
      <c r="AP302" s="114"/>
      <c r="AQ302" s="114"/>
    </row>
    <row r="303" spans="1:43" ht="19.5" customHeight="1">
      <c r="A303" s="327" t="s">
        <v>317</v>
      </c>
      <c r="B303" s="859"/>
      <c r="C303" s="1028">
        <v>7787</v>
      </c>
      <c r="D303" s="1031">
        <f t="shared" si="24"/>
        <v>6.7291639912674978E-2</v>
      </c>
      <c r="E303" s="1028">
        <v>524</v>
      </c>
      <c r="F303" s="51"/>
      <c r="G303" s="61"/>
      <c r="H303" s="52"/>
      <c r="I303" s="61"/>
      <c r="J303" s="52"/>
      <c r="K303" s="61"/>
      <c r="L303" s="52"/>
      <c r="M303" s="61"/>
      <c r="N303" s="52"/>
      <c r="O303" s="61"/>
      <c r="P303" s="52"/>
      <c r="Q303" s="61"/>
      <c r="AH303" s="114"/>
      <c r="AI303" s="114"/>
      <c r="AJ303" s="114"/>
      <c r="AK303" s="114"/>
      <c r="AL303" s="114"/>
      <c r="AM303" s="114"/>
      <c r="AN303" s="114"/>
      <c r="AO303" s="114"/>
      <c r="AP303" s="114"/>
      <c r="AQ303" s="114"/>
    </row>
    <row r="304" spans="1:43" ht="19.5" customHeight="1">
      <c r="A304" s="336" t="s">
        <v>523</v>
      </c>
      <c r="B304" s="859"/>
      <c r="C304" s="518">
        <v>24724</v>
      </c>
      <c r="D304" s="1172">
        <f>E304/C304</f>
        <v>4.1943051286199642E-2</v>
      </c>
      <c r="E304" s="518">
        <v>1037</v>
      </c>
      <c r="F304" s="52"/>
      <c r="G304" s="61"/>
      <c r="H304" s="52"/>
      <c r="I304" s="61"/>
      <c r="J304" s="52"/>
      <c r="K304" s="61"/>
      <c r="L304" s="52"/>
      <c r="M304" s="61"/>
      <c r="N304" s="51"/>
      <c r="O304" s="72"/>
      <c r="P304" s="52"/>
      <c r="Q304" s="61"/>
      <c r="AH304" s="114"/>
      <c r="AI304" s="114"/>
      <c r="AJ304" s="114"/>
      <c r="AK304" s="114"/>
      <c r="AL304" s="114"/>
      <c r="AM304" s="114"/>
      <c r="AN304" s="114"/>
      <c r="AO304" s="114"/>
      <c r="AP304" s="114"/>
      <c r="AQ304" s="114"/>
    </row>
    <row r="305" spans="1:43" ht="19.5" customHeight="1">
      <c r="A305" s="336" t="s">
        <v>318</v>
      </c>
      <c r="B305" s="859"/>
      <c r="C305" s="518">
        <v>374</v>
      </c>
      <c r="D305" s="1172">
        <f t="shared" si="24"/>
        <v>3.2085561497326207E-2</v>
      </c>
      <c r="E305" s="518">
        <v>12</v>
      </c>
      <c r="F305" s="52"/>
      <c r="G305" s="61"/>
      <c r="H305" s="52"/>
      <c r="I305" s="61"/>
      <c r="J305" s="52"/>
      <c r="K305" s="61"/>
      <c r="L305" s="52"/>
      <c r="M305" s="61"/>
      <c r="N305" s="51"/>
      <c r="O305" s="72"/>
      <c r="P305" s="52"/>
      <c r="Q305" s="61"/>
      <c r="AH305" s="114"/>
      <c r="AI305" s="114"/>
      <c r="AJ305" s="114"/>
      <c r="AK305" s="114"/>
      <c r="AL305" s="114"/>
      <c r="AM305" s="114"/>
      <c r="AN305" s="114"/>
      <c r="AO305" s="114"/>
      <c r="AP305" s="114"/>
      <c r="AQ305" s="114"/>
    </row>
    <row r="306" spans="1:43" ht="19.5" customHeight="1" thickBot="1">
      <c r="A306" s="336" t="s">
        <v>319</v>
      </c>
      <c r="B306" s="859"/>
      <c r="C306" s="518">
        <v>14170</v>
      </c>
      <c r="D306" s="1172">
        <f t="shared" si="24"/>
        <v>5.0458715596330278E-2</v>
      </c>
      <c r="E306" s="518">
        <v>715</v>
      </c>
      <c r="F306" s="52"/>
      <c r="G306" s="61"/>
      <c r="H306" s="52"/>
      <c r="I306" s="61"/>
      <c r="J306" s="52"/>
      <c r="K306" s="61"/>
      <c r="L306" s="52"/>
      <c r="M306" s="61"/>
      <c r="N306" s="51"/>
      <c r="O306" s="72"/>
      <c r="P306" s="52"/>
      <c r="Q306" s="61"/>
      <c r="AH306" s="114"/>
      <c r="AI306" s="114"/>
      <c r="AJ306" s="114"/>
      <c r="AK306" s="114"/>
      <c r="AL306" s="114"/>
      <c r="AM306" s="114"/>
      <c r="AN306" s="114"/>
      <c r="AO306" s="114"/>
      <c r="AP306" s="114"/>
      <c r="AQ306" s="114"/>
    </row>
    <row r="307" spans="1:43" ht="19.5" customHeight="1" thickBot="1">
      <c r="A307" s="243" t="s">
        <v>576</v>
      </c>
      <c r="B307" s="244"/>
      <c r="C307" s="244"/>
      <c r="D307" s="244"/>
      <c r="E307" s="244"/>
      <c r="F307" s="42"/>
      <c r="G307" s="42"/>
      <c r="H307" s="42"/>
      <c r="I307" s="42"/>
      <c r="J307" s="42"/>
      <c r="K307" s="42"/>
      <c r="L307" s="42"/>
      <c r="M307" s="42"/>
      <c r="N307" s="42"/>
      <c r="O307" s="42"/>
      <c r="P307" s="42"/>
      <c r="Q307" s="43"/>
      <c r="AH307" s="114"/>
      <c r="AI307" s="114"/>
      <c r="AJ307" s="114"/>
      <c r="AK307" s="114"/>
      <c r="AL307" s="114"/>
      <c r="AM307" s="114"/>
      <c r="AN307" s="114"/>
      <c r="AO307" s="114"/>
      <c r="AP307" s="114"/>
      <c r="AQ307" s="114"/>
    </row>
    <row r="308" spans="1:43" ht="19.5" customHeight="1">
      <c r="A308" s="327" t="s">
        <v>320</v>
      </c>
      <c r="B308" s="1029">
        <v>1</v>
      </c>
      <c r="C308" s="1030">
        <v>7479</v>
      </c>
      <c r="D308" s="1031">
        <f t="shared" si="24"/>
        <v>3.3961759593528547E-2</v>
      </c>
      <c r="E308" s="1028">
        <v>254</v>
      </c>
      <c r="F308" s="51"/>
      <c r="G308" s="61"/>
      <c r="H308" s="52"/>
      <c r="I308" s="61"/>
      <c r="J308" s="52"/>
      <c r="K308" s="61"/>
      <c r="L308" s="52"/>
      <c r="M308" s="61"/>
      <c r="N308" s="52"/>
      <c r="O308" s="61"/>
      <c r="P308" s="52"/>
      <c r="Q308" s="61"/>
      <c r="AH308" s="114"/>
      <c r="AI308" s="114"/>
      <c r="AJ308" s="114"/>
      <c r="AK308" s="114"/>
      <c r="AL308" s="114"/>
      <c r="AM308" s="114"/>
      <c r="AN308" s="114"/>
      <c r="AO308" s="114"/>
      <c r="AP308" s="114"/>
      <c r="AQ308" s="114"/>
    </row>
    <row r="309" spans="1:43" ht="19.5" customHeight="1">
      <c r="A309" s="336" t="s">
        <v>321</v>
      </c>
      <c r="B309" s="251">
        <v>4.3200000000000002E-2</v>
      </c>
      <c r="C309" s="518">
        <v>323</v>
      </c>
      <c r="D309" s="326"/>
      <c r="E309" s="61"/>
      <c r="F309" s="52"/>
      <c r="G309" s="61"/>
      <c r="H309" s="52"/>
      <c r="I309" s="61"/>
      <c r="J309" s="52"/>
      <c r="K309" s="61"/>
      <c r="L309" s="52"/>
      <c r="M309" s="61"/>
      <c r="N309" s="51"/>
      <c r="O309" s="72"/>
      <c r="P309" s="52"/>
      <c r="Q309" s="61"/>
      <c r="AH309" s="114"/>
      <c r="AI309" s="114"/>
      <c r="AJ309" s="114"/>
      <c r="AK309" s="114"/>
      <c r="AL309" s="114"/>
      <c r="AM309" s="114"/>
      <c r="AN309" s="114"/>
      <c r="AO309" s="114"/>
      <c r="AP309" s="114"/>
      <c r="AQ309" s="114"/>
    </row>
    <row r="310" spans="1:43" ht="19.5" customHeight="1">
      <c r="A310" s="336" t="s">
        <v>432</v>
      </c>
      <c r="B310" s="251">
        <v>7.1099999999999997E-2</v>
      </c>
      <c r="C310" s="518">
        <v>532</v>
      </c>
      <c r="D310" s="326"/>
      <c r="E310" s="61"/>
      <c r="F310" s="52"/>
      <c r="G310" s="61"/>
      <c r="H310" s="52"/>
      <c r="I310" s="61"/>
      <c r="J310" s="52"/>
      <c r="K310" s="61"/>
      <c r="L310" s="52"/>
      <c r="M310" s="61"/>
      <c r="N310" s="51"/>
      <c r="O310" s="72"/>
      <c r="P310" s="52"/>
      <c r="Q310" s="61"/>
      <c r="AH310" s="114"/>
      <c r="AI310" s="114"/>
      <c r="AJ310" s="114"/>
      <c r="AK310" s="114"/>
      <c r="AL310" s="114"/>
      <c r="AM310" s="114"/>
      <c r="AN310" s="114"/>
      <c r="AO310" s="114"/>
      <c r="AP310" s="114"/>
      <c r="AQ310" s="114"/>
    </row>
    <row r="311" spans="1:43" ht="19.5" customHeight="1">
      <c r="A311" s="336" t="s">
        <v>29</v>
      </c>
      <c r="B311" s="251">
        <v>5.7000000000000002E-3</v>
      </c>
      <c r="C311" s="518">
        <v>43</v>
      </c>
      <c r="D311" s="326"/>
      <c r="E311" s="61"/>
      <c r="F311" s="52"/>
      <c r="G311" s="61"/>
      <c r="H311" s="52"/>
      <c r="I311" s="61"/>
      <c r="J311" s="52"/>
      <c r="K311" s="61"/>
      <c r="L311" s="52"/>
      <c r="M311" s="61"/>
      <c r="N311" s="51"/>
      <c r="O311" s="72"/>
      <c r="P311" s="52"/>
      <c r="Q311" s="61"/>
      <c r="AH311" s="114"/>
      <c r="AI311" s="114"/>
      <c r="AJ311" s="114"/>
      <c r="AK311" s="114"/>
      <c r="AL311" s="114"/>
      <c r="AM311" s="114"/>
      <c r="AN311" s="114"/>
      <c r="AO311" s="114"/>
      <c r="AP311" s="114"/>
      <c r="AQ311" s="114"/>
    </row>
    <row r="312" spans="1:43" ht="19.5" customHeight="1">
      <c r="A312" s="336" t="s">
        <v>322</v>
      </c>
      <c r="B312" s="251">
        <v>6.0000000000000001E-3</v>
      </c>
      <c r="C312" s="518">
        <v>45</v>
      </c>
      <c r="D312" s="326"/>
      <c r="E312" s="61"/>
      <c r="F312" s="52"/>
      <c r="G312" s="61"/>
      <c r="H312" s="52"/>
      <c r="I312" s="61"/>
      <c r="J312" s="52"/>
      <c r="K312" s="61"/>
      <c r="L312" s="52"/>
      <c r="M312" s="61"/>
      <c r="N312" s="51"/>
      <c r="O312" s="72"/>
      <c r="P312" s="52"/>
      <c r="Q312" s="61"/>
      <c r="AH312" s="114"/>
      <c r="AI312" s="114"/>
      <c r="AJ312" s="114"/>
      <c r="AK312" s="114"/>
      <c r="AL312" s="114"/>
      <c r="AM312" s="114"/>
      <c r="AN312" s="114"/>
      <c r="AO312" s="114"/>
      <c r="AP312" s="114"/>
      <c r="AQ312" s="114"/>
    </row>
    <row r="313" spans="1:43" ht="19.5" customHeight="1">
      <c r="A313" s="336" t="s">
        <v>31</v>
      </c>
      <c r="B313" s="251">
        <v>0.1096</v>
      </c>
      <c r="C313" s="518">
        <v>820</v>
      </c>
      <c r="D313" s="326"/>
      <c r="E313" s="61"/>
      <c r="F313" s="52"/>
      <c r="G313" s="61"/>
      <c r="H313" s="52"/>
      <c r="I313" s="61"/>
      <c r="J313" s="52"/>
      <c r="K313" s="61"/>
      <c r="L313" s="52"/>
      <c r="M313" s="61"/>
      <c r="N313" s="51"/>
      <c r="O313" s="72"/>
      <c r="P313" s="52"/>
      <c r="Q313" s="61"/>
      <c r="AH313" s="114"/>
      <c r="AI313" s="114"/>
      <c r="AJ313" s="114"/>
      <c r="AK313" s="114"/>
      <c r="AL313" s="114"/>
      <c r="AM313" s="114"/>
      <c r="AN313" s="114"/>
      <c r="AO313" s="114"/>
      <c r="AP313" s="114"/>
      <c r="AQ313" s="114"/>
    </row>
    <row r="314" spans="1:43" ht="19.5" customHeight="1">
      <c r="A314" s="336" t="s">
        <v>433</v>
      </c>
      <c r="B314" s="251">
        <v>2.0199999999999999E-2</v>
      </c>
      <c r="C314" s="518">
        <v>151</v>
      </c>
      <c r="D314" s="326"/>
      <c r="E314" s="61"/>
      <c r="F314" s="52"/>
      <c r="G314" s="61"/>
      <c r="H314" s="52"/>
      <c r="I314" s="61"/>
      <c r="J314" s="52"/>
      <c r="K314" s="61"/>
      <c r="L314" s="52"/>
      <c r="M314" s="61"/>
      <c r="N314" s="51"/>
      <c r="O314" s="72"/>
      <c r="P314" s="52"/>
      <c r="Q314" s="61"/>
      <c r="AH314" s="114"/>
      <c r="AI314" s="114"/>
      <c r="AJ314" s="114"/>
      <c r="AK314" s="114"/>
      <c r="AL314" s="114"/>
      <c r="AM314" s="114"/>
      <c r="AN314" s="114"/>
      <c r="AO314" s="114"/>
      <c r="AP314" s="114"/>
      <c r="AQ314" s="114"/>
    </row>
    <row r="315" spans="1:43" ht="19.5" customHeight="1">
      <c r="A315" s="336" t="s">
        <v>323</v>
      </c>
      <c r="B315" s="251">
        <v>4.5999999999999999E-2</v>
      </c>
      <c r="C315" s="518">
        <v>344</v>
      </c>
      <c r="D315" s="326"/>
      <c r="E315" s="61"/>
      <c r="F315" s="52"/>
      <c r="G315" s="61"/>
      <c r="H315" s="52"/>
      <c r="I315" s="61"/>
      <c r="J315" s="52"/>
      <c r="K315" s="61"/>
      <c r="L315" s="52"/>
      <c r="M315" s="61"/>
      <c r="N315" s="51"/>
      <c r="O315" s="72"/>
      <c r="P315" s="52"/>
      <c r="Q315" s="61"/>
      <c r="AH315" s="114"/>
      <c r="AI315" s="114"/>
      <c r="AJ315" s="114"/>
      <c r="AK315" s="114"/>
      <c r="AL315" s="114"/>
      <c r="AM315" s="114"/>
      <c r="AN315" s="114"/>
      <c r="AO315" s="114"/>
      <c r="AP315" s="114"/>
      <c r="AQ315" s="114"/>
    </row>
    <row r="316" spans="1:43"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c r="AH316" s="114"/>
      <c r="AI316" s="114"/>
      <c r="AJ316" s="114"/>
      <c r="AK316" s="114"/>
      <c r="AL316" s="114"/>
      <c r="AM316" s="114"/>
      <c r="AN316" s="114"/>
      <c r="AO316" s="114"/>
      <c r="AP316" s="114"/>
      <c r="AQ316" s="114"/>
    </row>
    <row r="317" spans="1:43"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c r="AH317" s="114"/>
      <c r="AI317" s="114"/>
      <c r="AJ317" s="114"/>
      <c r="AK317" s="114"/>
      <c r="AL317" s="114"/>
      <c r="AM317" s="114"/>
      <c r="AN317" s="114"/>
      <c r="AO317" s="114"/>
      <c r="AP317" s="114"/>
      <c r="AQ317" s="114"/>
    </row>
    <row r="318" spans="1:43" s="3" customFormat="1" ht="19.5" customHeight="1">
      <c r="A318" s="350" t="s">
        <v>32</v>
      </c>
      <c r="B318" s="337">
        <f>IF(CENTRO!B318,CENTRO!B318,"")</f>
        <v>1</v>
      </c>
      <c r="C318" s="351">
        <f>IF(CENTRO!C318,CENTRO!C318,"")</f>
        <v>2397881</v>
      </c>
      <c r="D318" s="542">
        <f>E318/E$318</f>
        <v>1</v>
      </c>
      <c r="E318" s="269">
        <v>138606</v>
      </c>
      <c r="F318" s="353">
        <f t="shared" ref="F318:F321" si="25">G318/G$318</f>
        <v>1</v>
      </c>
      <c r="G318" s="269">
        <v>4810</v>
      </c>
      <c r="H318" s="353">
        <f>I318/I$318</f>
        <v>1</v>
      </c>
      <c r="I318" s="269">
        <v>10575</v>
      </c>
      <c r="J318" s="353">
        <f t="shared" ref="J318:J321" si="26">K318/K$318</f>
        <v>1</v>
      </c>
      <c r="K318" s="269">
        <v>32434</v>
      </c>
      <c r="L318" s="353">
        <f t="shared" ref="L318:L321" si="27">M318/M$318</f>
        <v>1</v>
      </c>
      <c r="M318" s="269">
        <v>41226</v>
      </c>
      <c r="N318" s="353">
        <f t="shared" ref="N318:N320" si="28">O318/O$318</f>
        <v>1</v>
      </c>
      <c r="O318" s="269">
        <v>12166</v>
      </c>
      <c r="P318" s="354">
        <f t="shared" ref="P318:P321" si="29">Q318/Q$318</f>
        <v>1</v>
      </c>
      <c r="Q318" s="269">
        <v>37395</v>
      </c>
      <c r="R318" s="2"/>
      <c r="S318" s="2"/>
      <c r="T318" s="2"/>
      <c r="U318" s="2"/>
      <c r="V318" s="2"/>
      <c r="W318" s="2"/>
      <c r="X318" s="2"/>
      <c r="Y318" s="2"/>
      <c r="Z318" s="2"/>
      <c r="AA318" s="2"/>
      <c r="AB318" s="2"/>
      <c r="AC318" s="2"/>
      <c r="AD318" s="2"/>
      <c r="AE318" s="2"/>
      <c r="AF318" s="2"/>
      <c r="AG318" s="2"/>
      <c r="AH318" s="114"/>
      <c r="AI318" s="114"/>
      <c r="AJ318" s="114"/>
      <c r="AK318" s="114"/>
      <c r="AL318" s="114"/>
      <c r="AM318" s="114"/>
      <c r="AN318" s="114"/>
      <c r="AO318" s="114"/>
      <c r="AP318" s="114"/>
      <c r="AQ318" s="114"/>
    </row>
    <row r="319" spans="1:43" s="3" customFormat="1" ht="19.5" customHeight="1">
      <c r="A319" s="350" t="s">
        <v>33</v>
      </c>
      <c r="B319" s="252">
        <f>IF(CENTRO!B319,CENTRO!B319,"")</f>
        <v>0.318</v>
      </c>
      <c r="C319" s="355">
        <f>IF(CENTRO!C319,CENTRO!C319,"")</f>
        <v>761923</v>
      </c>
      <c r="D319" s="357">
        <f t="shared" ref="D319:D321" si="30">E319/E$318</f>
        <v>0.2815246093242717</v>
      </c>
      <c r="E319" s="269">
        <v>39021</v>
      </c>
      <c r="F319" s="356">
        <f t="shared" si="25"/>
        <v>0.22349272349272351</v>
      </c>
      <c r="G319" s="269">
        <v>1075</v>
      </c>
      <c r="H319" s="356">
        <f t="shared" ref="H319:H321" si="31">I319/I$318</f>
        <v>0.24643026004728133</v>
      </c>
      <c r="I319" s="269">
        <v>2606</v>
      </c>
      <c r="J319" s="356">
        <f t="shared" si="26"/>
        <v>0.27893568477523584</v>
      </c>
      <c r="K319" s="269">
        <v>9047</v>
      </c>
      <c r="L319" s="356">
        <f t="shared" si="27"/>
        <v>0.31843981953136369</v>
      </c>
      <c r="M319" s="269">
        <v>13128</v>
      </c>
      <c r="N319" s="356">
        <f t="shared" si="28"/>
        <v>0.3309222423146474</v>
      </c>
      <c r="O319" s="269">
        <v>4026</v>
      </c>
      <c r="P319" s="356">
        <f t="shared" si="29"/>
        <v>0.24439096135847038</v>
      </c>
      <c r="Q319" s="269">
        <v>9139</v>
      </c>
      <c r="R319" s="2"/>
      <c r="S319" s="2"/>
      <c r="T319" s="2"/>
      <c r="U319" s="2"/>
      <c r="V319" s="2"/>
      <c r="W319" s="2"/>
      <c r="X319" s="2"/>
      <c r="Y319" s="2"/>
      <c r="Z319" s="2"/>
      <c r="AA319" s="2"/>
      <c r="AB319" s="2"/>
      <c r="AC319" s="2"/>
      <c r="AD319" s="2"/>
      <c r="AE319" s="2"/>
      <c r="AF319" s="2"/>
      <c r="AG319" s="2"/>
      <c r="AH319" s="114"/>
      <c r="AI319" s="114"/>
      <c r="AJ319" s="114"/>
      <c r="AK319" s="114"/>
      <c r="AL319" s="114"/>
      <c r="AM319" s="114"/>
      <c r="AN319" s="114"/>
      <c r="AO319" s="114"/>
      <c r="AP319" s="114"/>
      <c r="AQ319" s="114"/>
    </row>
    <row r="320" spans="1:43" s="3" customFormat="1" ht="19.5" customHeight="1">
      <c r="A320" s="350" t="s">
        <v>34</v>
      </c>
      <c r="B320" s="252">
        <f>IF(CENTRO!B320,CENTRO!B320,"")</f>
        <v>3.0000000000000001E-3</v>
      </c>
      <c r="C320" s="355">
        <f>IF(CENTRO!C320,CENTRO!C320,"")</f>
        <v>6945</v>
      </c>
      <c r="D320" s="357">
        <f t="shared" si="30"/>
        <v>2.8570191766590191E-3</v>
      </c>
      <c r="E320" s="269">
        <v>396</v>
      </c>
      <c r="F320" s="356">
        <f t="shared" si="25"/>
        <v>4.3659043659043661E-3</v>
      </c>
      <c r="G320" s="269">
        <v>21</v>
      </c>
      <c r="H320" s="356">
        <f t="shared" si="31"/>
        <v>2.3640661938534278E-3</v>
      </c>
      <c r="I320" s="269">
        <v>25</v>
      </c>
      <c r="J320" s="356">
        <f t="shared" si="26"/>
        <v>3.2065116852685455E-3</v>
      </c>
      <c r="K320" s="269">
        <v>104</v>
      </c>
      <c r="L320" s="356">
        <f t="shared" si="27"/>
        <v>2.8380148450007276E-3</v>
      </c>
      <c r="M320" s="269">
        <v>117</v>
      </c>
      <c r="N320" s="356">
        <f t="shared" si="28"/>
        <v>2.9590662502054907E-3</v>
      </c>
      <c r="O320" s="269">
        <v>36</v>
      </c>
      <c r="P320" s="356">
        <f t="shared" si="29"/>
        <v>2.4869634977938227E-3</v>
      </c>
      <c r="Q320" s="269">
        <v>93</v>
      </c>
      <c r="R320" s="2"/>
      <c r="S320" s="2"/>
      <c r="T320" s="2"/>
      <c r="U320" s="2"/>
      <c r="V320" s="2"/>
      <c r="W320" s="2"/>
      <c r="X320" s="2"/>
      <c r="Y320" s="2"/>
      <c r="Z320" s="2"/>
      <c r="AA320" s="2"/>
      <c r="AB320" s="2"/>
      <c r="AC320" s="2"/>
      <c r="AD320" s="2"/>
      <c r="AE320" s="2"/>
      <c r="AF320" s="2"/>
      <c r="AG320" s="2"/>
      <c r="AH320" s="114"/>
      <c r="AI320" s="114"/>
      <c r="AJ320" s="114"/>
      <c r="AK320" s="114"/>
      <c r="AL320" s="114"/>
      <c r="AM320" s="114"/>
      <c r="AN320" s="114"/>
      <c r="AO320" s="114"/>
      <c r="AP320" s="114"/>
      <c r="AQ320" s="114"/>
    </row>
    <row r="321" spans="1:43" s="3" customFormat="1" ht="19.5" customHeight="1">
      <c r="A321" s="350" t="s">
        <v>206</v>
      </c>
      <c r="B321" s="252">
        <f>IF(CENTRO!B321,CENTRO!B321,"")</f>
        <v>0.68200000000000005</v>
      </c>
      <c r="C321" s="355">
        <f>IF(CENTRO!C321,CENTRO!C321,"")</f>
        <v>1623174</v>
      </c>
      <c r="D321" s="357">
        <f t="shared" si="30"/>
        <v>0.71310765767715678</v>
      </c>
      <c r="E321" s="269">
        <v>98841</v>
      </c>
      <c r="F321" s="357">
        <f t="shared" si="25"/>
        <v>0.77027027027027029</v>
      </c>
      <c r="G321" s="269">
        <v>3705</v>
      </c>
      <c r="H321" s="357">
        <f t="shared" si="31"/>
        <v>0.749692671394799</v>
      </c>
      <c r="I321" s="269">
        <v>7928</v>
      </c>
      <c r="J321" s="357">
        <f t="shared" si="26"/>
        <v>0.71532959240303384</v>
      </c>
      <c r="K321" s="269">
        <v>23201</v>
      </c>
      <c r="L321" s="357">
        <f t="shared" si="27"/>
        <v>0.6754960461844467</v>
      </c>
      <c r="M321" s="269">
        <v>27848</v>
      </c>
      <c r="N321" s="357">
        <f>O321/O$318</f>
        <v>0.66283084004602988</v>
      </c>
      <c r="O321" s="269">
        <v>8064</v>
      </c>
      <c r="P321" s="357">
        <f t="shared" si="29"/>
        <v>0.75130365022061774</v>
      </c>
      <c r="Q321" s="269">
        <v>28095</v>
      </c>
      <c r="R321" s="2"/>
      <c r="S321" s="2"/>
      <c r="T321" s="2"/>
      <c r="U321" s="2"/>
      <c r="V321" s="2"/>
      <c r="W321" s="2"/>
      <c r="X321" s="2"/>
      <c r="Y321" s="2"/>
      <c r="Z321" s="2"/>
      <c r="AA321" s="2"/>
      <c r="AB321" s="2"/>
      <c r="AC321" s="2"/>
      <c r="AD321" s="2"/>
      <c r="AE321" s="2"/>
      <c r="AF321" s="2"/>
      <c r="AG321" s="2"/>
      <c r="AH321" s="114"/>
      <c r="AI321" s="114"/>
      <c r="AJ321" s="114"/>
      <c r="AK321" s="114"/>
      <c r="AL321" s="114"/>
      <c r="AM321" s="114"/>
      <c r="AN321" s="114"/>
      <c r="AO321" s="114"/>
      <c r="AP321" s="114"/>
      <c r="AQ321" s="114"/>
    </row>
    <row r="322" spans="1:43" s="3" customFormat="1" ht="19.5" customHeight="1">
      <c r="A322" s="358" t="s">
        <v>453</v>
      </c>
      <c r="B322" s="239">
        <f>IF(CENTRO!B322,CENTRO!B322,"")</f>
        <v>0.31121678883471521</v>
      </c>
      <c r="C322" s="329">
        <f>IF(CENTRO!C322,CENTRO!C322,"")</f>
        <v>505159</v>
      </c>
      <c r="D322" s="359">
        <f>E322/E$321</f>
        <v>0.26509242116125897</v>
      </c>
      <c r="E322" s="268">
        <v>26202</v>
      </c>
      <c r="F322" s="359">
        <f>G322/G$321</f>
        <v>0.15546558704453442</v>
      </c>
      <c r="G322" s="268">
        <v>576</v>
      </c>
      <c r="H322" s="359">
        <f>I322/I$321</f>
        <v>0.18567103935418769</v>
      </c>
      <c r="I322" s="268">
        <v>1472</v>
      </c>
      <c r="J322" s="359">
        <f>K322/K$321</f>
        <v>0.31317615620016381</v>
      </c>
      <c r="K322" s="268">
        <v>7266</v>
      </c>
      <c r="L322" s="359">
        <f>M322/M$321</f>
        <v>0.29434788853777649</v>
      </c>
      <c r="M322" s="268">
        <v>8197</v>
      </c>
      <c r="N322" s="359">
        <f>O322/O$321</f>
        <v>0.29290674603174605</v>
      </c>
      <c r="O322" s="268">
        <v>2362</v>
      </c>
      <c r="P322" s="359">
        <f>Q322/Q$321</f>
        <v>0.22527140060508988</v>
      </c>
      <c r="Q322" s="268">
        <v>6329</v>
      </c>
      <c r="R322" s="2"/>
      <c r="S322" s="2"/>
      <c r="T322" s="2"/>
      <c r="U322" s="2"/>
      <c r="V322" s="2"/>
      <c r="W322" s="2"/>
      <c r="X322" s="2"/>
      <c r="Y322" s="2"/>
      <c r="Z322" s="2"/>
      <c r="AA322" s="2"/>
      <c r="AB322" s="2"/>
      <c r="AC322" s="2"/>
      <c r="AD322" s="2"/>
      <c r="AE322" s="2"/>
      <c r="AF322" s="2"/>
      <c r="AG322" s="2"/>
      <c r="AH322" s="114"/>
      <c r="AI322" s="114"/>
      <c r="AJ322" s="114"/>
      <c r="AK322" s="114"/>
      <c r="AL322" s="114"/>
      <c r="AM322" s="114"/>
      <c r="AN322" s="114"/>
      <c r="AO322" s="114"/>
      <c r="AP322" s="114"/>
      <c r="AQ322" s="114"/>
    </row>
    <row r="323" spans="1:43" s="3" customFormat="1" ht="19.5" customHeight="1">
      <c r="A323" s="358" t="s">
        <v>35</v>
      </c>
      <c r="B323" s="239">
        <f>IF(CENTRO!B323,CENTRO!B323,"")</f>
        <v>0.24356230447259505</v>
      </c>
      <c r="C323" s="329">
        <f>IF(CENTRO!C323,CENTRO!C323,"")</f>
        <v>395344</v>
      </c>
      <c r="D323" s="359">
        <f t="shared" ref="D323:F326" si="32">E323/E$321</f>
        <v>0.24236905737497597</v>
      </c>
      <c r="E323" s="268">
        <v>23956</v>
      </c>
      <c r="F323" s="359">
        <f t="shared" si="32"/>
        <v>0.36329284750337382</v>
      </c>
      <c r="G323" s="268">
        <v>1346</v>
      </c>
      <c r="H323" s="359">
        <f t="shared" ref="H323" si="33">I323/I$321</f>
        <v>0.36326942482341068</v>
      </c>
      <c r="I323" s="268">
        <v>2880</v>
      </c>
      <c r="J323" s="359">
        <f t="shared" ref="J323" si="34">K323/K$321</f>
        <v>0.21744752381362872</v>
      </c>
      <c r="K323" s="268">
        <v>5045</v>
      </c>
      <c r="L323" s="359">
        <f t="shared" ref="L323" si="35">M323/M$321</f>
        <v>0.21829215742602701</v>
      </c>
      <c r="M323" s="268">
        <v>6079</v>
      </c>
      <c r="N323" s="359">
        <f t="shared" ref="N323" si="36">O323/O$321</f>
        <v>0.21664186507936509</v>
      </c>
      <c r="O323" s="268">
        <v>1747</v>
      </c>
      <c r="P323" s="359">
        <f t="shared" ref="P323" si="37">Q323/Q$321</f>
        <v>0.24413596725395978</v>
      </c>
      <c r="Q323" s="268">
        <v>6859</v>
      </c>
      <c r="R323" s="2"/>
      <c r="S323" s="2"/>
      <c r="T323" s="2"/>
      <c r="U323" s="2"/>
      <c r="V323" s="2"/>
      <c r="W323" s="2"/>
      <c r="X323" s="2"/>
      <c r="Y323" s="2"/>
      <c r="Z323" s="2"/>
      <c r="AA323" s="2"/>
      <c r="AB323" s="2"/>
      <c r="AC323" s="2"/>
      <c r="AD323" s="2"/>
      <c r="AE323" s="2"/>
      <c r="AF323" s="2"/>
      <c r="AG323" s="2"/>
      <c r="AH323" s="114"/>
      <c r="AI323" s="114"/>
      <c r="AJ323" s="114"/>
      <c r="AK323" s="114"/>
      <c r="AL323" s="114"/>
      <c r="AM323" s="114"/>
      <c r="AN323" s="114"/>
      <c r="AO323" s="114"/>
      <c r="AP323" s="114"/>
      <c r="AQ323" s="114"/>
    </row>
    <row r="324" spans="1:43" s="3" customFormat="1" ht="19.5" customHeight="1">
      <c r="A324" s="358" t="s">
        <v>37</v>
      </c>
      <c r="B324" s="239">
        <f>IF(CENTRO!B324,CENTRO!B324,"")</f>
        <v>0.19254620884760351</v>
      </c>
      <c r="C324" s="329">
        <f>IF(CENTRO!C324,CENTRO!C324,"")</f>
        <v>312536</v>
      </c>
      <c r="D324" s="359">
        <f t="shared" si="32"/>
        <v>0.25140376969071537</v>
      </c>
      <c r="E324" s="268">
        <v>24849</v>
      </c>
      <c r="F324" s="359">
        <f t="shared" si="32"/>
        <v>0.29527665317139001</v>
      </c>
      <c r="G324" s="268">
        <v>1094</v>
      </c>
      <c r="H324" s="359">
        <f t="shared" ref="H324" si="38">I324/I$321</f>
        <v>0.27459636730575177</v>
      </c>
      <c r="I324" s="268">
        <v>2177</v>
      </c>
      <c r="J324" s="359">
        <f t="shared" ref="J324" si="39">K324/K$321</f>
        <v>0.21223223136933753</v>
      </c>
      <c r="K324" s="268">
        <v>4924</v>
      </c>
      <c r="L324" s="359">
        <f t="shared" ref="L324" si="40">M324/M$321</f>
        <v>0.19807526572823902</v>
      </c>
      <c r="M324" s="268">
        <v>5516</v>
      </c>
      <c r="N324" s="359">
        <f t="shared" ref="N324" si="41">O324/O$321</f>
        <v>0.21130952380952381</v>
      </c>
      <c r="O324" s="268">
        <v>1704</v>
      </c>
      <c r="P324" s="359">
        <f t="shared" ref="P324" si="42">Q324/Q$321</f>
        <v>0.33578928634988431</v>
      </c>
      <c r="Q324" s="268">
        <v>9434</v>
      </c>
      <c r="R324" s="2"/>
      <c r="S324" s="2"/>
      <c r="T324" s="2"/>
      <c r="U324" s="2"/>
      <c r="V324" s="2"/>
      <c r="W324" s="2"/>
      <c r="X324" s="2"/>
      <c r="Y324" s="2"/>
      <c r="Z324" s="2"/>
      <c r="AA324" s="2"/>
      <c r="AB324" s="2"/>
      <c r="AC324" s="2"/>
      <c r="AD324" s="2"/>
      <c r="AE324" s="2"/>
      <c r="AF324" s="2"/>
      <c r="AG324" s="2"/>
      <c r="AH324" s="114"/>
      <c r="AI324" s="114"/>
      <c r="AJ324" s="114"/>
      <c r="AK324" s="114"/>
      <c r="AL324" s="114"/>
      <c r="AM324" s="114"/>
      <c r="AN324" s="114"/>
      <c r="AO324" s="114"/>
      <c r="AP324" s="114"/>
      <c r="AQ324" s="114"/>
    </row>
    <row r="325" spans="1:43" s="3" customFormat="1" ht="19.5" customHeight="1">
      <c r="A325" s="358" t="s">
        <v>36</v>
      </c>
      <c r="B325" s="239">
        <f>IF(CENTRO!B325,CENTRO!B325,"")</f>
        <v>0.13804681445119255</v>
      </c>
      <c r="C325" s="329">
        <f>IF(CENTRO!C325,CENTRO!C325,"")</f>
        <v>224074</v>
      </c>
      <c r="D325" s="359">
        <f t="shared" si="32"/>
        <v>0.12781133335356784</v>
      </c>
      <c r="E325" s="268">
        <v>12633</v>
      </c>
      <c r="F325" s="359">
        <f t="shared" si="32"/>
        <v>6.1808367071524969E-2</v>
      </c>
      <c r="G325" s="268">
        <v>229</v>
      </c>
      <c r="H325" s="359">
        <f t="shared" ref="H325" si="43">I325/I$321</f>
        <v>6.3319878910191724E-2</v>
      </c>
      <c r="I325" s="268">
        <v>502</v>
      </c>
      <c r="J325" s="359">
        <f t="shared" ref="J325" si="44">K325/K$321</f>
        <v>0.15447610016809621</v>
      </c>
      <c r="K325" s="268">
        <v>3584</v>
      </c>
      <c r="L325" s="359">
        <f t="shared" ref="L325" si="45">M325/M$321</f>
        <v>0.17678109738580869</v>
      </c>
      <c r="M325" s="268">
        <v>4923</v>
      </c>
      <c r="N325" s="359">
        <f t="shared" ref="N325" si="46">O325/O$321</f>
        <v>0.14756944444444445</v>
      </c>
      <c r="O325" s="268">
        <v>1190</v>
      </c>
      <c r="P325" s="359">
        <f t="shared" ref="P325" si="47">Q325/Q$321</f>
        <v>7.8483715963694606E-2</v>
      </c>
      <c r="Q325" s="268">
        <v>2205</v>
      </c>
      <c r="R325" s="2"/>
      <c r="S325" s="2"/>
      <c r="T325" s="2"/>
      <c r="U325" s="2"/>
      <c r="V325" s="2"/>
      <c r="W325" s="2"/>
      <c r="X325" s="2"/>
      <c r="Y325" s="2"/>
      <c r="Z325" s="2"/>
      <c r="AA325" s="2"/>
      <c r="AB325" s="2"/>
      <c r="AC325" s="2"/>
      <c r="AD325" s="2"/>
      <c r="AE325" s="2"/>
      <c r="AF325" s="2"/>
      <c r="AG325" s="2"/>
      <c r="AH325" s="114"/>
      <c r="AI325" s="114"/>
      <c r="AJ325" s="114"/>
      <c r="AK325" s="114"/>
      <c r="AL325" s="114"/>
      <c r="AM325" s="114"/>
      <c r="AN325" s="114"/>
      <c r="AO325" s="114"/>
      <c r="AP325" s="114"/>
      <c r="AQ325" s="114"/>
    </row>
    <row r="326" spans="1:43" s="3" customFormat="1" ht="19.5" customHeight="1" thickBot="1">
      <c r="A326" s="358" t="s">
        <v>454</v>
      </c>
      <c r="B326" s="360">
        <f>IF(CENTRO!B326,CENTRO!B326,"")</f>
        <v>7.6990513647951481E-2</v>
      </c>
      <c r="C326" s="543">
        <f>IF(CENTRO!C326,CENTRO!C326,"")</f>
        <v>124969</v>
      </c>
      <c r="D326" s="359">
        <f t="shared" si="32"/>
        <v>8.4125008852601657E-2</v>
      </c>
      <c r="E326" s="363">
        <v>8315</v>
      </c>
      <c r="F326" s="362">
        <f t="shared" si="32"/>
        <v>0.10931174089068826</v>
      </c>
      <c r="G326" s="363">
        <v>405</v>
      </c>
      <c r="H326" s="362">
        <f t="shared" ref="H326" si="48">I326/I$321</f>
        <v>9.5862764883955606E-2</v>
      </c>
      <c r="I326" s="363">
        <v>760</v>
      </c>
      <c r="J326" s="362">
        <f t="shared" ref="J326" si="49">K326/K$321</f>
        <v>6.4738588853928705E-2</v>
      </c>
      <c r="K326" s="363">
        <v>1502</v>
      </c>
      <c r="L326" s="362">
        <f t="shared" ref="L326" si="50">M326/M$321</f>
        <v>7.6666187877046821E-2</v>
      </c>
      <c r="M326" s="363">
        <v>2135</v>
      </c>
      <c r="N326" s="362">
        <f t="shared" ref="N326" si="51">O326/O$321</f>
        <v>9.7594246031746032E-2</v>
      </c>
      <c r="O326" s="363">
        <v>787</v>
      </c>
      <c r="P326" s="362">
        <f>Q326/Q$321</f>
        <v>9.7027940914753516E-2</v>
      </c>
      <c r="Q326" s="363">
        <v>2726</v>
      </c>
      <c r="R326" s="2"/>
      <c r="S326" s="2"/>
      <c r="T326" s="2"/>
      <c r="U326" s="2"/>
      <c r="V326" s="2"/>
      <c r="W326" s="2"/>
      <c r="X326" s="2"/>
      <c r="Y326" s="2"/>
      <c r="Z326" s="2"/>
      <c r="AA326" s="2"/>
      <c r="AB326" s="2"/>
      <c r="AC326" s="2"/>
      <c r="AD326" s="2"/>
      <c r="AE326" s="2"/>
      <c r="AF326" s="2"/>
      <c r="AG326" s="2"/>
      <c r="AH326" s="114"/>
      <c r="AI326" s="114"/>
      <c r="AJ326" s="114"/>
      <c r="AK326" s="114"/>
      <c r="AL326" s="114"/>
      <c r="AM326" s="114"/>
      <c r="AN326" s="114"/>
      <c r="AO326" s="114"/>
      <c r="AP326" s="114"/>
      <c r="AQ326" s="114"/>
    </row>
    <row r="327" spans="1:43"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c r="AH327" s="114"/>
      <c r="AI327" s="114"/>
      <c r="AJ327" s="114"/>
      <c r="AK327" s="114"/>
      <c r="AL327" s="114"/>
      <c r="AM327" s="114"/>
      <c r="AN327" s="114"/>
      <c r="AO327" s="114"/>
      <c r="AP327" s="114"/>
      <c r="AQ327" s="114"/>
    </row>
    <row r="328" spans="1:43"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c r="AH328" s="114"/>
      <c r="AI328" s="114"/>
      <c r="AJ328" s="114"/>
      <c r="AK328" s="114"/>
      <c r="AL328" s="114"/>
      <c r="AM328" s="114"/>
      <c r="AN328" s="114"/>
      <c r="AO328" s="114"/>
      <c r="AP328" s="114"/>
      <c r="AQ328" s="114"/>
    </row>
    <row r="329" spans="1:43" ht="19.5" customHeight="1">
      <c r="A329" s="846" t="s">
        <v>38</v>
      </c>
      <c r="B329" s="641" t="str">
        <f>IF(CENTRO!B329,CENTRO!B329,"")</f>
        <v/>
      </c>
      <c r="C329" s="351">
        <f>IF(CENTRO!C329,CENTRO!C329,"")</f>
        <v>38</v>
      </c>
      <c r="D329" s="847">
        <f>E329/C329</f>
        <v>5.2631578947368418E-2</v>
      </c>
      <c r="E329" s="390">
        <v>2</v>
      </c>
      <c r="F329" s="641"/>
      <c r="G329" s="390">
        <v>0</v>
      </c>
      <c r="H329" s="641"/>
      <c r="I329" s="390">
        <v>0</v>
      </c>
      <c r="J329" s="641"/>
      <c r="K329" s="390">
        <v>1</v>
      </c>
      <c r="L329" s="641"/>
      <c r="M329" s="390">
        <v>0</v>
      </c>
      <c r="N329" s="641"/>
      <c r="O329" s="848">
        <v>1</v>
      </c>
      <c r="P329" s="641"/>
      <c r="Q329" s="390">
        <v>0</v>
      </c>
      <c r="AH329" s="114"/>
      <c r="AI329" s="114"/>
      <c r="AJ329" s="114"/>
      <c r="AK329" s="114"/>
      <c r="AL329" s="114"/>
      <c r="AM329" s="114"/>
      <c r="AN329" s="114"/>
      <c r="AO329" s="114"/>
      <c r="AP329" s="114"/>
      <c r="AQ329" s="114"/>
    </row>
    <row r="330" spans="1:43" ht="19.5" customHeight="1">
      <c r="A330" s="574" t="s">
        <v>39</v>
      </c>
      <c r="B330" s="298" t="str">
        <f>IF(CENTRO!B330,CENTRO!B330,"")</f>
        <v/>
      </c>
      <c r="C330" s="849">
        <f>IF(CENTRO!C330,CENTRO!C330,"")</f>
        <v>90</v>
      </c>
      <c r="D330" s="847">
        <f t="shared" ref="D330:D339" si="52">E330/C330</f>
        <v>7.7777777777777779E-2</v>
      </c>
      <c r="E330" s="518">
        <v>7</v>
      </c>
      <c r="F330" s="298"/>
      <c r="G330" s="518">
        <v>0</v>
      </c>
      <c r="H330" s="298"/>
      <c r="I330" s="518">
        <v>0</v>
      </c>
      <c r="J330" s="298"/>
      <c r="K330" s="518">
        <v>3</v>
      </c>
      <c r="L330" s="298"/>
      <c r="M330" s="518">
        <v>3</v>
      </c>
      <c r="N330" s="298"/>
      <c r="O330" s="840">
        <v>1</v>
      </c>
      <c r="P330" s="298"/>
      <c r="Q330" s="518">
        <v>0</v>
      </c>
      <c r="AH330" s="114"/>
      <c r="AI330" s="114"/>
      <c r="AJ330" s="114"/>
      <c r="AK330" s="114"/>
      <c r="AL330" s="114"/>
      <c r="AM330" s="114"/>
      <c r="AN330" s="114"/>
      <c r="AO330" s="114"/>
      <c r="AP330" s="114"/>
      <c r="AQ330" s="114"/>
    </row>
    <row r="331" spans="1:43" ht="19.5" customHeight="1">
      <c r="A331" s="574" t="s">
        <v>40</v>
      </c>
      <c r="B331" s="298" t="str">
        <f>IF(CENTRO!B331,CENTRO!B331,"")</f>
        <v/>
      </c>
      <c r="C331" s="850">
        <f>IF(CENTRO!C331,CENTRO!C331,"")</f>
        <v>97</v>
      </c>
      <c r="D331" s="847">
        <f t="shared" si="52"/>
        <v>3.0927835051546393E-2</v>
      </c>
      <c r="E331" s="518">
        <v>3</v>
      </c>
      <c r="F331" s="298"/>
      <c r="G331" s="518">
        <v>0</v>
      </c>
      <c r="H331" s="298"/>
      <c r="I331" s="518">
        <v>0</v>
      </c>
      <c r="J331" s="298"/>
      <c r="K331" s="518">
        <v>1</v>
      </c>
      <c r="L331" s="298"/>
      <c r="M331" s="518">
        <v>1</v>
      </c>
      <c r="N331" s="298"/>
      <c r="O331" s="840">
        <v>1</v>
      </c>
      <c r="P331" s="298"/>
      <c r="Q331" s="518">
        <v>0</v>
      </c>
      <c r="AH331" s="114"/>
      <c r="AI331" s="114"/>
      <c r="AJ331" s="114"/>
      <c r="AK331" s="114"/>
      <c r="AL331" s="114"/>
      <c r="AM331" s="114"/>
      <c r="AN331" s="114"/>
      <c r="AO331" s="114"/>
      <c r="AP331" s="114"/>
      <c r="AQ331" s="114"/>
    </row>
    <row r="332" spans="1:43" ht="19.5" customHeight="1">
      <c r="A332" s="574" t="s">
        <v>168</v>
      </c>
      <c r="B332" s="298" t="str">
        <f>IF(CENTRO!B332,CENTRO!B332,"")</f>
        <v/>
      </c>
      <c r="C332" s="849">
        <f>IF(CENTRO!C332,CENTRO!C332,"")</f>
        <v>2</v>
      </c>
      <c r="D332" s="847">
        <f t="shared" si="52"/>
        <v>0</v>
      </c>
      <c r="E332" s="518">
        <v>0</v>
      </c>
      <c r="F332" s="298"/>
      <c r="G332" s="518">
        <v>0</v>
      </c>
      <c r="H332" s="298"/>
      <c r="I332" s="518">
        <v>0</v>
      </c>
      <c r="J332" s="298"/>
      <c r="K332" s="518">
        <v>0</v>
      </c>
      <c r="L332" s="298"/>
      <c r="M332" s="518">
        <v>0</v>
      </c>
      <c r="N332" s="298"/>
      <c r="O332" s="518">
        <v>0</v>
      </c>
      <c r="P332" s="298"/>
      <c r="Q332" s="518">
        <v>0</v>
      </c>
      <c r="AH332" s="114"/>
      <c r="AI332" s="114"/>
      <c r="AJ332" s="114"/>
      <c r="AK332" s="114"/>
      <c r="AL332" s="114"/>
      <c r="AM332" s="114"/>
      <c r="AN332" s="114"/>
      <c r="AO332" s="114"/>
      <c r="AP332" s="114"/>
      <c r="AQ332" s="114"/>
    </row>
    <row r="333" spans="1:43" ht="19.5" customHeight="1">
      <c r="A333" s="574" t="s">
        <v>439</v>
      </c>
      <c r="B333" s="298" t="str">
        <f>IF(CENTRO!B333,CENTRO!B333,"")</f>
        <v/>
      </c>
      <c r="C333" s="849">
        <f>IF(CENTRO!C333,CENTRO!C333,"")</f>
        <v>3</v>
      </c>
      <c r="D333" s="847">
        <f t="shared" si="52"/>
        <v>0</v>
      </c>
      <c r="E333" s="518">
        <v>0</v>
      </c>
      <c r="F333" s="298"/>
      <c r="G333" s="518">
        <v>0</v>
      </c>
      <c r="H333" s="298"/>
      <c r="I333" s="518">
        <v>0</v>
      </c>
      <c r="J333" s="298"/>
      <c r="K333" s="518">
        <v>0</v>
      </c>
      <c r="L333" s="298"/>
      <c r="M333" s="518">
        <v>0</v>
      </c>
      <c r="N333" s="298"/>
      <c r="O333" s="518">
        <v>0</v>
      </c>
      <c r="P333" s="298"/>
      <c r="Q333" s="518">
        <v>0</v>
      </c>
      <c r="AH333" s="114"/>
      <c r="AI333" s="114"/>
      <c r="AJ333" s="114"/>
      <c r="AK333" s="114"/>
      <c r="AL333" s="114"/>
      <c r="AM333" s="114"/>
      <c r="AN333" s="114"/>
      <c r="AO333" s="114"/>
      <c r="AP333" s="114"/>
      <c r="AQ333" s="114"/>
    </row>
    <row r="334" spans="1:43" ht="19.5" customHeight="1">
      <c r="A334" s="574" t="s">
        <v>438</v>
      </c>
      <c r="B334" s="793" t="str">
        <f>IF(CENTRO!B334,CENTRO!B334,"")</f>
        <v/>
      </c>
      <c r="C334" s="849">
        <f>IF(CENTRO!C334,CENTRO!C334,"")</f>
        <v>7</v>
      </c>
      <c r="D334" s="847">
        <f t="shared" si="52"/>
        <v>0.14285714285714285</v>
      </c>
      <c r="E334" s="851">
        <v>1</v>
      </c>
      <c r="F334" s="793"/>
      <c r="G334" s="851">
        <v>0</v>
      </c>
      <c r="H334" s="793"/>
      <c r="I334" s="851">
        <v>0</v>
      </c>
      <c r="J334" s="793"/>
      <c r="K334" s="851">
        <v>1</v>
      </c>
      <c r="L334" s="793"/>
      <c r="M334" s="851">
        <v>0</v>
      </c>
      <c r="N334" s="793"/>
      <c r="O334" s="851">
        <v>0</v>
      </c>
      <c r="P334" s="793"/>
      <c r="Q334" s="851">
        <v>0</v>
      </c>
      <c r="AH334" s="114"/>
      <c r="AI334" s="114"/>
      <c r="AJ334" s="114"/>
      <c r="AK334" s="114"/>
      <c r="AL334" s="114"/>
      <c r="AM334" s="114"/>
      <c r="AN334" s="114"/>
      <c r="AO334" s="114"/>
      <c r="AP334" s="114"/>
      <c r="AQ334" s="114"/>
    </row>
    <row r="335" spans="1:43" ht="19.5" customHeight="1">
      <c r="A335" s="574" t="s">
        <v>41</v>
      </c>
      <c r="B335" s="793" t="str">
        <f>IF(CENTRO!B335,CENTRO!B335,"")</f>
        <v/>
      </c>
      <c r="C335" s="849">
        <f>IF(CENTRO!C335,CENTRO!C335,"")</f>
        <v>13</v>
      </c>
      <c r="D335" s="847">
        <f t="shared" si="52"/>
        <v>7.6923076923076927E-2</v>
      </c>
      <c r="E335" s="851">
        <v>1</v>
      </c>
      <c r="F335" s="793"/>
      <c r="G335" s="851">
        <v>0</v>
      </c>
      <c r="H335" s="793"/>
      <c r="I335" s="851">
        <v>1</v>
      </c>
      <c r="J335" s="793"/>
      <c r="K335" s="851">
        <v>0</v>
      </c>
      <c r="L335" s="793"/>
      <c r="M335" s="851">
        <v>0</v>
      </c>
      <c r="N335" s="793"/>
      <c r="O335" s="851">
        <v>0</v>
      </c>
      <c r="P335" s="793"/>
      <c r="Q335" s="851">
        <v>0</v>
      </c>
      <c r="AH335" s="114"/>
      <c r="AI335" s="114"/>
      <c r="AJ335" s="114"/>
      <c r="AK335" s="114"/>
      <c r="AL335" s="114"/>
      <c r="AM335" s="114"/>
      <c r="AN335" s="114"/>
      <c r="AO335" s="114"/>
      <c r="AP335" s="114"/>
      <c r="AQ335" s="114"/>
    </row>
    <row r="336" spans="1:43" ht="19.5" customHeight="1">
      <c r="A336" s="574" t="s">
        <v>441</v>
      </c>
      <c r="B336" s="793" t="str">
        <f>IF(CENTRO!B336,CENTRO!B336,"")</f>
        <v/>
      </c>
      <c r="C336" s="849">
        <f>IF(CENTRO!C336,CENTRO!C336,"")</f>
        <v>29</v>
      </c>
      <c r="D336" s="847">
        <f t="shared" si="52"/>
        <v>3.4482758620689655E-2</v>
      </c>
      <c r="E336" s="851">
        <v>1</v>
      </c>
      <c r="F336" s="793"/>
      <c r="G336" s="851">
        <v>0</v>
      </c>
      <c r="H336" s="793"/>
      <c r="I336" s="851">
        <v>0</v>
      </c>
      <c r="J336" s="793"/>
      <c r="K336" s="851">
        <v>0</v>
      </c>
      <c r="L336" s="793"/>
      <c r="M336" s="851">
        <v>0</v>
      </c>
      <c r="N336" s="793"/>
      <c r="O336" s="851">
        <v>1</v>
      </c>
      <c r="P336" s="793"/>
      <c r="Q336" s="851">
        <v>0</v>
      </c>
      <c r="AH336" s="114"/>
      <c r="AI336" s="114"/>
      <c r="AJ336" s="114"/>
      <c r="AK336" s="114"/>
      <c r="AL336" s="114"/>
      <c r="AM336" s="114"/>
      <c r="AN336" s="114"/>
      <c r="AO336" s="114"/>
      <c r="AP336" s="114"/>
      <c r="AQ336" s="114"/>
    </row>
    <row r="337" spans="1:43" ht="19.5" customHeight="1">
      <c r="A337" s="574" t="s">
        <v>442</v>
      </c>
      <c r="B337" s="793" t="str">
        <f>IF(CENTRO!B337,CENTRO!B337,"")</f>
        <v/>
      </c>
      <c r="C337" s="850">
        <f>IF(CENTRO!C337,CENTRO!C337,"")</f>
        <v>6</v>
      </c>
      <c r="D337" s="847">
        <f t="shared" si="52"/>
        <v>0</v>
      </c>
      <c r="E337" s="851">
        <v>0</v>
      </c>
      <c r="F337" s="793"/>
      <c r="G337" s="851">
        <v>0</v>
      </c>
      <c r="H337" s="793"/>
      <c r="I337" s="851">
        <v>0</v>
      </c>
      <c r="J337" s="793"/>
      <c r="K337" s="851">
        <v>0</v>
      </c>
      <c r="L337" s="793"/>
      <c r="M337" s="851">
        <v>0</v>
      </c>
      <c r="N337" s="793"/>
      <c r="O337" s="851">
        <v>0</v>
      </c>
      <c r="P337" s="793"/>
      <c r="Q337" s="851">
        <v>0</v>
      </c>
      <c r="AH337" s="114"/>
      <c r="AI337" s="114"/>
      <c r="AJ337" s="114"/>
      <c r="AK337" s="114"/>
      <c r="AL337" s="114"/>
      <c r="AM337" s="114"/>
      <c r="AN337" s="114"/>
      <c r="AO337" s="114"/>
      <c r="AP337" s="114"/>
      <c r="AQ337" s="114"/>
    </row>
    <row r="338" spans="1:43" ht="19.5" customHeight="1">
      <c r="A338" s="574" t="s">
        <v>443</v>
      </c>
      <c r="B338" s="793" t="str">
        <f>IF(CENTRO!B338,CENTRO!B338,"")</f>
        <v/>
      </c>
      <c r="C338" s="853">
        <f>IF(CENTRO!C338,CENTRO!C338,"")</f>
        <v>8</v>
      </c>
      <c r="D338" s="847">
        <f t="shared" si="52"/>
        <v>0.125</v>
      </c>
      <c r="E338" s="851">
        <v>1</v>
      </c>
      <c r="F338" s="793"/>
      <c r="G338" s="851">
        <v>0</v>
      </c>
      <c r="H338" s="793"/>
      <c r="I338" s="851">
        <v>0</v>
      </c>
      <c r="J338" s="793"/>
      <c r="K338" s="851">
        <v>0</v>
      </c>
      <c r="L338" s="793"/>
      <c r="M338" s="851">
        <v>1</v>
      </c>
      <c r="N338" s="793"/>
      <c r="O338" s="851">
        <v>0</v>
      </c>
      <c r="P338" s="793"/>
      <c r="Q338" s="851">
        <v>0</v>
      </c>
      <c r="AH338" s="114"/>
      <c r="AI338" s="114"/>
      <c r="AJ338" s="114"/>
      <c r="AK338" s="114"/>
      <c r="AL338" s="114"/>
      <c r="AM338" s="114"/>
      <c r="AN338" s="114"/>
      <c r="AO338" s="114"/>
      <c r="AP338" s="114"/>
      <c r="AQ338" s="114"/>
    </row>
    <row r="339" spans="1:43" ht="19.5" customHeight="1" thickBot="1">
      <c r="A339" s="854" t="s">
        <v>448</v>
      </c>
      <c r="B339" s="855" t="str">
        <f>IF(CENTRO!B339,CENTRO!B339,"")</f>
        <v/>
      </c>
      <c r="C339" s="856">
        <f>IF(CENTRO!C339,CENTRO!C339,"")</f>
        <v>11</v>
      </c>
      <c r="D339" s="847">
        <f t="shared" si="52"/>
        <v>0</v>
      </c>
      <c r="E339" s="747">
        <v>0</v>
      </c>
      <c r="F339" s="793"/>
      <c r="G339" s="851">
        <v>0</v>
      </c>
      <c r="H339" s="793"/>
      <c r="I339" s="851">
        <v>0</v>
      </c>
      <c r="J339" s="793"/>
      <c r="K339" s="851">
        <v>0</v>
      </c>
      <c r="L339" s="793"/>
      <c r="M339" s="851">
        <v>0</v>
      </c>
      <c r="N339" s="793"/>
      <c r="O339" s="842">
        <v>0</v>
      </c>
      <c r="P339" s="793"/>
      <c r="Q339" s="851">
        <v>0</v>
      </c>
      <c r="AH339" s="114"/>
      <c r="AI339" s="114"/>
      <c r="AJ339" s="114"/>
      <c r="AK339" s="114"/>
      <c r="AL339" s="114"/>
      <c r="AM339" s="114"/>
      <c r="AN339" s="114"/>
      <c r="AO339" s="114"/>
      <c r="AP339" s="114"/>
      <c r="AQ339" s="114"/>
    </row>
    <row r="340" spans="1:43"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c r="AH340" s="114"/>
      <c r="AI340" s="114"/>
      <c r="AJ340" s="114"/>
      <c r="AK340" s="114"/>
      <c r="AL340" s="114"/>
      <c r="AM340" s="114"/>
      <c r="AN340" s="114"/>
      <c r="AO340" s="114"/>
      <c r="AP340" s="114"/>
      <c r="AQ340" s="114"/>
    </row>
    <row r="341" spans="1:43" ht="19.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1</v>
      </c>
      <c r="L341" s="793"/>
      <c r="M341" s="851">
        <v>0</v>
      </c>
      <c r="N341" s="793"/>
      <c r="O341" s="851">
        <v>0</v>
      </c>
      <c r="P341" s="793"/>
      <c r="Q341" s="851">
        <v>0</v>
      </c>
      <c r="AH341" s="114"/>
      <c r="AI341" s="114"/>
      <c r="AJ341" s="114"/>
      <c r="AK341" s="114"/>
      <c r="AL341" s="114"/>
      <c r="AM341" s="114"/>
      <c r="AN341" s="114"/>
      <c r="AO341" s="114"/>
      <c r="AP341" s="114"/>
      <c r="AQ341" s="114"/>
    </row>
    <row r="342" spans="1:43"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c r="AH342" s="114"/>
      <c r="AI342" s="114"/>
      <c r="AJ342" s="114"/>
      <c r="AK342" s="114"/>
      <c r="AL342" s="114"/>
      <c r="AM342" s="114"/>
      <c r="AN342" s="114"/>
      <c r="AO342" s="114"/>
      <c r="AP342" s="114"/>
      <c r="AQ342" s="114"/>
    </row>
    <row r="343" spans="1:43" ht="19.5" customHeight="1">
      <c r="A343" s="858" t="s">
        <v>446</v>
      </c>
      <c r="B343" s="859" t="str">
        <f>IF(CENTRO!B343,CENTRO!B343,"")</f>
        <v/>
      </c>
      <c r="C343" s="860">
        <f>IF(CENTRO!C343,CENTRO!C343,"")</f>
        <v>16</v>
      </c>
      <c r="D343" s="847">
        <f>E343/C343</f>
        <v>6.25E-2</v>
      </c>
      <c r="E343" s="861">
        <v>1</v>
      </c>
      <c r="F343" s="664"/>
      <c r="G343" s="518">
        <v>0</v>
      </c>
      <c r="H343" s="664"/>
      <c r="I343" s="861">
        <v>1</v>
      </c>
      <c r="J343" s="664"/>
      <c r="K343" s="861">
        <v>0</v>
      </c>
      <c r="L343" s="664"/>
      <c r="M343" s="861">
        <v>0</v>
      </c>
      <c r="N343" s="664"/>
      <c r="O343" s="862">
        <v>0</v>
      </c>
      <c r="P343" s="664"/>
      <c r="Q343" s="861">
        <v>0</v>
      </c>
      <c r="AH343" s="114"/>
      <c r="AI343" s="114"/>
      <c r="AJ343" s="114"/>
      <c r="AK343" s="114"/>
      <c r="AL343" s="114"/>
      <c r="AM343" s="114"/>
      <c r="AN343" s="114"/>
      <c r="AO343" s="114"/>
      <c r="AP343" s="114"/>
      <c r="AQ343" s="114"/>
    </row>
    <row r="344" spans="1:43" ht="19.5" customHeight="1" thickBot="1">
      <c r="A344" s="863" t="s">
        <v>447</v>
      </c>
      <c r="B344" s="855" t="str">
        <f>IF(CENTRO!B344,CENTRO!B344,"")</f>
        <v/>
      </c>
      <c r="C344" s="864">
        <f>IF(CENTRO!C344,CENTRO!C344,"")</f>
        <v>10</v>
      </c>
      <c r="D344" s="865">
        <f>E344/C344</f>
        <v>0.1</v>
      </c>
      <c r="E344" s="747">
        <v>1</v>
      </c>
      <c r="F344" s="782"/>
      <c r="G344" s="747">
        <v>0</v>
      </c>
      <c r="H344" s="782"/>
      <c r="I344" s="747">
        <v>0</v>
      </c>
      <c r="J344" s="782"/>
      <c r="K344" s="747">
        <v>1</v>
      </c>
      <c r="L344" s="782"/>
      <c r="M344" s="747">
        <v>0</v>
      </c>
      <c r="N344" s="782"/>
      <c r="O344" s="866">
        <v>0</v>
      </c>
      <c r="P344" s="782"/>
      <c r="Q344" s="747">
        <v>0</v>
      </c>
      <c r="AH344" s="114"/>
      <c r="AI344" s="114"/>
      <c r="AJ344" s="114"/>
      <c r="AK344" s="114"/>
      <c r="AL344" s="114"/>
      <c r="AM344" s="114"/>
      <c r="AN344" s="114"/>
      <c r="AO344" s="114"/>
      <c r="AP344" s="114"/>
      <c r="AQ344" s="114"/>
    </row>
    <row r="345" spans="1:43"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c r="AH345" s="114"/>
      <c r="AI345" s="114"/>
      <c r="AJ345" s="114"/>
      <c r="AK345" s="114"/>
      <c r="AL345" s="114"/>
      <c r="AM345" s="114"/>
      <c r="AN345" s="114"/>
      <c r="AO345" s="114"/>
      <c r="AP345" s="114"/>
      <c r="AQ345" s="114"/>
    </row>
    <row r="346" spans="1:43" ht="19.5" customHeight="1">
      <c r="A346" s="858" t="s">
        <v>42</v>
      </c>
      <c r="B346" s="859" t="str">
        <f>IF(CENTRO!B346,CENTRO!B346,"")</f>
        <v/>
      </c>
      <c r="C346" s="860">
        <f>IF(CENTRO!C346,CENTRO!C346,"")</f>
        <v>34</v>
      </c>
      <c r="D346" s="847">
        <f>E346/C346</f>
        <v>5.8823529411764705E-2</v>
      </c>
      <c r="E346" s="861">
        <v>2</v>
      </c>
      <c r="F346" s="664"/>
      <c r="G346" s="518">
        <v>0</v>
      </c>
      <c r="H346" s="664"/>
      <c r="I346" s="861">
        <v>0</v>
      </c>
      <c r="J346" s="664"/>
      <c r="K346" s="861">
        <v>0</v>
      </c>
      <c r="L346" s="664"/>
      <c r="M346" s="861">
        <v>1</v>
      </c>
      <c r="N346" s="664"/>
      <c r="O346" s="862">
        <v>0</v>
      </c>
      <c r="P346" s="664"/>
      <c r="Q346" s="861">
        <v>1</v>
      </c>
      <c r="AH346" s="114"/>
      <c r="AI346" s="114"/>
      <c r="AJ346" s="114"/>
      <c r="AK346" s="114"/>
      <c r="AL346" s="114"/>
      <c r="AM346" s="114"/>
      <c r="AN346" s="114"/>
      <c r="AO346" s="114"/>
      <c r="AP346" s="114"/>
      <c r="AQ346" s="114"/>
    </row>
    <row r="347" spans="1:43" ht="19.5" customHeight="1">
      <c r="A347" s="867" t="s">
        <v>43</v>
      </c>
      <c r="B347" s="859" t="str">
        <f>IF(CENTRO!B347,CENTRO!B347,"")</f>
        <v/>
      </c>
      <c r="C347" s="849">
        <f>IF(CENTRO!C347,CENTRO!C347,"")</f>
        <v>16</v>
      </c>
      <c r="D347" s="847">
        <f>E347/C347</f>
        <v>6.25E-2</v>
      </c>
      <c r="E347" s="518">
        <v>1</v>
      </c>
      <c r="F347" s="298"/>
      <c r="G347" s="851">
        <v>0</v>
      </c>
      <c r="H347" s="298"/>
      <c r="I347" s="518">
        <v>0</v>
      </c>
      <c r="J347" s="298"/>
      <c r="K347" s="518">
        <v>0</v>
      </c>
      <c r="L347" s="298"/>
      <c r="M347" s="518">
        <v>1</v>
      </c>
      <c r="N347" s="298"/>
      <c r="O347" s="840">
        <v>0</v>
      </c>
      <c r="P347" s="298"/>
      <c r="Q347" s="518">
        <v>0</v>
      </c>
      <c r="AH347" s="114"/>
      <c r="AI347" s="114"/>
      <c r="AJ347" s="114"/>
      <c r="AK347" s="114"/>
      <c r="AL347" s="114"/>
      <c r="AM347" s="114"/>
      <c r="AN347" s="114"/>
      <c r="AO347" s="114"/>
      <c r="AP347" s="114"/>
      <c r="AQ347" s="114"/>
    </row>
    <row r="348" spans="1:43" ht="19.5" customHeight="1" thickBot="1">
      <c r="A348" s="854" t="s">
        <v>44</v>
      </c>
      <c r="B348" s="859" t="str">
        <f>IF(CENTRO!B348,CENTRO!B348,"")</f>
        <v/>
      </c>
      <c r="C348" s="856">
        <f>IF(CENTRO!C348,CENTRO!C348,"")</f>
        <v>106</v>
      </c>
      <c r="D348" s="847">
        <f>E348/C348</f>
        <v>5.6603773584905662E-2</v>
      </c>
      <c r="E348" s="851">
        <v>6</v>
      </c>
      <c r="F348" s="793"/>
      <c r="G348" s="851">
        <v>0</v>
      </c>
      <c r="H348" s="793"/>
      <c r="I348" s="851">
        <v>0</v>
      </c>
      <c r="J348" s="793"/>
      <c r="K348" s="851">
        <v>2</v>
      </c>
      <c r="L348" s="793"/>
      <c r="M348" s="851">
        <v>2</v>
      </c>
      <c r="N348" s="793"/>
      <c r="O348" s="842">
        <v>1</v>
      </c>
      <c r="P348" s="793"/>
      <c r="Q348" s="851">
        <v>1</v>
      </c>
      <c r="AH348" s="114"/>
      <c r="AI348" s="114"/>
      <c r="AJ348" s="114"/>
      <c r="AK348" s="114"/>
      <c r="AL348" s="114"/>
      <c r="AM348" s="114"/>
      <c r="AN348" s="114"/>
      <c r="AO348" s="114"/>
      <c r="AP348" s="114"/>
      <c r="AQ348" s="114"/>
    </row>
    <row r="349" spans="1:43"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c r="AH349" s="114"/>
      <c r="AI349" s="114"/>
      <c r="AJ349" s="114"/>
      <c r="AK349" s="114"/>
      <c r="AL349" s="114"/>
      <c r="AM349" s="114"/>
      <c r="AN349" s="114"/>
      <c r="AO349" s="114"/>
      <c r="AP349" s="114"/>
      <c r="AQ349" s="114"/>
    </row>
    <row r="350" spans="1:43" ht="19.5" customHeight="1">
      <c r="A350" s="358" t="s">
        <v>278</v>
      </c>
      <c r="B350" s="859" t="str">
        <f>IF(CENTRO!B350,CENTRO!B350,"")</f>
        <v/>
      </c>
      <c r="C350" s="268">
        <f>IF(CENTRO!C350,CENTRO!C350,"")</f>
        <v>72</v>
      </c>
      <c r="D350" s="239">
        <f t="shared" ref="D350:D362" si="53">E350/C350</f>
        <v>4.1666666666666664E-2</v>
      </c>
      <c r="E350" s="268">
        <v>3</v>
      </c>
      <c r="F350" s="359">
        <f>G350/$E$350</f>
        <v>0.33333333333333331</v>
      </c>
      <c r="G350" s="268">
        <v>1</v>
      </c>
      <c r="H350" s="359">
        <f>I350/$E$350</f>
        <v>0</v>
      </c>
      <c r="I350" s="268">
        <v>0</v>
      </c>
      <c r="J350" s="359">
        <f>K350/$E$350</f>
        <v>0.33333333333333331</v>
      </c>
      <c r="K350" s="268">
        <v>1</v>
      </c>
      <c r="L350" s="359">
        <f>M350/$E$350</f>
        <v>0</v>
      </c>
      <c r="M350" s="268">
        <v>0</v>
      </c>
      <c r="N350" s="359">
        <f>O350/$E$350</f>
        <v>0.33333333333333331</v>
      </c>
      <c r="O350" s="268">
        <v>1</v>
      </c>
      <c r="P350" s="359">
        <f>Q350/$E$350</f>
        <v>0</v>
      </c>
      <c r="Q350" s="268">
        <v>0</v>
      </c>
      <c r="AH350" s="114"/>
      <c r="AI350" s="114"/>
      <c r="AJ350" s="114"/>
      <c r="AK350" s="114"/>
      <c r="AL350" s="114"/>
      <c r="AM350" s="114"/>
      <c r="AN350" s="114"/>
      <c r="AO350" s="114"/>
      <c r="AP350" s="114"/>
      <c r="AQ350" s="114"/>
    </row>
    <row r="351" spans="1:43" ht="19.5" customHeight="1">
      <c r="A351" s="869" t="s">
        <v>459</v>
      </c>
      <c r="B351" s="859" t="str">
        <f>IF(CENTRO!B351,CENTRO!B351,"")</f>
        <v/>
      </c>
      <c r="C351" s="870">
        <f>IF(CENTRO!C351,CENTRO!C351,"")</f>
        <v>2074404</v>
      </c>
      <c r="D351" s="252">
        <f t="shared" si="53"/>
        <v>8.7833903135551228E-2</v>
      </c>
      <c r="E351" s="518">
        <v>182203</v>
      </c>
      <c r="F351" s="298"/>
      <c r="G351" s="871"/>
      <c r="H351" s="298"/>
      <c r="I351" s="871"/>
      <c r="J351" s="298"/>
      <c r="K351" s="871"/>
      <c r="L351" s="298"/>
      <c r="M351" s="325"/>
      <c r="N351" s="298"/>
      <c r="O351" s="325"/>
      <c r="P351" s="298"/>
      <c r="Q351" s="325"/>
      <c r="AH351" s="114"/>
      <c r="AI351" s="114"/>
      <c r="AJ351" s="114"/>
      <c r="AK351" s="114"/>
      <c r="AL351" s="114"/>
      <c r="AM351" s="114"/>
      <c r="AN351" s="114"/>
      <c r="AO351" s="114"/>
      <c r="AP351" s="114"/>
      <c r="AQ351" s="114"/>
    </row>
    <row r="352" spans="1:43" ht="19.5" customHeight="1">
      <c r="A352" s="869" t="s">
        <v>444</v>
      </c>
      <c r="B352" s="859" t="str">
        <f>IF(CENTRO!B352,CENTRO!B352,"")</f>
        <v/>
      </c>
      <c r="C352" s="870">
        <f>IF(CENTRO!C352,CENTRO!C352,"")</f>
        <v>481</v>
      </c>
      <c r="D352" s="252">
        <f t="shared" si="53"/>
        <v>0.12681912681912683</v>
      </c>
      <c r="E352" s="518">
        <v>61</v>
      </c>
      <c r="F352" s="298"/>
      <c r="G352" s="871"/>
      <c r="H352" s="298"/>
      <c r="I352" s="871"/>
      <c r="J352" s="298"/>
      <c r="K352" s="871"/>
      <c r="L352" s="298"/>
      <c r="M352" s="325"/>
      <c r="N352" s="298"/>
      <c r="O352" s="325"/>
      <c r="P352" s="298"/>
      <c r="Q352" s="325"/>
      <c r="AH352" s="114"/>
      <c r="AI352" s="114"/>
      <c r="AJ352" s="114"/>
      <c r="AK352" s="114"/>
      <c r="AL352" s="114"/>
      <c r="AM352" s="114"/>
      <c r="AN352" s="114"/>
      <c r="AO352" s="114"/>
      <c r="AP352" s="114"/>
      <c r="AQ352" s="114"/>
    </row>
    <row r="353" spans="1:43" ht="19.5" customHeight="1">
      <c r="A353" s="869" t="s">
        <v>460</v>
      </c>
      <c r="B353" s="859" t="str">
        <f>IF(CENTRO!B353,CENTRO!B353,"")</f>
        <v/>
      </c>
      <c r="C353" s="849">
        <f>IF(CENTRO!C353,CENTRO!C353,"")</f>
        <v>98</v>
      </c>
      <c r="D353" s="252">
        <f t="shared" si="53"/>
        <v>0.10204081632653061</v>
      </c>
      <c r="E353" s="918">
        <v>10</v>
      </c>
      <c r="F353" s="298"/>
      <c r="G353" s="871"/>
      <c r="H353" s="298"/>
      <c r="I353" s="871"/>
      <c r="J353" s="298"/>
      <c r="K353" s="871"/>
      <c r="L353" s="298"/>
      <c r="M353" s="325"/>
      <c r="N353" s="298"/>
      <c r="O353" s="325"/>
      <c r="P353" s="298"/>
      <c r="Q353" s="325"/>
      <c r="AH353" s="114"/>
      <c r="AI353" s="114"/>
      <c r="AJ353" s="114"/>
      <c r="AK353" s="114"/>
      <c r="AL353" s="114"/>
      <c r="AM353" s="114"/>
      <c r="AN353" s="114"/>
      <c r="AO353" s="114"/>
      <c r="AP353" s="114"/>
      <c r="AQ353" s="114"/>
    </row>
    <row r="354" spans="1:43" ht="19.5" customHeight="1">
      <c r="A354" s="873" t="s">
        <v>445</v>
      </c>
      <c r="B354" s="859" t="str">
        <f>IF(CENTRO!B354,CENTRO!B354,"")</f>
        <v/>
      </c>
      <c r="C354" s="849">
        <f>IF(CENTRO!C354,CENTRO!C354,"")</f>
        <v>22</v>
      </c>
      <c r="D354" s="239">
        <f t="shared" si="53"/>
        <v>9.0909090909090912E-2</v>
      </c>
      <c r="E354" s="918">
        <v>2</v>
      </c>
      <c r="F354" s="298"/>
      <c r="G354" s="840">
        <v>0</v>
      </c>
      <c r="H354" s="298"/>
      <c r="I354" s="840">
        <v>0</v>
      </c>
      <c r="J354" s="298"/>
      <c r="K354" s="840">
        <v>1</v>
      </c>
      <c r="L354" s="298"/>
      <c r="M354" s="840">
        <v>0</v>
      </c>
      <c r="N354" s="298"/>
      <c r="O354" s="840">
        <v>1</v>
      </c>
      <c r="P354" s="298"/>
      <c r="Q354" s="518">
        <v>0</v>
      </c>
      <c r="AH354" s="114"/>
      <c r="AI354" s="114"/>
      <c r="AJ354" s="114"/>
      <c r="AK354" s="114"/>
      <c r="AL354" s="114"/>
      <c r="AM354" s="114"/>
      <c r="AN354" s="114"/>
      <c r="AO354" s="114"/>
      <c r="AP354" s="114"/>
      <c r="AQ354" s="114"/>
    </row>
    <row r="355" spans="1:43" ht="19.5" customHeight="1">
      <c r="A355" s="873" t="s">
        <v>45</v>
      </c>
      <c r="B355" s="859" t="str">
        <f>IF(CENTRO!B355,CENTRO!B355,"")</f>
        <v/>
      </c>
      <c r="C355" s="849">
        <f>IF(CENTRO!C355,CENTRO!C355,"")</f>
        <v>7</v>
      </c>
      <c r="D355" s="239">
        <f t="shared" si="53"/>
        <v>0</v>
      </c>
      <c r="E355" s="918">
        <v>0</v>
      </c>
      <c r="F355" s="298"/>
      <c r="G355" s="840">
        <v>0</v>
      </c>
      <c r="H355" s="298"/>
      <c r="I355" s="840">
        <v>0</v>
      </c>
      <c r="J355" s="298"/>
      <c r="K355" s="840">
        <v>0</v>
      </c>
      <c r="L355" s="298"/>
      <c r="M355" s="840">
        <v>0</v>
      </c>
      <c r="N355" s="298"/>
      <c r="O355" s="840">
        <v>0</v>
      </c>
      <c r="P355" s="298"/>
      <c r="Q355" s="518">
        <v>0</v>
      </c>
      <c r="AH355" s="114"/>
      <c r="AI355" s="114"/>
      <c r="AJ355" s="114"/>
      <c r="AK355" s="114"/>
      <c r="AL355" s="114"/>
      <c r="AM355" s="114"/>
      <c r="AN355" s="114"/>
      <c r="AO355" s="114"/>
      <c r="AP355" s="114"/>
      <c r="AQ355" s="114"/>
    </row>
    <row r="356" spans="1:43" ht="19.5" customHeight="1">
      <c r="A356" s="873" t="s">
        <v>46</v>
      </c>
      <c r="B356" s="859" t="str">
        <f>IF(CENTRO!B356,CENTRO!B356,"")</f>
        <v/>
      </c>
      <c r="C356" s="849">
        <f>IF(CENTRO!C356,CENTRO!C356,"")</f>
        <v>49</v>
      </c>
      <c r="D356" s="239">
        <f t="shared" si="53"/>
        <v>6.1224489795918366E-2</v>
      </c>
      <c r="E356" s="918">
        <v>3</v>
      </c>
      <c r="F356" s="298"/>
      <c r="G356" s="840">
        <v>1</v>
      </c>
      <c r="H356" s="298"/>
      <c r="I356" s="840">
        <v>0</v>
      </c>
      <c r="J356" s="298"/>
      <c r="K356" s="840">
        <v>1</v>
      </c>
      <c r="L356" s="298"/>
      <c r="M356" s="840">
        <v>0</v>
      </c>
      <c r="N356" s="298"/>
      <c r="O356" s="840">
        <v>1</v>
      </c>
      <c r="P356" s="298"/>
      <c r="Q356" s="518">
        <v>0</v>
      </c>
      <c r="AH356" s="114"/>
      <c r="AI356" s="114"/>
      <c r="AJ356" s="114"/>
      <c r="AK356" s="114"/>
      <c r="AL356" s="114"/>
      <c r="AM356" s="114"/>
      <c r="AN356" s="114"/>
      <c r="AO356" s="114"/>
      <c r="AP356" s="114"/>
      <c r="AQ356" s="114"/>
    </row>
    <row r="357" spans="1:43" ht="19.5" customHeight="1" thickBot="1">
      <c r="A357" s="875" t="s">
        <v>47</v>
      </c>
      <c r="B357" s="876" t="str">
        <f>IF(CENTRO!B357,CENTRO!B357,"")</f>
        <v/>
      </c>
      <c r="C357" s="877">
        <f>IF(CENTRO!C357,CENTRO!C357,"")</f>
        <v>22</v>
      </c>
      <c r="D357" s="568">
        <f t="shared" si="53"/>
        <v>9.0909090909090912E-2</v>
      </c>
      <c r="E357" s="919">
        <v>2</v>
      </c>
      <c r="F357" s="793"/>
      <c r="G357" s="851">
        <v>0</v>
      </c>
      <c r="H357" s="793"/>
      <c r="I357" s="851">
        <v>0</v>
      </c>
      <c r="J357" s="793"/>
      <c r="K357" s="851">
        <v>1</v>
      </c>
      <c r="L357" s="793"/>
      <c r="M357" s="851">
        <v>0</v>
      </c>
      <c r="N357" s="793"/>
      <c r="O357" s="842">
        <v>1</v>
      </c>
      <c r="P357" s="793"/>
      <c r="Q357" s="851">
        <v>0</v>
      </c>
      <c r="AH357" s="114"/>
      <c r="AI357" s="114"/>
      <c r="AJ357" s="114"/>
      <c r="AK357" s="114"/>
      <c r="AL357" s="114"/>
      <c r="AM357" s="114"/>
      <c r="AN357" s="114"/>
      <c r="AO357" s="114"/>
      <c r="AP357" s="114"/>
      <c r="AQ357" s="114"/>
    </row>
    <row r="358" spans="1:43"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5"/>
      <c r="AH358" s="114"/>
      <c r="AI358" s="114"/>
      <c r="AJ358" s="114"/>
      <c r="AK358" s="114"/>
      <c r="AL358" s="114"/>
      <c r="AM358" s="114"/>
      <c r="AN358" s="114"/>
      <c r="AO358" s="114"/>
      <c r="AP358" s="114"/>
      <c r="AQ358" s="114"/>
    </row>
    <row r="359" spans="1:43" ht="19.5" customHeight="1">
      <c r="A359" s="879" t="s">
        <v>480</v>
      </c>
      <c r="B359" s="664" t="str">
        <f>IF(CENTRO!B359,CENTRO!B359,"")</f>
        <v/>
      </c>
      <c r="C359" s="880">
        <f>IF(CENTRO!C359,CENTRO!C359,"")</f>
        <v>3407.3218563709897</v>
      </c>
      <c r="D359" s="760">
        <f t="shared" si="53"/>
        <v>0.10397757821229976</v>
      </c>
      <c r="E359" s="923">
        <v>354.285074815293</v>
      </c>
      <c r="F359" s="882"/>
      <c r="G359" s="319" t="s">
        <v>482</v>
      </c>
      <c r="H359" s="882"/>
      <c r="I359" s="319" t="s">
        <v>482</v>
      </c>
      <c r="J359" s="882"/>
      <c r="K359" s="319" t="s">
        <v>482</v>
      </c>
      <c r="L359" s="882"/>
      <c r="M359" s="319" t="s">
        <v>482</v>
      </c>
      <c r="N359" s="882"/>
      <c r="O359" s="319" t="s">
        <v>482</v>
      </c>
      <c r="P359" s="882"/>
      <c r="Q359" s="319" t="s">
        <v>482</v>
      </c>
      <c r="AH359" s="114"/>
      <c r="AI359" s="114"/>
      <c r="AJ359" s="114"/>
      <c r="AK359" s="114"/>
      <c r="AL359" s="114"/>
      <c r="AM359" s="114"/>
      <c r="AN359" s="114"/>
      <c r="AO359" s="114"/>
      <c r="AP359" s="114"/>
      <c r="AQ359" s="114"/>
    </row>
    <row r="360" spans="1:43" ht="19.5" customHeight="1">
      <c r="A360" s="869" t="s">
        <v>481</v>
      </c>
      <c r="B360" s="886" t="str">
        <f>IF(CENTRO!B360,CENTRO!B360,"")</f>
        <v/>
      </c>
      <c r="C360" s="887">
        <f>IF(CENTRO!C360,CENTRO!C360,"")</f>
        <v>10.176663135498982</v>
      </c>
      <c r="D360" s="252">
        <f t="shared" si="53"/>
        <v>1.7927628032392777</v>
      </c>
      <c r="E360" s="629">
        <v>18.244343130418972</v>
      </c>
      <c r="F360" s="298"/>
      <c r="G360" s="871" t="s">
        <v>482</v>
      </c>
      <c r="H360" s="298"/>
      <c r="I360" s="871" t="s">
        <v>482</v>
      </c>
      <c r="J360" s="298"/>
      <c r="K360" s="871" t="s">
        <v>482</v>
      </c>
      <c r="L360" s="298"/>
      <c r="M360" s="871" t="s">
        <v>482</v>
      </c>
      <c r="N360" s="298"/>
      <c r="O360" s="871" t="s">
        <v>482</v>
      </c>
      <c r="P360" s="298"/>
      <c r="Q360" s="871" t="s">
        <v>482</v>
      </c>
      <c r="AH360" s="114"/>
      <c r="AI360" s="114"/>
      <c r="AJ360" s="114"/>
      <c r="AK360" s="114"/>
      <c r="AL360" s="114"/>
      <c r="AM360" s="114"/>
      <c r="AN360" s="114"/>
      <c r="AO360" s="114"/>
      <c r="AP360" s="114"/>
      <c r="AQ360" s="114"/>
    </row>
    <row r="361" spans="1:43" ht="19.5" customHeight="1">
      <c r="A361" s="873" t="s">
        <v>479</v>
      </c>
      <c r="B361" s="886" t="str">
        <f>IF(CENTRO!B361,CENTRO!B361,"")</f>
        <v/>
      </c>
      <c r="C361" s="890">
        <f>IF(CENTRO!C361,CENTRO!C361,"")</f>
        <v>2624.16370459571</v>
      </c>
      <c r="D361" s="239">
        <f t="shared" si="53"/>
        <v>0.14421240181282713</v>
      </c>
      <c r="E361" s="924">
        <v>378.43695058979353</v>
      </c>
      <c r="F361" s="298"/>
      <c r="G361" s="871" t="s">
        <v>482</v>
      </c>
      <c r="H361" s="298"/>
      <c r="I361" s="871" t="s">
        <v>482</v>
      </c>
      <c r="J361" s="298"/>
      <c r="K361" s="871" t="s">
        <v>482</v>
      </c>
      <c r="L361" s="298"/>
      <c r="M361" s="871" t="s">
        <v>482</v>
      </c>
      <c r="N361" s="298"/>
      <c r="O361" s="871" t="s">
        <v>482</v>
      </c>
      <c r="P361" s="298"/>
      <c r="Q361" s="871" t="s">
        <v>482</v>
      </c>
      <c r="AH361" s="114"/>
      <c r="AI361" s="114"/>
      <c r="AJ361" s="114"/>
      <c r="AK361" s="114"/>
      <c r="AL361" s="114"/>
      <c r="AM361" s="114"/>
      <c r="AN361" s="114"/>
      <c r="AO361" s="114"/>
      <c r="AP361" s="114"/>
      <c r="AQ361" s="114"/>
    </row>
    <row r="362" spans="1:43" s="5" customFormat="1" ht="19.5" customHeight="1" thickBot="1">
      <c r="A362" s="869" t="s">
        <v>478</v>
      </c>
      <c r="B362" s="886" t="str">
        <f>IF(CENTRO!B362,CENTRO!B362,"")</f>
        <v/>
      </c>
      <c r="C362" s="887">
        <f>IF(CENTRO!C362,CENTRO!C362,"")</f>
        <v>7.8376012480712163</v>
      </c>
      <c r="D362" s="252">
        <f t="shared" si="53"/>
        <v>2.4864844342494017</v>
      </c>
      <c r="E362" s="629">
        <v>19.488073505182761</v>
      </c>
      <c r="F362" s="298"/>
      <c r="G362" s="871" t="s">
        <v>482</v>
      </c>
      <c r="H362" s="298"/>
      <c r="I362" s="871" t="s">
        <v>482</v>
      </c>
      <c r="J362" s="298"/>
      <c r="K362" s="871" t="s">
        <v>482</v>
      </c>
      <c r="L362" s="298"/>
      <c r="M362" s="871" t="s">
        <v>482</v>
      </c>
      <c r="N362" s="298"/>
      <c r="O362" s="871" t="s">
        <v>482</v>
      </c>
      <c r="P362" s="298"/>
      <c r="Q362" s="871" t="s">
        <v>482</v>
      </c>
      <c r="R362" s="2"/>
      <c r="S362" s="2"/>
      <c r="T362" s="2"/>
      <c r="U362" s="2"/>
      <c r="V362" s="2"/>
      <c r="W362" s="2"/>
      <c r="X362" s="2"/>
      <c r="Y362" s="2"/>
      <c r="Z362" s="2"/>
      <c r="AA362" s="2"/>
      <c r="AB362" s="2"/>
      <c r="AC362" s="2"/>
      <c r="AD362" s="2"/>
      <c r="AE362" s="2"/>
      <c r="AF362" s="2"/>
      <c r="AG362" s="2"/>
      <c r="AH362" s="114"/>
      <c r="AI362" s="114"/>
      <c r="AJ362" s="114"/>
      <c r="AK362" s="114"/>
      <c r="AL362" s="114"/>
      <c r="AM362" s="114"/>
      <c r="AN362" s="114"/>
      <c r="AO362" s="114"/>
      <c r="AP362" s="114"/>
      <c r="AQ362" s="114"/>
    </row>
    <row r="363" spans="1:43"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c r="AH363" s="114"/>
      <c r="AI363" s="114"/>
      <c r="AJ363" s="114"/>
      <c r="AK363" s="114"/>
      <c r="AL363" s="114"/>
      <c r="AM363" s="114"/>
      <c r="AN363" s="114"/>
      <c r="AO363" s="114"/>
      <c r="AP363" s="114"/>
      <c r="AQ363" s="114"/>
    </row>
    <row r="364" spans="1:43" ht="19.5" customHeight="1">
      <c r="A364" s="895" t="s">
        <v>522</v>
      </c>
      <c r="B364" s="859" t="str">
        <f>IF(CENTRO!B364,CENTRO!B364,"")</f>
        <v/>
      </c>
      <c r="C364" s="896">
        <f>IF(CENTRO!C364,CENTRO!C364,"")</f>
        <v>60</v>
      </c>
      <c r="D364" s="847">
        <f t="shared" ref="D364:D370" si="54">E364/C364</f>
        <v>6.6666666666666666E-2</v>
      </c>
      <c r="E364" s="861">
        <v>4</v>
      </c>
      <c r="F364" s="664"/>
      <c r="G364" s="861">
        <v>0</v>
      </c>
      <c r="H364" s="664"/>
      <c r="I364" s="861">
        <v>0</v>
      </c>
      <c r="J364" s="664"/>
      <c r="K364" s="861">
        <v>1</v>
      </c>
      <c r="L364" s="664"/>
      <c r="M364" s="861">
        <v>0</v>
      </c>
      <c r="N364" s="664"/>
      <c r="O364" s="861">
        <v>0</v>
      </c>
      <c r="P364" s="664"/>
      <c r="Q364" s="861">
        <v>3</v>
      </c>
      <c r="AH364" s="114"/>
      <c r="AI364" s="114"/>
      <c r="AJ364" s="114"/>
      <c r="AK364" s="114"/>
      <c r="AL364" s="114"/>
      <c r="AM364" s="114"/>
      <c r="AN364" s="114"/>
      <c r="AO364" s="114"/>
      <c r="AP364" s="114"/>
      <c r="AQ364" s="114"/>
    </row>
    <row r="365" spans="1:43" s="5" customFormat="1" ht="19.5" customHeight="1">
      <c r="A365" s="895" t="s">
        <v>171</v>
      </c>
      <c r="B365" s="859" t="str">
        <f>IF(CENTRO!B365,CENTRO!B365,"")</f>
        <v/>
      </c>
      <c r="C365" s="849">
        <f>IF(CENTRO!C365,CENTRO!C365,"")</f>
        <v>140</v>
      </c>
      <c r="D365" s="847">
        <f t="shared" si="54"/>
        <v>7.1428571428571425E-2</v>
      </c>
      <c r="E365" s="518">
        <v>10</v>
      </c>
      <c r="F365" s="298"/>
      <c r="G365" s="401"/>
      <c r="H365" s="298"/>
      <c r="I365" s="401"/>
      <c r="J365" s="298"/>
      <c r="K365" s="401"/>
      <c r="L365" s="298"/>
      <c r="M365" s="401"/>
      <c r="N365" s="298"/>
      <c r="O365" s="917"/>
      <c r="P365" s="298"/>
      <c r="Q365" s="401"/>
      <c r="R365" s="2"/>
      <c r="S365" s="2"/>
      <c r="T365" s="2"/>
      <c r="U365" s="2"/>
      <c r="V365" s="2"/>
      <c r="W365" s="2"/>
      <c r="X365" s="2"/>
      <c r="Y365" s="2"/>
      <c r="Z365" s="2"/>
      <c r="AA365" s="2"/>
      <c r="AB365" s="2"/>
      <c r="AC365" s="2"/>
      <c r="AD365" s="2"/>
      <c r="AE365" s="2"/>
      <c r="AF365" s="2"/>
      <c r="AG365" s="2"/>
      <c r="AH365" s="114"/>
      <c r="AI365" s="114"/>
      <c r="AJ365" s="114"/>
      <c r="AK365" s="114"/>
      <c r="AL365" s="114"/>
      <c r="AM365" s="114"/>
      <c r="AN365" s="114"/>
      <c r="AO365" s="114"/>
      <c r="AP365" s="114"/>
      <c r="AQ365" s="114"/>
    </row>
    <row r="366" spans="1:43" s="5" customFormat="1" ht="19.5" customHeight="1">
      <c r="A366" s="895" t="s">
        <v>169</v>
      </c>
      <c r="B366" s="859" t="str">
        <f>IF(CENTRO!B366,CENTRO!B366,"")</f>
        <v/>
      </c>
      <c r="C366" s="355">
        <f>IF(CENTRO!C366,CENTRO!C366,"")</f>
        <v>562</v>
      </c>
      <c r="D366" s="847">
        <f t="shared" si="54"/>
        <v>9.7864768683274025E-2</v>
      </c>
      <c r="E366" s="518">
        <v>55</v>
      </c>
      <c r="F366" s="298"/>
      <c r="G366" s="401"/>
      <c r="H366" s="298"/>
      <c r="I366" s="401"/>
      <c r="J366" s="298"/>
      <c r="K366" s="401"/>
      <c r="L366" s="298"/>
      <c r="M366" s="401"/>
      <c r="N366" s="298"/>
      <c r="O366" s="917"/>
      <c r="P366" s="298"/>
      <c r="Q366" s="401"/>
      <c r="R366" s="2"/>
      <c r="S366" s="2"/>
      <c r="T366" s="2"/>
      <c r="U366" s="2"/>
      <c r="V366" s="2"/>
      <c r="W366" s="2"/>
      <c r="X366" s="2"/>
      <c r="Y366" s="2"/>
      <c r="Z366" s="2"/>
      <c r="AA366" s="2"/>
      <c r="AB366" s="2"/>
      <c r="AC366" s="2"/>
      <c r="AD366" s="2"/>
      <c r="AE366" s="2"/>
      <c r="AF366" s="2"/>
      <c r="AG366" s="2"/>
      <c r="AH366" s="114"/>
      <c r="AI366" s="114"/>
      <c r="AJ366" s="114"/>
      <c r="AK366" s="114"/>
      <c r="AL366" s="114"/>
      <c r="AM366" s="114"/>
      <c r="AN366" s="114"/>
      <c r="AO366" s="114"/>
      <c r="AP366" s="114"/>
      <c r="AQ366" s="114"/>
    </row>
    <row r="367" spans="1:43" s="5" customFormat="1" ht="19.5" customHeight="1">
      <c r="A367" s="895" t="s">
        <v>176</v>
      </c>
      <c r="B367" s="859" t="str">
        <f>IF(CENTRO!B367,CENTRO!B367,"")</f>
        <v/>
      </c>
      <c r="C367" s="355">
        <f>IF(CENTRO!C367,CENTRO!C367,"")</f>
        <v>248</v>
      </c>
      <c r="D367" s="847">
        <f t="shared" si="54"/>
        <v>6.4516129032258063E-2</v>
      </c>
      <c r="E367" s="518">
        <v>16</v>
      </c>
      <c r="F367" s="298"/>
      <c r="G367" s="401"/>
      <c r="H367" s="298"/>
      <c r="I367" s="401"/>
      <c r="J367" s="298"/>
      <c r="K367" s="401"/>
      <c r="L367" s="298"/>
      <c r="M367" s="401"/>
      <c r="N367" s="298"/>
      <c r="O367" s="401"/>
      <c r="P367" s="298"/>
      <c r="Q367" s="401"/>
      <c r="R367" s="2"/>
      <c r="S367" s="2"/>
      <c r="T367" s="2"/>
      <c r="U367" s="2"/>
      <c r="V367" s="2"/>
      <c r="W367" s="2"/>
      <c r="X367" s="2"/>
      <c r="Y367" s="2"/>
      <c r="Z367" s="2"/>
      <c r="AA367" s="2"/>
      <c r="AB367" s="2"/>
      <c r="AC367" s="2"/>
      <c r="AD367" s="2"/>
      <c r="AE367" s="2"/>
      <c r="AF367" s="2"/>
      <c r="AG367" s="2"/>
      <c r="AH367" s="114"/>
      <c r="AI367" s="114"/>
      <c r="AJ367" s="114"/>
      <c r="AK367" s="114"/>
      <c r="AL367" s="114"/>
      <c r="AM367" s="114"/>
      <c r="AN367" s="114"/>
      <c r="AO367" s="114"/>
      <c r="AP367" s="114"/>
      <c r="AQ367" s="114"/>
    </row>
    <row r="368" spans="1:43" s="5" customFormat="1" ht="19.5" customHeight="1">
      <c r="A368" s="895" t="s">
        <v>170</v>
      </c>
      <c r="B368" s="859" t="str">
        <f>IF(CENTRO!B368,CENTRO!B368,"")</f>
        <v/>
      </c>
      <c r="C368" s="355">
        <f>IF(CENTRO!C368,CENTRO!C368,"")</f>
        <v>113</v>
      </c>
      <c r="D368" s="847">
        <f t="shared" si="54"/>
        <v>6.1946902654867256E-2</v>
      </c>
      <c r="E368" s="518">
        <v>7</v>
      </c>
      <c r="F368" s="298"/>
      <c r="G368" s="401"/>
      <c r="H368" s="298"/>
      <c r="I368" s="401"/>
      <c r="J368" s="298"/>
      <c r="K368" s="401"/>
      <c r="L368" s="298"/>
      <c r="M368" s="401"/>
      <c r="N368" s="298"/>
      <c r="O368" s="401"/>
      <c r="P368" s="298"/>
      <c r="Q368" s="401"/>
      <c r="R368" s="2"/>
      <c r="S368" s="2"/>
      <c r="T368" s="2"/>
      <c r="U368" s="2"/>
      <c r="V368" s="2"/>
      <c r="W368" s="2"/>
      <c r="X368" s="2"/>
      <c r="Y368" s="2"/>
      <c r="Z368" s="2"/>
      <c r="AA368" s="2"/>
      <c r="AB368" s="2"/>
      <c r="AC368" s="2"/>
      <c r="AD368" s="2"/>
      <c r="AE368" s="2"/>
      <c r="AF368" s="2"/>
      <c r="AG368" s="2"/>
      <c r="AH368" s="114"/>
      <c r="AI368" s="114"/>
      <c r="AJ368" s="114"/>
      <c r="AK368" s="114"/>
      <c r="AL368" s="114"/>
      <c r="AM368" s="114"/>
      <c r="AN368" s="114"/>
      <c r="AO368" s="114"/>
      <c r="AP368" s="114"/>
      <c r="AQ368" s="114"/>
    </row>
    <row r="369" spans="1:43" s="5" customFormat="1" ht="19.5" customHeight="1">
      <c r="A369" s="895" t="s">
        <v>173</v>
      </c>
      <c r="B369" s="859" t="str">
        <f>IF(CENTRO!B369,CENTRO!B369,"")</f>
        <v/>
      </c>
      <c r="C369" s="355">
        <f>IF(CENTRO!C369,CENTRO!C369,"")</f>
        <v>88</v>
      </c>
      <c r="D369" s="847">
        <f t="shared" si="54"/>
        <v>0.10227272727272728</v>
      </c>
      <c r="E369" s="518">
        <v>9</v>
      </c>
      <c r="F369" s="298"/>
      <c r="G369" s="401"/>
      <c r="H369" s="298"/>
      <c r="I369" s="401"/>
      <c r="J369" s="298"/>
      <c r="K369" s="401"/>
      <c r="L369" s="298"/>
      <c r="M369" s="401"/>
      <c r="N369" s="298"/>
      <c r="O369" s="401"/>
      <c r="P369" s="298"/>
      <c r="Q369" s="401"/>
      <c r="R369" s="2"/>
      <c r="S369" s="2"/>
      <c r="T369" s="2"/>
      <c r="U369" s="2"/>
      <c r="V369" s="2"/>
      <c r="W369" s="2"/>
      <c r="X369" s="2"/>
      <c r="Y369" s="2"/>
      <c r="Z369" s="2"/>
      <c r="AA369" s="2"/>
      <c r="AB369" s="2"/>
      <c r="AC369" s="2"/>
      <c r="AD369" s="2"/>
      <c r="AE369" s="2"/>
      <c r="AF369" s="2"/>
      <c r="AG369" s="2"/>
      <c r="AH369" s="114"/>
      <c r="AI369" s="114"/>
      <c r="AJ369" s="114"/>
      <c r="AK369" s="114"/>
      <c r="AL369" s="114"/>
      <c r="AM369" s="114"/>
      <c r="AN369" s="114"/>
      <c r="AO369" s="114"/>
      <c r="AP369" s="114"/>
      <c r="AQ369" s="114"/>
    </row>
    <row r="370" spans="1:43" s="5" customFormat="1" ht="19.5" customHeight="1" thickBot="1">
      <c r="A370" s="895" t="s">
        <v>172</v>
      </c>
      <c r="B370" s="859" t="str">
        <f>IF(CENTRO!B370,CENTRO!B370,"")</f>
        <v/>
      </c>
      <c r="C370" s="899">
        <f>IF(CENTRO!C370,CENTRO!C370,"")</f>
        <v>274</v>
      </c>
      <c r="D370" s="915">
        <f t="shared" si="54"/>
        <v>5.4744525547445258E-2</v>
      </c>
      <c r="E370" s="851">
        <v>15</v>
      </c>
      <c r="F370" s="793"/>
      <c r="G370" s="975"/>
      <c r="H370" s="793"/>
      <c r="I370" s="975"/>
      <c r="J370" s="793"/>
      <c r="K370" s="975"/>
      <c r="L370" s="793"/>
      <c r="M370" s="975"/>
      <c r="N370" s="793"/>
      <c r="O370" s="975"/>
      <c r="P370" s="793"/>
      <c r="Q370" s="975"/>
      <c r="R370" s="2"/>
      <c r="S370" s="2"/>
      <c r="T370" s="2"/>
      <c r="U370" s="2"/>
      <c r="V370" s="2"/>
      <c r="W370" s="2"/>
      <c r="X370" s="2"/>
      <c r="Y370" s="2"/>
      <c r="Z370" s="2"/>
      <c r="AA370" s="2"/>
      <c r="AB370" s="2"/>
      <c r="AC370" s="2"/>
      <c r="AD370" s="2"/>
      <c r="AE370" s="2"/>
      <c r="AF370" s="2"/>
      <c r="AG370" s="2"/>
      <c r="AH370" s="114"/>
      <c r="AI370" s="114"/>
      <c r="AJ370" s="114"/>
      <c r="AK370" s="114"/>
      <c r="AL370" s="114"/>
      <c r="AM370" s="114"/>
      <c r="AN370" s="114"/>
      <c r="AO370" s="114"/>
      <c r="AP370" s="114"/>
      <c r="AQ370" s="114"/>
    </row>
    <row r="371" spans="1:43"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c r="AH371" s="114"/>
      <c r="AI371" s="114"/>
      <c r="AJ371" s="114"/>
      <c r="AK371" s="114"/>
      <c r="AL371" s="114"/>
      <c r="AM371" s="114"/>
      <c r="AN371" s="114"/>
      <c r="AO371" s="114"/>
      <c r="AP371" s="114"/>
      <c r="AQ371" s="114"/>
    </row>
    <row r="372" spans="1:43" ht="19.5" customHeight="1" thickBot="1">
      <c r="A372" s="895" t="s">
        <v>207</v>
      </c>
      <c r="B372" s="859" t="str">
        <f>IF(CENTRO!B372,CENTRO!B372,"")</f>
        <v/>
      </c>
      <c r="C372" s="896">
        <f>IF(CENTRO!C372,CENTRO!C372,"")</f>
        <v>45</v>
      </c>
      <c r="D372" s="847">
        <f>E372/C372</f>
        <v>0</v>
      </c>
      <c r="E372" s="861">
        <v>0</v>
      </c>
      <c r="F372" s="664"/>
      <c r="G372" s="861">
        <v>0</v>
      </c>
      <c r="H372" s="664"/>
      <c r="I372" s="861">
        <v>0</v>
      </c>
      <c r="J372" s="664"/>
      <c r="K372" s="861">
        <v>0</v>
      </c>
      <c r="L372" s="664"/>
      <c r="M372" s="861">
        <v>0</v>
      </c>
      <c r="N372" s="664"/>
      <c r="O372" s="861">
        <v>0</v>
      </c>
      <c r="P372" s="664"/>
      <c r="Q372" s="861">
        <v>0</v>
      </c>
      <c r="AH372" s="114"/>
      <c r="AI372" s="114"/>
      <c r="AJ372" s="114"/>
      <c r="AK372" s="114"/>
      <c r="AL372" s="114"/>
      <c r="AM372" s="114"/>
      <c r="AN372" s="114"/>
      <c r="AO372" s="114"/>
      <c r="AP372" s="114"/>
      <c r="AQ372" s="114"/>
    </row>
    <row r="373" spans="1:43"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c r="AH373" s="114"/>
      <c r="AI373" s="114"/>
      <c r="AJ373" s="114"/>
      <c r="AK373" s="114"/>
      <c r="AL373" s="114"/>
      <c r="AM373" s="114"/>
      <c r="AN373" s="114"/>
      <c r="AO373" s="114"/>
      <c r="AP373" s="114"/>
      <c r="AQ373" s="114"/>
    </row>
    <row r="374" spans="1:43"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c r="AH374" s="114"/>
      <c r="AI374" s="114"/>
      <c r="AJ374" s="114"/>
      <c r="AK374" s="114"/>
      <c r="AL374" s="114"/>
      <c r="AM374" s="114"/>
      <c r="AN374" s="114"/>
      <c r="AO374" s="114"/>
      <c r="AP374" s="114"/>
      <c r="AQ374" s="114"/>
    </row>
    <row r="375" spans="1:43" s="3" customFormat="1" ht="19.5" customHeight="1">
      <c r="A375" s="358" t="s">
        <v>434</v>
      </c>
      <c r="B375" s="859" t="str">
        <f>IF(CENTRO!B375,CENTRO!B375,"")</f>
        <v/>
      </c>
      <c r="C375" s="329">
        <f>IF(CENTRO!C375,CENTRO!C375,"")</f>
        <v>2657</v>
      </c>
      <c r="D375" s="239">
        <f>E375/C375</f>
        <v>3.9141889348889722E-2</v>
      </c>
      <c r="E375" s="329">
        <v>104</v>
      </c>
      <c r="F375" s="359">
        <f>G375/$E375</f>
        <v>2.8846153846153848E-2</v>
      </c>
      <c r="G375" s="268">
        <v>3</v>
      </c>
      <c r="H375" s="359">
        <f>I375/$E375</f>
        <v>2.8846153846153848E-2</v>
      </c>
      <c r="I375" s="268">
        <v>3</v>
      </c>
      <c r="J375" s="359">
        <f>K375/$E375</f>
        <v>0.21153846153846154</v>
      </c>
      <c r="K375" s="268">
        <v>22</v>
      </c>
      <c r="L375" s="359">
        <f>M375/$E375</f>
        <v>0.43269230769230771</v>
      </c>
      <c r="M375" s="268">
        <v>45</v>
      </c>
      <c r="N375" s="359">
        <f>O375/$E375</f>
        <v>0.13461538461538461</v>
      </c>
      <c r="O375" s="268">
        <v>14</v>
      </c>
      <c r="P375" s="359">
        <f>Q375/$E375</f>
        <v>0.16346153846153846</v>
      </c>
      <c r="Q375" s="268">
        <v>17</v>
      </c>
      <c r="R375" s="2"/>
      <c r="S375" s="2"/>
      <c r="T375" s="2"/>
      <c r="U375" s="2"/>
      <c r="V375" s="2"/>
      <c r="W375" s="2"/>
      <c r="X375" s="2"/>
      <c r="Y375" s="2"/>
      <c r="Z375" s="2"/>
      <c r="AA375" s="2"/>
      <c r="AB375" s="2"/>
      <c r="AC375" s="2"/>
      <c r="AD375" s="2"/>
      <c r="AE375" s="2"/>
      <c r="AF375" s="2"/>
      <c r="AG375" s="2"/>
      <c r="AH375" s="114"/>
      <c r="AI375" s="114"/>
      <c r="AJ375" s="114"/>
      <c r="AK375" s="114"/>
      <c r="AL375" s="114"/>
      <c r="AM375" s="114"/>
      <c r="AN375" s="114"/>
      <c r="AO375" s="114"/>
      <c r="AP375" s="114"/>
      <c r="AQ375" s="114"/>
    </row>
    <row r="376" spans="1:43" s="3" customFormat="1" ht="19.5" customHeight="1">
      <c r="A376" s="350" t="s">
        <v>435</v>
      </c>
      <c r="B376" s="859" t="str">
        <f>IF(CENTRO!B376,CENTRO!B376,"")</f>
        <v/>
      </c>
      <c r="C376" s="355">
        <f>IF(CENTRO!C376,CENTRO!C376,"")</f>
        <v>525</v>
      </c>
      <c r="D376" s="252">
        <f>E376/C376</f>
        <v>3.2380952380952378E-2</v>
      </c>
      <c r="E376" s="269">
        <v>17</v>
      </c>
      <c r="F376" s="356">
        <f t="shared" ref="F376:H379" si="55">G376/$E376</f>
        <v>0</v>
      </c>
      <c r="G376" s="269">
        <v>0</v>
      </c>
      <c r="H376" s="356">
        <f t="shared" si="55"/>
        <v>0</v>
      </c>
      <c r="I376" s="269">
        <v>0</v>
      </c>
      <c r="J376" s="356">
        <f t="shared" ref="J376" si="56">K376/$E376</f>
        <v>0.11764705882352941</v>
      </c>
      <c r="K376" s="269">
        <v>2</v>
      </c>
      <c r="L376" s="356">
        <f t="shared" ref="L376" si="57">M376/$E376</f>
        <v>0.82352941176470584</v>
      </c>
      <c r="M376" s="269">
        <v>14</v>
      </c>
      <c r="N376" s="356">
        <f t="shared" ref="N376" si="58">O376/$E376</f>
        <v>5.8823529411764705E-2</v>
      </c>
      <c r="O376" s="269">
        <v>1</v>
      </c>
      <c r="P376" s="356">
        <f t="shared" ref="P376" si="59">Q376/$E376</f>
        <v>0</v>
      </c>
      <c r="Q376" s="269">
        <v>0</v>
      </c>
      <c r="R376" s="2"/>
      <c r="S376" s="2"/>
      <c r="T376" s="2"/>
      <c r="U376" s="2"/>
      <c r="V376" s="2"/>
      <c r="W376" s="2"/>
      <c r="X376" s="2"/>
      <c r="Y376" s="2"/>
      <c r="Z376" s="2"/>
      <c r="AA376" s="2"/>
      <c r="AB376" s="2"/>
      <c r="AC376" s="2"/>
      <c r="AD376" s="2"/>
      <c r="AE376" s="2"/>
      <c r="AF376" s="2"/>
      <c r="AG376" s="2"/>
      <c r="AH376" s="114"/>
      <c r="AI376" s="114"/>
      <c r="AJ376" s="114"/>
      <c r="AK376" s="114"/>
      <c r="AL376" s="114"/>
      <c r="AM376" s="114"/>
      <c r="AN376" s="114"/>
      <c r="AO376" s="114"/>
      <c r="AP376" s="114"/>
      <c r="AQ376" s="114"/>
    </row>
    <row r="377" spans="1:43" s="3" customFormat="1" ht="19.5" customHeight="1">
      <c r="A377" s="350" t="s">
        <v>436</v>
      </c>
      <c r="B377" s="859" t="str">
        <f>IF(CENTRO!B377,CENTRO!B377,"")</f>
        <v/>
      </c>
      <c r="C377" s="355">
        <f>IF(CENTRO!C377,CENTRO!C377,"")</f>
        <v>86</v>
      </c>
      <c r="D377" s="252">
        <f>E377/C377</f>
        <v>4.6511627906976744E-2</v>
      </c>
      <c r="E377" s="269">
        <v>4</v>
      </c>
      <c r="F377" s="356">
        <f t="shared" si="55"/>
        <v>0</v>
      </c>
      <c r="G377" s="269">
        <v>0</v>
      </c>
      <c r="H377" s="356">
        <f t="shared" si="55"/>
        <v>0</v>
      </c>
      <c r="I377" s="269">
        <v>0</v>
      </c>
      <c r="J377" s="356">
        <f t="shared" ref="J377" si="60">K377/$E377</f>
        <v>0.25</v>
      </c>
      <c r="K377" s="269">
        <v>1</v>
      </c>
      <c r="L377" s="356">
        <f t="shared" ref="L377" si="61">M377/$E377</f>
        <v>0.5</v>
      </c>
      <c r="M377" s="269">
        <v>2</v>
      </c>
      <c r="N377" s="356">
        <f t="shared" ref="N377" si="62">O377/$E377</f>
        <v>0</v>
      </c>
      <c r="O377" s="269">
        <v>0</v>
      </c>
      <c r="P377" s="356">
        <f t="shared" ref="P377" si="63">Q377/$E377</f>
        <v>0.25</v>
      </c>
      <c r="Q377" s="269">
        <v>1</v>
      </c>
      <c r="R377" s="2"/>
      <c r="S377" s="2"/>
      <c r="T377" s="2"/>
      <c r="U377" s="2"/>
      <c r="V377" s="2"/>
      <c r="W377" s="2"/>
      <c r="X377" s="2"/>
      <c r="Y377" s="2"/>
      <c r="Z377" s="2"/>
      <c r="AA377" s="2"/>
      <c r="AB377" s="2"/>
      <c r="AC377" s="2"/>
      <c r="AD377" s="2"/>
      <c r="AE377" s="2"/>
      <c r="AF377" s="2"/>
      <c r="AG377" s="2"/>
      <c r="AH377" s="114"/>
      <c r="AI377" s="114"/>
      <c r="AJ377" s="114"/>
      <c r="AK377" s="114"/>
      <c r="AL377" s="114"/>
      <c r="AM377" s="114"/>
      <c r="AN377" s="114"/>
      <c r="AO377" s="114"/>
      <c r="AP377" s="114"/>
      <c r="AQ377" s="114"/>
    </row>
    <row r="378" spans="1:43" s="3" customFormat="1" ht="19.5" customHeight="1">
      <c r="A378" s="350" t="s">
        <v>633</v>
      </c>
      <c r="B378" s="859" t="str">
        <f>IF(CENTRO!B378,CENTRO!B378,"")</f>
        <v/>
      </c>
      <c r="C378" s="355">
        <f>IF(CENTRO!C378,CENTRO!C378,"")</f>
        <v>238</v>
      </c>
      <c r="D378" s="252">
        <f>E378/C378</f>
        <v>5.4621848739495799E-2</v>
      </c>
      <c r="E378" s="269">
        <v>13</v>
      </c>
      <c r="F378" s="356">
        <f t="shared" si="55"/>
        <v>0</v>
      </c>
      <c r="G378" s="269">
        <v>0</v>
      </c>
      <c r="H378" s="356">
        <f t="shared" si="55"/>
        <v>0</v>
      </c>
      <c r="I378" s="269">
        <v>0</v>
      </c>
      <c r="J378" s="356">
        <f t="shared" ref="J378" si="64">K378/$E378</f>
        <v>0.15384615384615385</v>
      </c>
      <c r="K378" s="269">
        <v>2</v>
      </c>
      <c r="L378" s="356">
        <f t="shared" ref="L378" si="65">M378/$E378</f>
        <v>0.38461538461538464</v>
      </c>
      <c r="M378" s="269">
        <v>5</v>
      </c>
      <c r="N378" s="356">
        <f t="shared" ref="N378" si="66">O378/$E378</f>
        <v>0.15384615384615385</v>
      </c>
      <c r="O378" s="269">
        <v>2</v>
      </c>
      <c r="P378" s="356">
        <f t="shared" ref="P378" si="67">Q378/$E378</f>
        <v>0.30769230769230771</v>
      </c>
      <c r="Q378" s="269">
        <v>4</v>
      </c>
      <c r="R378" s="2"/>
      <c r="S378" s="2"/>
      <c r="T378" s="2"/>
      <c r="U378" s="2"/>
      <c r="V378" s="2"/>
      <c r="W378" s="2"/>
      <c r="X378" s="2"/>
      <c r="Y378" s="2"/>
      <c r="Z378" s="2"/>
      <c r="AA378" s="2"/>
      <c r="AB378" s="2"/>
      <c r="AC378" s="2"/>
      <c r="AD378" s="2"/>
      <c r="AE378" s="2"/>
      <c r="AF378" s="2"/>
      <c r="AG378" s="2"/>
      <c r="AH378" s="114"/>
      <c r="AI378" s="114"/>
      <c r="AJ378" s="114"/>
      <c r="AK378" s="114"/>
      <c r="AL378" s="114"/>
      <c r="AM378" s="114"/>
      <c r="AN378" s="114"/>
      <c r="AO378" s="114"/>
      <c r="AP378" s="114"/>
      <c r="AQ378" s="114"/>
    </row>
    <row r="379" spans="1:43" s="3" customFormat="1" ht="19.5" customHeight="1">
      <c r="A379" s="358" t="s">
        <v>437</v>
      </c>
      <c r="B379" s="859" t="str">
        <f>IF(CENTRO!B379,CENTRO!B379,"")</f>
        <v/>
      </c>
      <c r="C379" s="329">
        <f>IF(CENTRO!C379,CENTRO!C379,"")</f>
        <v>70</v>
      </c>
      <c r="D379" s="239">
        <f>E379/C379</f>
        <v>4.2857142857142858E-2</v>
      </c>
      <c r="E379" s="268">
        <v>3</v>
      </c>
      <c r="F379" s="359">
        <f t="shared" si="55"/>
        <v>0</v>
      </c>
      <c r="G379" s="268">
        <v>0</v>
      </c>
      <c r="H379" s="359">
        <f t="shared" si="55"/>
        <v>0.33333333333333331</v>
      </c>
      <c r="I379" s="268">
        <v>1</v>
      </c>
      <c r="J379" s="359">
        <f t="shared" ref="J379" si="68">K379/$E379</f>
        <v>0.33333333333333331</v>
      </c>
      <c r="K379" s="268">
        <v>1</v>
      </c>
      <c r="L379" s="359">
        <f t="shared" ref="L379" si="69">M379/$E379</f>
        <v>0.33333333333333331</v>
      </c>
      <c r="M379" s="268">
        <v>1</v>
      </c>
      <c r="N379" s="359">
        <f t="shared" ref="N379" si="70">O379/$E379</f>
        <v>0</v>
      </c>
      <c r="O379" s="268">
        <v>0</v>
      </c>
      <c r="P379" s="359">
        <f t="shared" ref="P379" si="71">Q379/$E379</f>
        <v>0</v>
      </c>
      <c r="Q379" s="268">
        <v>0</v>
      </c>
      <c r="R379" s="2"/>
      <c r="S379" s="2"/>
      <c r="T379" s="2"/>
      <c r="U379" s="2"/>
      <c r="V379" s="2"/>
      <c r="W379" s="2"/>
      <c r="X379" s="2"/>
      <c r="Y379" s="2"/>
      <c r="Z379" s="2"/>
      <c r="AA379" s="2"/>
      <c r="AB379" s="2"/>
      <c r="AC379" s="2"/>
      <c r="AD379" s="2"/>
      <c r="AE379" s="2"/>
      <c r="AF379" s="2"/>
      <c r="AG379" s="2"/>
      <c r="AH379" s="114"/>
      <c r="AI379" s="114"/>
      <c r="AJ379" s="114"/>
      <c r="AK379" s="114"/>
      <c r="AL379" s="114"/>
      <c r="AM379" s="114"/>
      <c r="AN379" s="114"/>
      <c r="AO379" s="114"/>
      <c r="AP379" s="114"/>
      <c r="AQ379" s="114"/>
    </row>
    <row r="380" spans="1:43" ht="19.5" customHeight="1">
      <c r="A380" s="142"/>
      <c r="B380" s="142"/>
      <c r="C380" s="142"/>
      <c r="D380" s="142"/>
      <c r="E380" s="142"/>
      <c r="F380" s="142"/>
      <c r="G380" s="142"/>
      <c r="H380" s="142"/>
      <c r="I380" s="142"/>
      <c r="J380" s="142"/>
      <c r="K380" s="142"/>
      <c r="L380" s="142"/>
      <c r="M380" s="142"/>
      <c r="N380" s="142"/>
      <c r="O380" s="142"/>
      <c r="P380" s="142"/>
      <c r="Q380" s="142"/>
      <c r="AH380" s="114"/>
      <c r="AI380" s="114"/>
      <c r="AJ380" s="114"/>
      <c r="AK380" s="114"/>
      <c r="AL380" s="114"/>
      <c r="AM380" s="114"/>
      <c r="AN380" s="114"/>
      <c r="AO380" s="114"/>
      <c r="AP380" s="114"/>
      <c r="AQ380" s="114"/>
    </row>
    <row r="381" spans="1:43" ht="19.5" customHeight="1" thickBot="1">
      <c r="A381" s="142"/>
      <c r="B381" s="142"/>
      <c r="C381" s="142"/>
      <c r="D381" s="142"/>
      <c r="E381" s="142"/>
      <c r="F381" s="142"/>
      <c r="G381" s="142"/>
      <c r="H381" s="142"/>
      <c r="I381" s="142"/>
      <c r="J381" s="142"/>
      <c r="K381" s="142"/>
      <c r="L381" s="142"/>
      <c r="M381" s="142"/>
      <c r="N381" s="142"/>
      <c r="O381" s="142"/>
      <c r="P381" s="142"/>
      <c r="Q381" s="142"/>
      <c r="AH381" s="114"/>
      <c r="AI381" s="114"/>
      <c r="AJ381" s="114"/>
      <c r="AK381" s="114"/>
      <c r="AL381" s="114"/>
      <c r="AM381" s="114"/>
      <c r="AN381" s="114"/>
      <c r="AO381" s="114"/>
      <c r="AP381" s="114"/>
      <c r="AQ381" s="114"/>
    </row>
    <row r="382" spans="1:43"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AH382" s="117"/>
      <c r="AI382" s="117"/>
      <c r="AJ382" s="117"/>
      <c r="AK382" s="117"/>
      <c r="AL382" s="117"/>
      <c r="AM382" s="117"/>
      <c r="AN382" s="117"/>
      <c r="AO382" s="117"/>
      <c r="AP382" s="117"/>
      <c r="AQ382" s="117"/>
    </row>
    <row r="383" spans="1:43" ht="19.5" customHeight="1">
      <c r="A383" s="1298" t="s">
        <v>431</v>
      </c>
      <c r="B383" s="1299"/>
      <c r="C383" s="1291" t="s">
        <v>49</v>
      </c>
      <c r="D383" s="1292"/>
      <c r="E383" s="1292"/>
      <c r="F383" s="1292"/>
      <c r="G383" s="1292"/>
      <c r="H383" s="1292"/>
      <c r="I383" s="1292"/>
      <c r="J383" s="1292"/>
      <c r="K383" s="1292"/>
      <c r="L383" s="1292"/>
      <c r="M383" s="1292"/>
      <c r="N383" s="1292"/>
      <c r="O383" s="1292"/>
      <c r="P383" s="1292"/>
      <c r="Q383" s="1293"/>
      <c r="AH383" s="114"/>
      <c r="AI383" s="114"/>
      <c r="AJ383" s="114"/>
      <c r="AK383" s="114"/>
      <c r="AL383" s="114"/>
      <c r="AM383" s="114"/>
      <c r="AN383" s="114"/>
      <c r="AO383" s="114"/>
      <c r="AP383" s="114"/>
      <c r="AQ383" s="114"/>
    </row>
    <row r="384" spans="1:43" ht="19.5" customHeight="1">
      <c r="A384" s="1300"/>
      <c r="B384" s="1301"/>
      <c r="C384" s="1294">
        <v>1</v>
      </c>
      <c r="D384" s="1295"/>
      <c r="E384" s="1294">
        <v>2</v>
      </c>
      <c r="F384" s="1295"/>
      <c r="G384" s="1294">
        <v>3</v>
      </c>
      <c r="H384" s="1295"/>
      <c r="I384" s="1294">
        <v>4</v>
      </c>
      <c r="J384" s="1295"/>
      <c r="K384" s="1294">
        <v>5</v>
      </c>
      <c r="L384" s="1295"/>
      <c r="M384" s="1296">
        <v>6</v>
      </c>
      <c r="N384" s="1297"/>
      <c r="O384" s="1296">
        <v>7</v>
      </c>
      <c r="P384" s="1297"/>
      <c r="Q384" s="1067" t="s">
        <v>48</v>
      </c>
      <c r="AH384" s="114"/>
      <c r="AI384" s="114"/>
      <c r="AJ384" s="114"/>
      <c r="AK384" s="114"/>
      <c r="AL384" s="114"/>
      <c r="AM384" s="114"/>
      <c r="AN384" s="114"/>
      <c r="AO384" s="114"/>
      <c r="AP384" s="114"/>
      <c r="AQ384" s="114"/>
    </row>
    <row r="385" spans="1:43" ht="19.5" customHeight="1">
      <c r="A385" s="802" t="s">
        <v>375</v>
      </c>
      <c r="B385" s="802" t="s">
        <v>391</v>
      </c>
      <c r="C385" s="1194"/>
      <c r="D385" s="1195"/>
      <c r="E385" s="1194">
        <v>30000</v>
      </c>
      <c r="F385" s="1195"/>
      <c r="G385" s="1194"/>
      <c r="H385" s="1195"/>
      <c r="I385" s="1194"/>
      <c r="J385" s="1195"/>
      <c r="K385" s="1194"/>
      <c r="L385" s="1195"/>
      <c r="M385" s="1194"/>
      <c r="N385" s="1195"/>
      <c r="O385" s="1194"/>
      <c r="P385" s="1195"/>
      <c r="Q385" s="821">
        <f>SUM(C385:P385)</f>
        <v>30000</v>
      </c>
      <c r="AH385" s="114"/>
      <c r="AI385" s="114"/>
      <c r="AJ385" s="114"/>
      <c r="AK385" s="114"/>
      <c r="AL385" s="114"/>
      <c r="AM385" s="114"/>
      <c r="AN385" s="114"/>
      <c r="AO385" s="114"/>
      <c r="AP385" s="114"/>
      <c r="AQ385" s="114"/>
    </row>
    <row r="386" spans="1:43" ht="19.5" customHeight="1">
      <c r="A386" s="803" t="s">
        <v>407</v>
      </c>
      <c r="B386" s="803" t="s">
        <v>408</v>
      </c>
      <c r="C386" s="1196"/>
      <c r="D386" s="1197"/>
      <c r="E386" s="1188">
        <v>30000</v>
      </c>
      <c r="F386" s="1189"/>
      <c r="G386" s="1188"/>
      <c r="H386" s="1189"/>
      <c r="I386" s="1188"/>
      <c r="J386" s="1189"/>
      <c r="K386" s="1188"/>
      <c r="L386" s="1189"/>
      <c r="M386" s="1188"/>
      <c r="N386" s="1189"/>
      <c r="O386" s="1188"/>
      <c r="P386" s="1189"/>
      <c r="Q386" s="820">
        <f>SUM(C386:P386)</f>
        <v>30000</v>
      </c>
      <c r="AH386" s="114"/>
      <c r="AI386" s="114"/>
      <c r="AJ386" s="114"/>
      <c r="AK386" s="114"/>
      <c r="AL386" s="114"/>
      <c r="AM386" s="114"/>
      <c r="AN386" s="114"/>
      <c r="AO386" s="114"/>
      <c r="AP386" s="114"/>
      <c r="AQ386" s="114"/>
    </row>
    <row r="387" spans="1:43" ht="19.5" customHeight="1">
      <c r="A387" s="802" t="s">
        <v>376</v>
      </c>
      <c r="B387" s="802" t="s">
        <v>392</v>
      </c>
      <c r="C387" s="1194"/>
      <c r="D387" s="1195"/>
      <c r="E387" s="1194">
        <v>300475</v>
      </c>
      <c r="F387" s="1195"/>
      <c r="G387" s="1194"/>
      <c r="H387" s="1195"/>
      <c r="I387" s="1194">
        <v>185000</v>
      </c>
      <c r="J387" s="1195"/>
      <c r="K387" s="1194"/>
      <c r="L387" s="1195"/>
      <c r="M387" s="1194"/>
      <c r="N387" s="1195"/>
      <c r="O387" s="1194">
        <v>2000</v>
      </c>
      <c r="P387" s="1195"/>
      <c r="Q387" s="821">
        <f t="shared" ref="Q387:Q402" si="72">SUM(C387:P387)</f>
        <v>487475</v>
      </c>
      <c r="AH387" s="114"/>
      <c r="AI387" s="114"/>
      <c r="AJ387" s="114"/>
      <c r="AK387" s="114"/>
      <c r="AL387" s="114"/>
      <c r="AM387" s="114"/>
      <c r="AN387" s="114"/>
      <c r="AO387" s="114"/>
      <c r="AP387" s="114"/>
      <c r="AQ387" s="114"/>
    </row>
    <row r="388" spans="1:43" ht="19.5" customHeight="1">
      <c r="A388" s="803" t="s">
        <v>377</v>
      </c>
      <c r="B388" s="803" t="s">
        <v>393</v>
      </c>
      <c r="C388" s="1196"/>
      <c r="D388" s="1197"/>
      <c r="E388" s="1188">
        <v>10183896</v>
      </c>
      <c r="F388" s="1189"/>
      <c r="G388" s="1188"/>
      <c r="H388" s="1189"/>
      <c r="I388" s="1188">
        <v>20000</v>
      </c>
      <c r="J388" s="1189"/>
      <c r="K388" s="1188"/>
      <c r="L388" s="1189"/>
      <c r="M388" s="1188"/>
      <c r="N388" s="1189"/>
      <c r="O388" s="1188">
        <v>10000</v>
      </c>
      <c r="P388" s="1189"/>
      <c r="Q388" s="820">
        <f t="shared" si="72"/>
        <v>10213896</v>
      </c>
      <c r="AH388" s="114"/>
      <c r="AI388" s="114"/>
      <c r="AJ388" s="114"/>
      <c r="AK388" s="114"/>
      <c r="AL388" s="114"/>
      <c r="AM388" s="114"/>
      <c r="AN388" s="114"/>
      <c r="AO388" s="114"/>
      <c r="AP388" s="114"/>
      <c r="AQ388" s="114"/>
    </row>
    <row r="389" spans="1:43" ht="19.5" customHeight="1">
      <c r="A389" s="802" t="s">
        <v>378</v>
      </c>
      <c r="B389" s="802" t="s">
        <v>394</v>
      </c>
      <c r="C389" s="1194">
        <v>1957993</v>
      </c>
      <c r="D389" s="1195"/>
      <c r="E389" s="1186">
        <v>63347</v>
      </c>
      <c r="F389" s="1187"/>
      <c r="G389" s="1186"/>
      <c r="H389" s="1187"/>
      <c r="I389" s="1186">
        <v>120358</v>
      </c>
      <c r="J389" s="1187"/>
      <c r="K389" s="1186"/>
      <c r="L389" s="1187"/>
      <c r="M389" s="1186"/>
      <c r="N389" s="1187"/>
      <c r="O389" s="1186">
        <v>5000</v>
      </c>
      <c r="P389" s="1187"/>
      <c r="Q389" s="821">
        <f t="shared" si="72"/>
        <v>2146698</v>
      </c>
      <c r="AH389" s="114"/>
      <c r="AI389" s="114"/>
      <c r="AJ389" s="114"/>
      <c r="AK389" s="114"/>
      <c r="AL389" s="114"/>
      <c r="AM389" s="114"/>
      <c r="AN389" s="114"/>
      <c r="AO389" s="114"/>
      <c r="AP389" s="114"/>
      <c r="AQ389" s="114"/>
    </row>
    <row r="390" spans="1:43" ht="19.5" customHeight="1">
      <c r="A390" s="803" t="s">
        <v>508</v>
      </c>
      <c r="B390" s="803" t="s">
        <v>509</v>
      </c>
      <c r="C390" s="1196"/>
      <c r="D390" s="1197"/>
      <c r="E390" s="1188">
        <v>58000</v>
      </c>
      <c r="F390" s="1189"/>
      <c r="G390" s="1188"/>
      <c r="H390" s="1189"/>
      <c r="I390" s="1188"/>
      <c r="J390" s="1189"/>
      <c r="K390" s="1188"/>
      <c r="L390" s="1189"/>
      <c r="M390" s="1188"/>
      <c r="N390" s="1189"/>
      <c r="O390" s="1188"/>
      <c r="P390" s="1189"/>
      <c r="Q390" s="820">
        <f t="shared" si="72"/>
        <v>58000</v>
      </c>
      <c r="AH390" s="114"/>
      <c r="AI390" s="114"/>
      <c r="AJ390" s="114"/>
      <c r="AK390" s="114"/>
      <c r="AL390" s="114"/>
      <c r="AM390" s="114"/>
      <c r="AN390" s="114"/>
      <c r="AO390" s="114"/>
      <c r="AP390" s="114"/>
      <c r="AQ390" s="114"/>
    </row>
    <row r="391" spans="1:43" ht="19.5" customHeight="1">
      <c r="A391" s="802" t="s">
        <v>379</v>
      </c>
      <c r="B391" s="802" t="s">
        <v>395</v>
      </c>
      <c r="C391" s="1223">
        <v>444440</v>
      </c>
      <c r="D391" s="1224"/>
      <c r="E391" s="1221">
        <v>1500</v>
      </c>
      <c r="F391" s="1222"/>
      <c r="G391" s="1221"/>
      <c r="H391" s="1222"/>
      <c r="I391" s="1221"/>
      <c r="J391" s="1222"/>
      <c r="K391" s="1221"/>
      <c r="L391" s="1222"/>
      <c r="M391" s="1221"/>
      <c r="N391" s="1222"/>
      <c r="O391" s="1221"/>
      <c r="P391" s="1222"/>
      <c r="Q391" s="826">
        <f t="shared" si="72"/>
        <v>445940</v>
      </c>
      <c r="AH391" s="114"/>
      <c r="AI391" s="114"/>
      <c r="AJ391" s="114"/>
      <c r="AK391" s="114"/>
      <c r="AL391" s="114"/>
      <c r="AM391" s="114"/>
      <c r="AN391" s="114"/>
      <c r="AO391" s="114"/>
      <c r="AP391" s="114"/>
      <c r="AQ391" s="114"/>
    </row>
    <row r="392" spans="1:43" ht="19.5" customHeight="1">
      <c r="A392" s="803" t="s">
        <v>380</v>
      </c>
      <c r="B392" s="803" t="s">
        <v>396</v>
      </c>
      <c r="C392" s="1196"/>
      <c r="D392" s="1197"/>
      <c r="E392" s="1188">
        <v>5751367</v>
      </c>
      <c r="F392" s="1189"/>
      <c r="G392" s="1188"/>
      <c r="H392" s="1189"/>
      <c r="I392" s="1188"/>
      <c r="J392" s="1189"/>
      <c r="K392" s="1188"/>
      <c r="L392" s="1189"/>
      <c r="M392" s="1188">
        <v>95321</v>
      </c>
      <c r="N392" s="1189"/>
      <c r="O392" s="1188"/>
      <c r="P392" s="1189"/>
      <c r="Q392" s="820">
        <f t="shared" si="72"/>
        <v>5846688</v>
      </c>
      <c r="R392" s="114"/>
      <c r="S392" s="114"/>
      <c r="T392" s="114"/>
      <c r="U392" s="114"/>
      <c r="V392" s="114"/>
      <c r="W392" s="114"/>
      <c r="X392" s="114"/>
      <c r="Y392" s="114"/>
      <c r="Z392" s="114"/>
      <c r="AA392" s="114"/>
      <c r="AB392" s="114"/>
      <c r="AC392" s="114"/>
      <c r="AD392" s="114"/>
      <c r="AE392" s="114"/>
      <c r="AF392" s="114"/>
      <c r="AG392" s="114"/>
      <c r="AH392" s="114"/>
      <c r="AI392" s="114"/>
      <c r="AJ392" s="114"/>
      <c r="AK392" s="114"/>
      <c r="AL392" s="114"/>
      <c r="AM392" s="114"/>
      <c r="AN392" s="114"/>
      <c r="AO392" s="114"/>
      <c r="AP392" s="114"/>
      <c r="AQ392" s="114"/>
    </row>
    <row r="393" spans="1:43" ht="19.5" customHeight="1">
      <c r="A393" s="802" t="s">
        <v>381</v>
      </c>
      <c r="B393" s="802" t="s">
        <v>397</v>
      </c>
      <c r="C393" s="1223"/>
      <c r="D393" s="1224"/>
      <c r="E393" s="1221">
        <v>33478</v>
      </c>
      <c r="F393" s="1222"/>
      <c r="G393" s="1221"/>
      <c r="H393" s="1222"/>
      <c r="I393" s="1221"/>
      <c r="J393" s="1222"/>
      <c r="K393" s="1221"/>
      <c r="L393" s="1222"/>
      <c r="M393" s="1221"/>
      <c r="N393" s="1222"/>
      <c r="O393" s="1221"/>
      <c r="P393" s="1222"/>
      <c r="Q393" s="826">
        <f t="shared" si="72"/>
        <v>33478</v>
      </c>
      <c r="R393" s="114"/>
      <c r="S393" s="114"/>
      <c r="T393" s="114"/>
      <c r="U393" s="114"/>
      <c r="V393" s="114"/>
      <c r="W393" s="114"/>
      <c r="X393" s="114"/>
      <c r="Y393" s="114"/>
      <c r="Z393" s="114"/>
      <c r="AA393" s="114"/>
      <c r="AB393" s="114"/>
      <c r="AC393" s="114"/>
      <c r="AD393" s="114"/>
      <c r="AE393" s="114"/>
      <c r="AF393" s="114"/>
      <c r="AG393" s="114"/>
      <c r="AH393" s="114"/>
      <c r="AI393" s="114"/>
      <c r="AJ393" s="114"/>
      <c r="AK393" s="114"/>
      <c r="AL393" s="114"/>
      <c r="AM393" s="114"/>
      <c r="AN393" s="114"/>
      <c r="AO393" s="114"/>
      <c r="AP393" s="114"/>
      <c r="AQ393" s="114"/>
    </row>
    <row r="394" spans="1:43" ht="19.5" customHeight="1">
      <c r="A394" s="803" t="s">
        <v>382</v>
      </c>
      <c r="B394" s="803" t="s">
        <v>398</v>
      </c>
      <c r="C394" s="1196"/>
      <c r="D394" s="1197"/>
      <c r="E394" s="1188">
        <v>371917</v>
      </c>
      <c r="F394" s="1189"/>
      <c r="G394" s="1188"/>
      <c r="H394" s="1189"/>
      <c r="I394" s="1188"/>
      <c r="J394" s="1189"/>
      <c r="K394" s="1188"/>
      <c r="L394" s="1189"/>
      <c r="M394" s="1188"/>
      <c r="N394" s="1189"/>
      <c r="O394" s="1188"/>
      <c r="P394" s="1189"/>
      <c r="Q394" s="820">
        <f t="shared" si="72"/>
        <v>371917</v>
      </c>
      <c r="R394" s="114"/>
      <c r="S394" s="114"/>
      <c r="T394" s="114"/>
      <c r="U394" s="114"/>
      <c r="V394" s="114"/>
      <c r="W394" s="114"/>
      <c r="X394" s="114"/>
      <c r="Y394" s="114"/>
      <c r="Z394" s="114"/>
      <c r="AA394" s="114"/>
      <c r="AB394" s="114"/>
      <c r="AC394" s="114"/>
      <c r="AD394" s="114"/>
      <c r="AE394" s="114"/>
      <c r="AF394" s="114"/>
      <c r="AG394" s="114"/>
      <c r="AH394" s="114"/>
      <c r="AI394" s="114"/>
      <c r="AJ394" s="114"/>
      <c r="AK394" s="114"/>
      <c r="AL394" s="114"/>
      <c r="AM394" s="114"/>
      <c r="AN394" s="114"/>
      <c r="AO394" s="114"/>
      <c r="AP394" s="114"/>
      <c r="AQ394" s="114"/>
    </row>
    <row r="395" spans="1:43" ht="19.5" customHeight="1">
      <c r="A395" s="802" t="s">
        <v>383</v>
      </c>
      <c r="B395" s="802" t="s">
        <v>399</v>
      </c>
      <c r="C395" s="1223">
        <v>516120</v>
      </c>
      <c r="D395" s="1224"/>
      <c r="E395" s="1221">
        <v>969537</v>
      </c>
      <c r="F395" s="1222"/>
      <c r="G395" s="1221"/>
      <c r="H395" s="1222"/>
      <c r="I395" s="1221">
        <v>9000</v>
      </c>
      <c r="J395" s="1222"/>
      <c r="K395" s="1221"/>
      <c r="L395" s="1222"/>
      <c r="M395" s="1221"/>
      <c r="N395" s="1222"/>
      <c r="O395" s="1221"/>
      <c r="P395" s="1222"/>
      <c r="Q395" s="826">
        <f t="shared" si="72"/>
        <v>1494657</v>
      </c>
      <c r="R395" s="114"/>
      <c r="S395" s="114"/>
      <c r="T395" s="114"/>
      <c r="U395" s="114"/>
      <c r="V395" s="114"/>
      <c r="W395" s="114"/>
      <c r="X395" s="114"/>
      <c r="Y395" s="114"/>
      <c r="Z395" s="114"/>
      <c r="AA395" s="114"/>
      <c r="AB395" s="114"/>
      <c r="AC395" s="114"/>
      <c r="AD395" s="114"/>
      <c r="AE395" s="114"/>
      <c r="AF395" s="114"/>
      <c r="AG395" s="114"/>
      <c r="AH395" s="114"/>
      <c r="AI395" s="114"/>
      <c r="AJ395" s="114"/>
      <c r="AK395" s="114"/>
      <c r="AL395" s="114"/>
      <c r="AM395" s="114"/>
      <c r="AN395" s="114"/>
      <c r="AO395" s="114"/>
      <c r="AP395" s="114"/>
      <c r="AQ395" s="114"/>
    </row>
    <row r="396" spans="1:43" ht="19.5" customHeight="1">
      <c r="A396" s="803" t="s">
        <v>384</v>
      </c>
      <c r="B396" s="803" t="s">
        <v>400</v>
      </c>
      <c r="C396" s="1196"/>
      <c r="D396" s="1197"/>
      <c r="E396" s="1188">
        <v>80000</v>
      </c>
      <c r="F396" s="1189"/>
      <c r="G396" s="1188"/>
      <c r="H396" s="1189"/>
      <c r="I396" s="1188"/>
      <c r="J396" s="1189"/>
      <c r="K396" s="1188"/>
      <c r="L396" s="1189"/>
      <c r="M396" s="1188"/>
      <c r="N396" s="1189"/>
      <c r="O396" s="1188"/>
      <c r="P396" s="1189"/>
      <c r="Q396" s="820">
        <f t="shared" si="72"/>
        <v>80000</v>
      </c>
      <c r="R396" s="114"/>
      <c r="S396" s="114"/>
      <c r="T396" s="114"/>
      <c r="U396" s="114"/>
      <c r="V396" s="114"/>
      <c r="W396" s="114"/>
      <c r="X396" s="114"/>
      <c r="Y396" s="114"/>
      <c r="Z396" s="114"/>
      <c r="AA396" s="114"/>
      <c r="AB396" s="114"/>
      <c r="AC396" s="114"/>
      <c r="AD396" s="114"/>
      <c r="AE396" s="114"/>
      <c r="AF396" s="114"/>
      <c r="AG396" s="114"/>
      <c r="AH396" s="114"/>
      <c r="AI396" s="114"/>
      <c r="AJ396" s="114"/>
      <c r="AK396" s="114"/>
      <c r="AL396" s="114"/>
      <c r="AM396" s="114"/>
      <c r="AN396" s="114"/>
      <c r="AO396" s="114"/>
      <c r="AP396" s="114"/>
      <c r="AQ396" s="114"/>
    </row>
    <row r="397" spans="1:43" ht="19.5" customHeight="1">
      <c r="A397" s="802" t="s">
        <v>385</v>
      </c>
      <c r="B397" s="802" t="s">
        <v>401</v>
      </c>
      <c r="C397" s="1223">
        <v>5816926</v>
      </c>
      <c r="D397" s="1224"/>
      <c r="E397" s="1221">
        <v>774152</v>
      </c>
      <c r="F397" s="1222"/>
      <c r="G397" s="1221"/>
      <c r="H397" s="1222"/>
      <c r="I397" s="1221"/>
      <c r="J397" s="1222"/>
      <c r="K397" s="1221"/>
      <c r="L397" s="1222"/>
      <c r="M397" s="1221">
        <v>42115</v>
      </c>
      <c r="N397" s="1222"/>
      <c r="O397" s="1221"/>
      <c r="P397" s="1222"/>
      <c r="Q397" s="826">
        <f t="shared" si="72"/>
        <v>6633193</v>
      </c>
      <c r="R397" s="114"/>
      <c r="S397" s="114"/>
      <c r="T397" s="114"/>
      <c r="U397" s="114"/>
      <c r="V397" s="114"/>
      <c r="W397" s="114"/>
      <c r="X397" s="114"/>
      <c r="Y397" s="114"/>
      <c r="Z397" s="114"/>
      <c r="AA397" s="114"/>
      <c r="AB397" s="114"/>
      <c r="AC397" s="114"/>
      <c r="AD397" s="114"/>
      <c r="AE397" s="114"/>
      <c r="AF397" s="114"/>
      <c r="AG397" s="114"/>
      <c r="AH397" s="114"/>
      <c r="AI397" s="114"/>
      <c r="AJ397" s="114"/>
      <c r="AK397" s="114"/>
      <c r="AL397" s="114"/>
      <c r="AM397" s="114"/>
      <c r="AN397" s="114"/>
      <c r="AO397" s="114"/>
      <c r="AP397" s="114"/>
      <c r="AQ397" s="114"/>
    </row>
    <row r="398" spans="1:43" ht="19.5" customHeight="1">
      <c r="A398" s="803" t="s">
        <v>386</v>
      </c>
      <c r="B398" s="803" t="s">
        <v>406</v>
      </c>
      <c r="C398" s="1196">
        <v>236510</v>
      </c>
      <c r="D398" s="1197"/>
      <c r="E398" s="1188"/>
      <c r="F398" s="1189"/>
      <c r="G398" s="1188"/>
      <c r="H398" s="1189"/>
      <c r="I398" s="1188"/>
      <c r="J398" s="1189"/>
      <c r="K398" s="1188"/>
      <c r="L398" s="1189"/>
      <c r="M398" s="1188"/>
      <c r="N398" s="1189"/>
      <c r="O398" s="1188"/>
      <c r="P398" s="1189"/>
      <c r="Q398" s="820">
        <f t="shared" si="72"/>
        <v>236510</v>
      </c>
      <c r="R398" s="114"/>
      <c r="S398" s="114"/>
      <c r="T398" s="114"/>
      <c r="U398" s="114"/>
      <c r="V398" s="114"/>
      <c r="W398" s="114"/>
      <c r="X398" s="114"/>
      <c r="Y398" s="114"/>
      <c r="Z398" s="114"/>
      <c r="AA398" s="114"/>
      <c r="AB398" s="114"/>
      <c r="AC398" s="114"/>
      <c r="AD398" s="114"/>
      <c r="AE398" s="114"/>
      <c r="AF398" s="114"/>
      <c r="AG398" s="114"/>
      <c r="AH398" s="114"/>
      <c r="AI398" s="114"/>
      <c r="AJ398" s="114"/>
      <c r="AK398" s="114"/>
      <c r="AL398" s="114"/>
      <c r="AM398" s="114"/>
      <c r="AN398" s="114"/>
      <c r="AO398" s="114"/>
      <c r="AP398" s="114"/>
      <c r="AQ398" s="114"/>
    </row>
    <row r="399" spans="1:43" ht="19.5" customHeight="1">
      <c r="A399" s="802" t="s">
        <v>387</v>
      </c>
      <c r="B399" s="802" t="s">
        <v>507</v>
      </c>
      <c r="C399" s="1223">
        <v>282173</v>
      </c>
      <c r="D399" s="1224"/>
      <c r="E399" s="1221">
        <v>800</v>
      </c>
      <c r="F399" s="1222"/>
      <c r="G399" s="1221"/>
      <c r="H399" s="1222"/>
      <c r="I399" s="1221"/>
      <c r="J399" s="1222"/>
      <c r="K399" s="1221"/>
      <c r="L399" s="1222"/>
      <c r="M399" s="1221"/>
      <c r="N399" s="1222"/>
      <c r="O399" s="1221"/>
      <c r="P399" s="1222"/>
      <c r="Q399" s="826">
        <f t="shared" si="72"/>
        <v>282973</v>
      </c>
      <c r="R399" s="114"/>
      <c r="S399" s="114"/>
      <c r="T399" s="114"/>
      <c r="U399" s="114"/>
      <c r="V399" s="114"/>
      <c r="W399" s="114"/>
      <c r="X399" s="114"/>
      <c r="Y399" s="114"/>
      <c r="Z399" s="114"/>
      <c r="AA399" s="114"/>
      <c r="AB399" s="114"/>
      <c r="AC399" s="114"/>
      <c r="AD399" s="114"/>
      <c r="AE399" s="114"/>
      <c r="AF399" s="114"/>
      <c r="AG399" s="114"/>
      <c r="AH399" s="114"/>
      <c r="AI399" s="114"/>
      <c r="AJ399" s="114"/>
      <c r="AK399" s="114"/>
      <c r="AL399" s="114"/>
      <c r="AM399" s="114"/>
      <c r="AN399" s="114"/>
      <c r="AO399" s="114"/>
      <c r="AP399" s="114"/>
      <c r="AQ399" s="114"/>
    </row>
    <row r="400" spans="1:43" ht="19.5" customHeight="1">
      <c r="A400" s="803" t="s">
        <v>388</v>
      </c>
      <c r="B400" s="803" t="s">
        <v>403</v>
      </c>
      <c r="C400" s="1196">
        <v>4772045</v>
      </c>
      <c r="D400" s="1197"/>
      <c r="E400" s="1188">
        <v>245674</v>
      </c>
      <c r="F400" s="1189"/>
      <c r="G400" s="1188"/>
      <c r="H400" s="1189"/>
      <c r="I400" s="1188"/>
      <c r="J400" s="1189"/>
      <c r="K400" s="1188"/>
      <c r="L400" s="1189"/>
      <c r="M400" s="1188"/>
      <c r="N400" s="1189"/>
      <c r="O400" s="1188"/>
      <c r="P400" s="1189"/>
      <c r="Q400" s="820">
        <f t="shared" si="72"/>
        <v>5017719</v>
      </c>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4"/>
      <c r="AP400" s="114"/>
      <c r="AQ400" s="114"/>
    </row>
    <row r="401" spans="1:43" ht="19.5" customHeight="1">
      <c r="A401" s="802" t="s">
        <v>505</v>
      </c>
      <c r="B401" s="802" t="s">
        <v>404</v>
      </c>
      <c r="C401" s="1223"/>
      <c r="D401" s="1224"/>
      <c r="E401" s="1221">
        <v>18000</v>
      </c>
      <c r="F401" s="1222"/>
      <c r="G401" s="1221"/>
      <c r="H401" s="1222"/>
      <c r="I401" s="1221">
        <v>60000</v>
      </c>
      <c r="J401" s="1222"/>
      <c r="K401" s="1221"/>
      <c r="L401" s="1222"/>
      <c r="M401" s="1221"/>
      <c r="N401" s="1222"/>
      <c r="O401" s="1221"/>
      <c r="P401" s="1222"/>
      <c r="Q401" s="826">
        <f t="shared" si="72"/>
        <v>78000</v>
      </c>
      <c r="R401" s="114"/>
      <c r="S401" s="114"/>
      <c r="T401" s="114"/>
      <c r="U401" s="114"/>
      <c r="V401" s="114"/>
      <c r="W401" s="114"/>
      <c r="X401" s="114"/>
      <c r="Y401" s="114"/>
      <c r="Z401" s="114"/>
      <c r="AA401" s="114"/>
      <c r="AB401" s="114"/>
      <c r="AC401" s="114"/>
      <c r="AD401" s="114"/>
      <c r="AE401" s="114"/>
      <c r="AF401" s="114"/>
      <c r="AG401" s="114"/>
      <c r="AH401" s="114"/>
      <c r="AI401" s="114"/>
      <c r="AJ401" s="114"/>
      <c r="AK401" s="114"/>
      <c r="AL401" s="114"/>
      <c r="AM401" s="114"/>
      <c r="AN401" s="114"/>
      <c r="AO401" s="114"/>
      <c r="AP401" s="114"/>
      <c r="AQ401" s="114"/>
    </row>
    <row r="402" spans="1:43" ht="19.5" customHeight="1">
      <c r="A402" s="803" t="s">
        <v>390</v>
      </c>
      <c r="B402" s="803" t="s">
        <v>405</v>
      </c>
      <c r="C402" s="1196"/>
      <c r="D402" s="1197"/>
      <c r="E402" s="1188">
        <v>2614076</v>
      </c>
      <c r="F402" s="1189"/>
      <c r="G402" s="1188"/>
      <c r="H402" s="1189"/>
      <c r="I402" s="1188"/>
      <c r="J402" s="1189"/>
      <c r="K402" s="1188"/>
      <c r="L402" s="1189"/>
      <c r="M402" s="1188">
        <v>42806</v>
      </c>
      <c r="N402" s="1189"/>
      <c r="O402" s="1188"/>
      <c r="P402" s="1189"/>
      <c r="Q402" s="820">
        <f t="shared" si="72"/>
        <v>2656882</v>
      </c>
      <c r="R402" s="114"/>
      <c r="S402" s="114"/>
      <c r="T402" s="114"/>
      <c r="U402" s="114"/>
      <c r="V402" s="114"/>
      <c r="W402" s="114"/>
      <c r="X402" s="114"/>
      <c r="Y402" s="114"/>
      <c r="Z402" s="114"/>
      <c r="AA402" s="114"/>
      <c r="AB402" s="114"/>
      <c r="AC402" s="114"/>
      <c r="AD402" s="114"/>
      <c r="AE402" s="114"/>
      <c r="AF402" s="114"/>
      <c r="AG402" s="114"/>
      <c r="AH402" s="114"/>
      <c r="AI402" s="114"/>
      <c r="AJ402" s="114"/>
      <c r="AK402" s="114"/>
      <c r="AL402" s="114"/>
      <c r="AM402" s="114"/>
      <c r="AN402" s="114"/>
      <c r="AO402" s="114"/>
      <c r="AP402" s="114"/>
      <c r="AQ402" s="114"/>
    </row>
    <row r="403" spans="1:43" ht="19.5" customHeight="1">
      <c r="A403" s="805" t="s">
        <v>50</v>
      </c>
      <c r="B403" s="824"/>
      <c r="C403" s="1219">
        <f>SUM(C385:D402)</f>
        <v>14026207</v>
      </c>
      <c r="D403" s="1220"/>
      <c r="E403" s="1219">
        <f>SUM(E385:F402)</f>
        <v>21526219</v>
      </c>
      <c r="F403" s="1220"/>
      <c r="G403" s="1219">
        <f>SUM(G385:H402)</f>
        <v>0</v>
      </c>
      <c r="H403" s="1220"/>
      <c r="I403" s="1219">
        <f>SUM(I385:J402)</f>
        <v>394358</v>
      </c>
      <c r="J403" s="1220"/>
      <c r="K403" s="1219">
        <f>SUM(K385:L402)</f>
        <v>0</v>
      </c>
      <c r="L403" s="1220"/>
      <c r="M403" s="1219">
        <f>SUM(M385:N402)</f>
        <v>180242</v>
      </c>
      <c r="N403" s="1220"/>
      <c r="O403" s="1219">
        <f>SUM(O385:P402)</f>
        <v>17000</v>
      </c>
      <c r="P403" s="1220"/>
      <c r="Q403" s="808">
        <f>SUM(C403:P403)</f>
        <v>36144026</v>
      </c>
      <c r="R403" s="114"/>
      <c r="S403" s="114"/>
      <c r="T403" s="114"/>
      <c r="U403" s="114"/>
      <c r="V403" s="114"/>
      <c r="W403" s="114"/>
      <c r="X403" s="114"/>
      <c r="Y403" s="114"/>
      <c r="Z403" s="114"/>
      <c r="AA403" s="114"/>
      <c r="AB403" s="114"/>
      <c r="AC403" s="114"/>
      <c r="AD403" s="114"/>
      <c r="AE403" s="114"/>
      <c r="AF403" s="114"/>
      <c r="AG403" s="114"/>
      <c r="AH403" s="114"/>
      <c r="AI403" s="114"/>
      <c r="AJ403" s="114"/>
      <c r="AK403" s="114"/>
      <c r="AL403" s="114"/>
      <c r="AM403" s="114"/>
      <c r="AN403" s="114"/>
      <c r="AO403" s="114"/>
      <c r="AP403" s="114"/>
      <c r="AQ403" s="114"/>
    </row>
    <row r="404" spans="1:43" ht="19.5" customHeight="1" thickBot="1">
      <c r="A404" s="806" t="s">
        <v>425</v>
      </c>
      <c r="B404" s="825"/>
      <c r="C404" s="1215">
        <f>C403</f>
        <v>14026207</v>
      </c>
      <c r="D404" s="1216"/>
      <c r="E404" s="1215">
        <f>E403</f>
        <v>21526219</v>
      </c>
      <c r="F404" s="1216"/>
      <c r="G404" s="1215">
        <f>G403</f>
        <v>0</v>
      </c>
      <c r="H404" s="1216"/>
      <c r="I404" s="1215">
        <f>I403</f>
        <v>394358</v>
      </c>
      <c r="J404" s="1216"/>
      <c r="K404" s="1215">
        <f>K403</f>
        <v>0</v>
      </c>
      <c r="L404" s="1216"/>
      <c r="M404" s="1215">
        <f>M403</f>
        <v>180242</v>
      </c>
      <c r="N404" s="1216"/>
      <c r="O404" s="1215">
        <f>O403</f>
        <v>17000</v>
      </c>
      <c r="P404" s="1216"/>
      <c r="Q404" s="809">
        <f>SUM(Q385:Q402)</f>
        <v>36144026</v>
      </c>
      <c r="R404" s="114"/>
      <c r="S404" s="114"/>
      <c r="T404" s="114"/>
      <c r="U404" s="114"/>
      <c r="V404" s="114"/>
      <c r="W404" s="114"/>
      <c r="X404" s="114"/>
      <c r="Y404" s="114"/>
      <c r="Z404" s="114"/>
      <c r="AA404" s="114"/>
      <c r="AB404" s="114"/>
      <c r="AC404" s="114"/>
      <c r="AD404" s="114"/>
      <c r="AE404" s="114"/>
      <c r="AF404" s="114"/>
      <c r="AG404" s="114"/>
      <c r="AH404" s="114"/>
      <c r="AI404" s="114"/>
      <c r="AJ404" s="114"/>
      <c r="AK404" s="114"/>
      <c r="AL404" s="114"/>
      <c r="AM404" s="114"/>
      <c r="AN404" s="114"/>
      <c r="AO404" s="114"/>
      <c r="AP404" s="114"/>
      <c r="AQ404" s="114"/>
    </row>
    <row r="405" spans="1:43">
      <c r="B405" s="12"/>
      <c r="C405" s="12"/>
      <c r="D405" s="12"/>
      <c r="E405" s="12"/>
      <c r="F405" s="12"/>
      <c r="G405" s="12"/>
      <c r="H405" s="12"/>
      <c r="I405" s="12"/>
      <c r="J405" s="12"/>
      <c r="K405" s="12"/>
      <c r="L405" s="12"/>
      <c r="M405" s="12"/>
      <c r="N405" s="12"/>
      <c r="O405" s="12"/>
      <c r="P405" s="12"/>
      <c r="Q405" s="12"/>
      <c r="R405" s="114"/>
      <c r="S405" s="114"/>
      <c r="T405" s="114"/>
      <c r="U405" s="114"/>
      <c r="V405" s="114"/>
      <c r="W405" s="114"/>
      <c r="X405" s="114"/>
      <c r="Y405" s="114"/>
      <c r="Z405" s="114"/>
      <c r="AA405" s="114"/>
      <c r="AB405" s="114"/>
      <c r="AC405" s="114"/>
      <c r="AD405" s="114"/>
      <c r="AE405" s="114"/>
      <c r="AF405" s="114"/>
      <c r="AG405" s="114"/>
      <c r="AH405" s="114"/>
      <c r="AI405" s="114"/>
      <c r="AJ405" s="114"/>
      <c r="AK405" s="114"/>
      <c r="AL405" s="114"/>
      <c r="AM405" s="114"/>
      <c r="AN405" s="114"/>
      <c r="AO405" s="114"/>
      <c r="AP405" s="114"/>
      <c r="AQ405" s="114"/>
    </row>
    <row r="406" spans="1:43">
      <c r="B406" s="12"/>
      <c r="C406" s="12"/>
      <c r="D406" s="12"/>
      <c r="E406" s="12"/>
      <c r="F406" s="12"/>
      <c r="G406" s="12"/>
      <c r="H406" s="12"/>
      <c r="I406" s="12"/>
      <c r="J406" s="12"/>
      <c r="K406" s="12"/>
      <c r="L406" s="12"/>
      <c r="M406" s="12"/>
      <c r="N406" s="12"/>
      <c r="O406" s="12"/>
      <c r="P406" s="12"/>
      <c r="Q406" s="12"/>
      <c r="R406" s="114"/>
      <c r="S406" s="114"/>
      <c r="T406" s="114"/>
      <c r="U406" s="114"/>
      <c r="V406" s="114"/>
      <c r="W406" s="114"/>
      <c r="X406" s="114"/>
      <c r="Y406" s="114"/>
      <c r="Z406" s="114"/>
      <c r="AA406" s="114"/>
      <c r="AB406" s="114"/>
      <c r="AC406" s="114"/>
      <c r="AD406" s="114"/>
      <c r="AE406" s="114"/>
      <c r="AF406" s="114"/>
      <c r="AG406" s="114"/>
      <c r="AH406" s="114"/>
      <c r="AI406" s="114"/>
      <c r="AJ406" s="114"/>
      <c r="AK406" s="114"/>
      <c r="AL406" s="114"/>
      <c r="AM406" s="114"/>
      <c r="AN406" s="114"/>
      <c r="AO406" s="114"/>
      <c r="AP406" s="114"/>
      <c r="AQ406" s="114"/>
    </row>
    <row r="407" spans="1:43">
      <c r="B407" s="12"/>
      <c r="C407" s="12"/>
      <c r="D407" s="12"/>
      <c r="E407" s="12"/>
      <c r="F407" s="12"/>
      <c r="G407" s="12"/>
      <c r="H407" s="12"/>
      <c r="I407" s="12"/>
      <c r="J407" s="12"/>
      <c r="K407" s="12"/>
      <c r="L407" s="12"/>
      <c r="M407" s="12"/>
      <c r="N407" s="12"/>
      <c r="O407" s="12"/>
      <c r="P407" s="12"/>
      <c r="Q407" s="12"/>
      <c r="R407" s="114"/>
      <c r="S407" s="114"/>
      <c r="T407" s="114"/>
      <c r="U407" s="114"/>
      <c r="V407" s="114"/>
      <c r="W407" s="114"/>
      <c r="X407" s="114"/>
      <c r="Y407" s="114"/>
      <c r="Z407" s="114"/>
      <c r="AA407" s="114"/>
      <c r="AB407" s="114"/>
      <c r="AC407" s="114"/>
      <c r="AD407" s="114"/>
      <c r="AE407" s="114"/>
      <c r="AF407" s="114"/>
      <c r="AG407" s="114"/>
      <c r="AH407" s="114"/>
      <c r="AI407" s="114"/>
      <c r="AJ407" s="114"/>
      <c r="AK407" s="114"/>
      <c r="AL407" s="114"/>
      <c r="AM407" s="114"/>
      <c r="AN407" s="114"/>
      <c r="AO407" s="114"/>
      <c r="AP407" s="114"/>
      <c r="AQ407" s="114"/>
    </row>
  </sheetData>
  <mergeCells count="173">
    <mergeCell ref="O404:P404"/>
    <mergeCell ref="C404:D404"/>
    <mergeCell ref="E404:F404"/>
    <mergeCell ref="G404:H404"/>
    <mergeCell ref="I404:J404"/>
    <mergeCell ref="K404:L404"/>
    <mergeCell ref="M404:N404"/>
    <mergeCell ref="O403:P403"/>
    <mergeCell ref="C402:D402"/>
    <mergeCell ref="E402:F402"/>
    <mergeCell ref="M403:N403"/>
    <mergeCell ref="G402:H402"/>
    <mergeCell ref="I402:J402"/>
    <mergeCell ref="K402:L402"/>
    <mergeCell ref="M402:N402"/>
    <mergeCell ref="O402:P402"/>
    <mergeCell ref="C403:D403"/>
    <mergeCell ref="E403:F403"/>
    <mergeCell ref="G403:H403"/>
    <mergeCell ref="I403:J403"/>
    <mergeCell ref="K403:L403"/>
    <mergeCell ref="M398:N398"/>
    <mergeCell ref="G400:H400"/>
    <mergeCell ref="I400:J400"/>
    <mergeCell ref="O401:P401"/>
    <mergeCell ref="K400:L400"/>
    <mergeCell ref="C398:D398"/>
    <mergeCell ref="E398:F398"/>
    <mergeCell ref="G398:H398"/>
    <mergeCell ref="I398:J398"/>
    <mergeCell ref="K398:L398"/>
    <mergeCell ref="C400:D400"/>
    <mergeCell ref="E400:F400"/>
    <mergeCell ref="O395:P395"/>
    <mergeCell ref="O397:P397"/>
    <mergeCell ref="C396:D396"/>
    <mergeCell ref="E396:F396"/>
    <mergeCell ref="G396:H396"/>
    <mergeCell ref="C401:D401"/>
    <mergeCell ref="E401:F401"/>
    <mergeCell ref="G401:H401"/>
    <mergeCell ref="I401:J401"/>
    <mergeCell ref="K401:L401"/>
    <mergeCell ref="M401:N401"/>
    <mergeCell ref="M400:N400"/>
    <mergeCell ref="O398:P398"/>
    <mergeCell ref="C399:D399"/>
    <mergeCell ref="E399:F399"/>
    <mergeCell ref="G399:H399"/>
    <mergeCell ref="I399:J399"/>
    <mergeCell ref="K399:L399"/>
    <mergeCell ref="O400:P400"/>
    <mergeCell ref="C397:D397"/>
    <mergeCell ref="E397:F397"/>
    <mergeCell ref="G397:H397"/>
    <mergeCell ref="M399:N399"/>
    <mergeCell ref="O399:P399"/>
    <mergeCell ref="I397:J397"/>
    <mergeCell ref="K397:L397"/>
    <mergeCell ref="M397:N397"/>
    <mergeCell ref="G394:H394"/>
    <mergeCell ref="I394:J394"/>
    <mergeCell ref="K394:L394"/>
    <mergeCell ref="M394:N394"/>
    <mergeCell ref="C394:D394"/>
    <mergeCell ref="E394:F394"/>
    <mergeCell ref="K395:L395"/>
    <mergeCell ref="M395:N395"/>
    <mergeCell ref="O389:P389"/>
    <mergeCell ref="C385:D385"/>
    <mergeCell ref="E385:F385"/>
    <mergeCell ref="O396:P396"/>
    <mergeCell ref="O394:P394"/>
    <mergeCell ref="C395:D395"/>
    <mergeCell ref="E395:F395"/>
    <mergeCell ref="G395:H395"/>
    <mergeCell ref="M391:N391"/>
    <mergeCell ref="C391:D391"/>
    <mergeCell ref="E391:F391"/>
    <mergeCell ref="G391:H391"/>
    <mergeCell ref="I391:J391"/>
    <mergeCell ref="K391:L391"/>
    <mergeCell ref="I392:J392"/>
    <mergeCell ref="K392:L392"/>
    <mergeCell ref="I396:J396"/>
    <mergeCell ref="K396:L396"/>
    <mergeCell ref="M396:N396"/>
    <mergeCell ref="M392:N392"/>
    <mergeCell ref="I395:J395"/>
    <mergeCell ref="K393:L393"/>
    <mergeCell ref="O391:P391"/>
    <mergeCell ref="M393:N393"/>
    <mergeCell ref="O393:P393"/>
    <mergeCell ref="C392:D392"/>
    <mergeCell ref="E392:F392"/>
    <mergeCell ref="C393:D393"/>
    <mergeCell ref="E393:F393"/>
    <mergeCell ref="O392:P392"/>
    <mergeCell ref="G392:H392"/>
    <mergeCell ref="G393:H393"/>
    <mergeCell ref="I393:J393"/>
    <mergeCell ref="C386:D386"/>
    <mergeCell ref="M389:N389"/>
    <mergeCell ref="C387:D387"/>
    <mergeCell ref="E387:F387"/>
    <mergeCell ref="G387:H387"/>
    <mergeCell ref="I387:J387"/>
    <mergeCell ref="K387:L387"/>
    <mergeCell ref="C389:D389"/>
    <mergeCell ref="E389:F389"/>
    <mergeCell ref="G388:H388"/>
    <mergeCell ref="I389:J389"/>
    <mergeCell ref="K389:L389"/>
    <mergeCell ref="E388:F388"/>
    <mergeCell ref="G389:H389"/>
    <mergeCell ref="C388:D388"/>
    <mergeCell ref="O385:P385"/>
    <mergeCell ref="O386:P386"/>
    <mergeCell ref="K385:L385"/>
    <mergeCell ref="O388:P388"/>
    <mergeCell ref="E386:F386"/>
    <mergeCell ref="G386:H386"/>
    <mergeCell ref="I386:J386"/>
    <mergeCell ref="K386:L386"/>
    <mergeCell ref="M386:N386"/>
    <mergeCell ref="A1:Q1"/>
    <mergeCell ref="B2:C2"/>
    <mergeCell ref="D2:E2"/>
    <mergeCell ref="F2:G2"/>
    <mergeCell ref="H2:I2"/>
    <mergeCell ref="I385:J385"/>
    <mergeCell ref="E384:F384"/>
    <mergeCell ref="G384:H384"/>
    <mergeCell ref="I384:J384"/>
    <mergeCell ref="K384:L384"/>
    <mergeCell ref="M384:N384"/>
    <mergeCell ref="G385:H385"/>
    <mergeCell ref="M385:N385"/>
    <mergeCell ref="A383:B384"/>
    <mergeCell ref="J2:K2"/>
    <mergeCell ref="L2:M2"/>
    <mergeCell ref="N2:O2"/>
    <mergeCell ref="P2:Q2"/>
    <mergeCell ref="H5:I5"/>
    <mergeCell ref="J5:K5"/>
    <mergeCell ref="L5:M5"/>
    <mergeCell ref="N5:O5"/>
    <mergeCell ref="P5:Q5"/>
    <mergeCell ref="B382:Q382"/>
    <mergeCell ref="C390:D390"/>
    <mergeCell ref="E390:F390"/>
    <mergeCell ref="G390:H390"/>
    <mergeCell ref="I390:J390"/>
    <mergeCell ref="K390:L390"/>
    <mergeCell ref="M390:N390"/>
    <mergeCell ref="O390:P390"/>
    <mergeCell ref="D4:E4"/>
    <mergeCell ref="D5:E5"/>
    <mergeCell ref="F4:G4"/>
    <mergeCell ref="F5:G5"/>
    <mergeCell ref="H4:I4"/>
    <mergeCell ref="J4:K4"/>
    <mergeCell ref="L4:M4"/>
    <mergeCell ref="N4:O4"/>
    <mergeCell ref="P4:Q4"/>
    <mergeCell ref="C383:Q383"/>
    <mergeCell ref="C384:D384"/>
    <mergeCell ref="I388:J388"/>
    <mergeCell ref="K388:L388"/>
    <mergeCell ref="M388:N388"/>
    <mergeCell ref="O384:P384"/>
    <mergeCell ref="M387:N387"/>
    <mergeCell ref="O387:P387"/>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4"/>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5"/>
  <dimension ref="A1:V404"/>
  <sheetViews>
    <sheetView zoomScaleNormal="100" zoomScalePageLayoutView="13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1.44140625" style="8" customWidth="1"/>
    <col min="2" max="2" width="10.44140625" style="2" customWidth="1"/>
    <col min="3" max="3" width="11" style="2" customWidth="1"/>
    <col min="4" max="4" width="7.21875" style="2" customWidth="1"/>
    <col min="5" max="5" width="11" style="2" customWidth="1"/>
    <col min="6" max="6" width="6.44140625" style="2" customWidth="1"/>
    <col min="7" max="7" width="11" style="2" customWidth="1"/>
    <col min="8" max="8" width="6.44140625" style="2" customWidth="1"/>
    <col min="9" max="9" width="11" style="2" customWidth="1"/>
    <col min="10" max="10" width="6.44140625" style="2" customWidth="1"/>
    <col min="11" max="11" width="11" style="2" customWidth="1"/>
    <col min="12" max="12" width="6.44140625" style="2" customWidth="1"/>
    <col min="13" max="13" width="11" style="2" customWidth="1"/>
    <col min="14" max="14" width="6.44140625" style="2" customWidth="1"/>
    <col min="15" max="15" width="11" style="2" customWidth="1"/>
    <col min="16" max="16" width="5.21875" style="2" customWidth="1"/>
    <col min="17" max="17" width="11" style="2" customWidth="1"/>
    <col min="18" max="18" width="24" style="2" customWidth="1"/>
    <col min="19" max="16384" width="11.44140625" style="2"/>
  </cols>
  <sheetData>
    <row r="1" spans="1:22" ht="25.5" customHeight="1" thickBot="1">
      <c r="A1" s="1236" t="s">
        <v>184</v>
      </c>
      <c r="B1" s="1237"/>
      <c r="C1" s="1237"/>
      <c r="D1" s="1237"/>
      <c r="E1" s="1237"/>
      <c r="F1" s="1237"/>
      <c r="G1" s="1237"/>
      <c r="H1" s="1237"/>
      <c r="I1" s="1237"/>
      <c r="J1" s="1237"/>
      <c r="K1" s="1237"/>
      <c r="L1" s="1237"/>
      <c r="M1" s="1237"/>
      <c r="N1" s="1237"/>
      <c r="O1" s="1238"/>
    </row>
    <row r="2" spans="1:22" s="3" customFormat="1" ht="26.25" customHeight="1" thickBot="1">
      <c r="A2" s="136" t="s">
        <v>0</v>
      </c>
      <c r="B2" s="1302" t="s">
        <v>237</v>
      </c>
      <c r="C2" s="1302"/>
      <c r="D2" s="1239" t="s">
        <v>139</v>
      </c>
      <c r="E2" s="1240"/>
      <c r="F2" s="1239" t="s">
        <v>354</v>
      </c>
      <c r="G2" s="1240"/>
      <c r="H2" s="1239" t="s">
        <v>140</v>
      </c>
      <c r="I2" s="1240"/>
      <c r="J2" s="1239" t="s">
        <v>141</v>
      </c>
      <c r="K2" s="1240"/>
      <c r="L2" s="1239" t="s">
        <v>142</v>
      </c>
      <c r="M2" s="1240"/>
      <c r="N2" s="1239" t="s">
        <v>234</v>
      </c>
      <c r="O2" s="1240"/>
      <c r="P2" s="2"/>
      <c r="Q2" s="2"/>
      <c r="R2" s="2"/>
      <c r="S2" s="2"/>
      <c r="T2" s="2"/>
      <c r="U2" s="2"/>
      <c r="V2" s="2"/>
    </row>
    <row r="3" spans="1:22" s="3" customFormat="1" ht="24.75" customHeight="1" thickBot="1">
      <c r="A3" s="227" t="s">
        <v>201</v>
      </c>
      <c r="B3" s="233"/>
      <c r="C3" s="233"/>
      <c r="D3" s="233"/>
      <c r="E3" s="233"/>
      <c r="F3" s="233"/>
      <c r="G3" s="233"/>
      <c r="H3" s="233"/>
      <c r="I3" s="233"/>
      <c r="J3" s="233"/>
      <c r="K3" s="233"/>
      <c r="L3" s="233"/>
      <c r="M3" s="233"/>
      <c r="N3" s="233"/>
      <c r="O3" s="234"/>
      <c r="P3" s="2"/>
      <c r="Q3" s="2"/>
      <c r="R3" s="2"/>
      <c r="S3" s="2"/>
      <c r="T3" s="2"/>
      <c r="U3" s="2"/>
      <c r="V3" s="2"/>
    </row>
    <row r="4" spans="1:22" s="3" customFormat="1" ht="19.5" customHeight="1">
      <c r="A4" s="228" t="s">
        <v>204</v>
      </c>
      <c r="B4" s="235" t="str">
        <f>IF(CENTRO!B4,CENTRO!B4,"")</f>
        <v/>
      </c>
      <c r="C4" s="230">
        <f>IF(CENTRO!C4,CENTRO!C4,"")</f>
        <v>60445.52</v>
      </c>
      <c r="D4" s="1278">
        <v>2018.76</v>
      </c>
      <c r="E4" s="1232"/>
      <c r="F4" s="1229">
        <v>925.36</v>
      </c>
      <c r="G4" s="1230"/>
      <c r="H4" s="1229">
        <v>108.25</v>
      </c>
      <c r="I4" s="1230" t="s">
        <v>482</v>
      </c>
      <c r="J4" s="1229">
        <v>637.54999999999995</v>
      </c>
      <c r="K4" s="1230" t="s">
        <v>482</v>
      </c>
      <c r="L4" s="1229">
        <v>154.07</v>
      </c>
      <c r="M4" s="1230" t="s">
        <v>482</v>
      </c>
      <c r="N4" s="1229">
        <v>193.53</v>
      </c>
      <c r="O4" s="1230"/>
      <c r="P4" s="2"/>
      <c r="Q4" s="2"/>
      <c r="R4" s="2"/>
      <c r="S4" s="2"/>
      <c r="T4" s="2"/>
      <c r="U4" s="2"/>
      <c r="V4" s="2"/>
    </row>
    <row r="5" spans="1:22" s="3" customFormat="1" ht="19.5" customHeight="1" thickBot="1">
      <c r="A5" s="229" t="s">
        <v>208</v>
      </c>
      <c r="B5" s="235" t="str">
        <f>IF(CENTRO!B5,CENTRO!B5,"")</f>
        <v/>
      </c>
      <c r="C5" s="236">
        <f>IF(CENTRO!C5,CENTRO!C5,"")</f>
        <v>55.17</v>
      </c>
      <c r="D5" s="1282">
        <v>76.44</v>
      </c>
      <c r="E5" s="1283"/>
      <c r="F5" s="1276">
        <v>50.52</v>
      </c>
      <c r="G5" s="1277"/>
      <c r="H5" s="1276">
        <v>156.1</v>
      </c>
      <c r="I5" s="1277" t="s">
        <v>482</v>
      </c>
      <c r="J5" s="1276">
        <v>31.41</v>
      </c>
      <c r="K5" s="1277" t="s">
        <v>482</v>
      </c>
      <c r="L5" s="1276">
        <v>247.33</v>
      </c>
      <c r="M5" s="1277" t="s">
        <v>482</v>
      </c>
      <c r="N5" s="1276">
        <v>168.13</v>
      </c>
      <c r="O5" s="1277"/>
      <c r="P5" s="2"/>
      <c r="Q5" s="2"/>
      <c r="R5" s="2"/>
      <c r="S5" s="2"/>
      <c r="T5" s="2"/>
      <c r="U5" s="2"/>
      <c r="V5" s="2"/>
    </row>
    <row r="6" spans="1:22" ht="24.75" customHeight="1" thickBot="1">
      <c r="A6" s="224" t="s">
        <v>202</v>
      </c>
      <c r="B6" s="39" t="str">
        <f>IF(CENTRO!B6,CENTRO!B6,"")</f>
        <v/>
      </c>
      <c r="C6" s="39" t="str">
        <f>IF(CENTRO!C6,CENTRO!C6,"")</f>
        <v/>
      </c>
      <c r="D6" s="39"/>
      <c r="E6" s="39"/>
      <c r="F6" s="39"/>
      <c r="G6" s="39"/>
      <c r="H6" s="39"/>
      <c r="I6" s="39"/>
      <c r="J6" s="39"/>
      <c r="K6" s="39"/>
      <c r="L6" s="39"/>
      <c r="M6" s="39"/>
      <c r="N6" s="39"/>
      <c r="O6" s="40"/>
    </row>
    <row r="7" spans="1:22" ht="19.5" customHeight="1" thickBot="1">
      <c r="A7" s="243" t="s">
        <v>483</v>
      </c>
      <c r="B7" s="42" t="str">
        <f>IF(CENTRO!B7,CENTRO!B7,"")</f>
        <v/>
      </c>
      <c r="C7" s="42" t="str">
        <f>IF(CENTRO!C7,CENTRO!C7,"")</f>
        <v/>
      </c>
      <c r="D7" s="42"/>
      <c r="E7" s="42"/>
      <c r="F7" s="42"/>
      <c r="G7" s="42"/>
      <c r="H7" s="42"/>
      <c r="I7" s="42"/>
      <c r="J7" s="42"/>
      <c r="K7" s="42"/>
      <c r="L7" s="42"/>
      <c r="M7" s="42"/>
      <c r="N7" s="42"/>
      <c r="O7" s="43"/>
    </row>
    <row r="8" spans="1:22" s="4" customFormat="1" ht="19.5" customHeight="1">
      <c r="A8" s="246" t="s">
        <v>349</v>
      </c>
      <c r="B8" s="247">
        <f>IF(CENTRO!B8,CENTRO!B8,"")</f>
        <v>1</v>
      </c>
      <c r="C8" s="248">
        <f>IF(CENTRO!C8,CENTRO!C8,"")</f>
        <v>3326741</v>
      </c>
      <c r="D8" s="239">
        <f>E8/C8</f>
        <v>4.6727412804303071E-2</v>
      </c>
      <c r="E8" s="248">
        <v>155450</v>
      </c>
      <c r="F8" s="239">
        <f>G8/E8</f>
        <v>0.30129302026375038</v>
      </c>
      <c r="G8" s="248">
        <v>46836</v>
      </c>
      <c r="H8" s="239">
        <f>I8/E8</f>
        <v>0.10973946606625924</v>
      </c>
      <c r="I8" s="248">
        <v>17059</v>
      </c>
      <c r="J8" s="239">
        <f>K8/E8</f>
        <v>0.13358636217433259</v>
      </c>
      <c r="K8" s="248">
        <v>20766</v>
      </c>
      <c r="L8" s="239">
        <f>M8/E8</f>
        <v>0.24420070762302992</v>
      </c>
      <c r="M8" s="248">
        <v>37961</v>
      </c>
      <c r="N8" s="239">
        <f>O8/E8</f>
        <v>0.21118044387262785</v>
      </c>
      <c r="O8" s="248">
        <v>32828</v>
      </c>
      <c r="P8" s="2"/>
      <c r="Q8" s="2"/>
      <c r="R8" s="2"/>
      <c r="S8" s="2"/>
      <c r="T8" s="2"/>
      <c r="U8" s="2"/>
      <c r="V8" s="2"/>
    </row>
    <row r="9" spans="1:22" ht="19.5" customHeight="1">
      <c r="A9" s="249" t="s">
        <v>27</v>
      </c>
      <c r="B9" s="239">
        <f>IF(CENTRO!B9,CENTRO!B9,"")</f>
        <v>0.46657494526925902</v>
      </c>
      <c r="C9" s="250">
        <f>IF(CENTRO!C9,CENTRO!C9,"")</f>
        <v>1552174</v>
      </c>
      <c r="D9" s="251">
        <f>E9/E8</f>
        <v>0.47759408169829526</v>
      </c>
      <c r="E9" s="250">
        <v>74242</v>
      </c>
      <c r="F9" s="251">
        <f>G9/G$8</f>
        <v>0.4754035357417371</v>
      </c>
      <c r="G9" s="250">
        <v>22266</v>
      </c>
      <c r="H9" s="251">
        <f>I9/I$8</f>
        <v>0.49123629755554254</v>
      </c>
      <c r="I9" s="250">
        <v>8380</v>
      </c>
      <c r="J9" s="251">
        <f>K9/K$8</f>
        <v>0.48468650678994513</v>
      </c>
      <c r="K9" s="250">
        <v>10065</v>
      </c>
      <c r="L9" s="251">
        <f>M9/M$8</f>
        <v>0.48001896683438267</v>
      </c>
      <c r="M9" s="250">
        <v>18222</v>
      </c>
      <c r="N9" s="251">
        <f>O9/O$8</f>
        <v>0.46633971000365543</v>
      </c>
      <c r="O9" s="270">
        <v>15309</v>
      </c>
    </row>
    <row r="10" spans="1:22" ht="19.5" customHeight="1">
      <c r="A10" s="255" t="s">
        <v>11</v>
      </c>
      <c r="B10" s="239">
        <f>IF(CENTRO!B10,CENTRO!B10,"")</f>
        <v>0.53342505473074098</v>
      </c>
      <c r="C10" s="250">
        <f>IF(CENTRO!C10,CENTRO!C10,"")</f>
        <v>1774567</v>
      </c>
      <c r="D10" s="251">
        <f>E10/E8</f>
        <v>0.52240591830170469</v>
      </c>
      <c r="E10" s="250">
        <v>81208</v>
      </c>
      <c r="F10" s="251">
        <f>G10/G$8</f>
        <v>0.5245964642582629</v>
      </c>
      <c r="G10" s="250">
        <v>24570</v>
      </c>
      <c r="H10" s="251">
        <f>I10/I$8</f>
        <v>0.50876370244445746</v>
      </c>
      <c r="I10" s="250">
        <v>8679</v>
      </c>
      <c r="J10" s="251">
        <f>K10/K$8</f>
        <v>0.51531349321005493</v>
      </c>
      <c r="K10" s="250">
        <v>10701</v>
      </c>
      <c r="L10" s="251">
        <f>M10/M$8</f>
        <v>0.51998103316561739</v>
      </c>
      <c r="M10" s="250">
        <v>19739</v>
      </c>
      <c r="N10" s="251">
        <f>O10/O$8</f>
        <v>0.53366028999634463</v>
      </c>
      <c r="O10" s="270">
        <v>17519</v>
      </c>
    </row>
    <row r="11" spans="1:22" ht="19.5" customHeight="1">
      <c r="A11" s="246" t="s">
        <v>1</v>
      </c>
      <c r="B11" s="256" t="str">
        <f>IF(CENTRO!B11,CENTRO!B11,"")</f>
        <v/>
      </c>
      <c r="C11" s="257">
        <f>IF(CENTRO!C11,CENTRO!C11,"")</f>
        <v>44.05</v>
      </c>
      <c r="D11" s="256"/>
      <c r="E11" s="257">
        <v>41.98</v>
      </c>
      <c r="F11" s="298"/>
      <c r="G11" s="260">
        <v>42.04</v>
      </c>
      <c r="H11" s="298"/>
      <c r="I11" s="260">
        <v>38.35</v>
      </c>
      <c r="J11" s="298"/>
      <c r="K11" s="260">
        <v>36.119999999999997</v>
      </c>
      <c r="L11" s="298"/>
      <c r="M11" s="260">
        <v>42.5</v>
      </c>
      <c r="N11" s="298"/>
      <c r="O11" s="261">
        <v>46.79</v>
      </c>
    </row>
    <row r="12" spans="1:22" ht="19.5" customHeight="1">
      <c r="A12" s="249" t="s">
        <v>174</v>
      </c>
      <c r="B12" s="251">
        <f>IF(CENTRO!B12,CENTRO!B12,"")</f>
        <v>0.12802198908781898</v>
      </c>
      <c r="C12" s="250">
        <f>IF(CENTRO!C12,CENTRO!C12,"")</f>
        <v>425896</v>
      </c>
      <c r="D12" s="251">
        <f>E12/E$8</f>
        <v>0.14866516564811835</v>
      </c>
      <c r="E12" s="250">
        <v>23110</v>
      </c>
      <c r="F12" s="251">
        <f>G12/G$8</f>
        <v>0.1452301648304723</v>
      </c>
      <c r="G12" s="250">
        <v>6802</v>
      </c>
      <c r="H12" s="251">
        <f>I12/I$8</f>
        <v>0.17462922797350372</v>
      </c>
      <c r="I12" s="250">
        <v>2979</v>
      </c>
      <c r="J12" s="251">
        <f>K12/K$8</f>
        <v>0.21809688914571895</v>
      </c>
      <c r="K12" s="250">
        <v>4529</v>
      </c>
      <c r="L12" s="251">
        <f>M12/M$8</f>
        <v>0.13176681330839546</v>
      </c>
      <c r="M12" s="250">
        <v>5002</v>
      </c>
      <c r="N12" s="251">
        <f>O12/O$8</f>
        <v>0.11569391982454003</v>
      </c>
      <c r="O12" s="270">
        <v>3798</v>
      </c>
    </row>
    <row r="13" spans="1:22" ht="19.5" customHeight="1">
      <c r="A13" s="255" t="s">
        <v>175</v>
      </c>
      <c r="B13" s="251">
        <f>IF(CENTRO!B13,CENTRO!B13,"")</f>
        <v>0.16189538049400298</v>
      </c>
      <c r="C13" s="250">
        <f>IF(CENTRO!C13,CENTRO!C13,"")</f>
        <v>538584</v>
      </c>
      <c r="D13" s="251">
        <f t="shared" ref="D13:F18" si="0">E13/E$8</f>
        <v>0.17426825345770344</v>
      </c>
      <c r="E13" s="250">
        <v>27090</v>
      </c>
      <c r="F13" s="251">
        <f t="shared" si="0"/>
        <v>0.1770005978307285</v>
      </c>
      <c r="G13" s="250">
        <v>8290</v>
      </c>
      <c r="H13" s="251">
        <f t="shared" ref="H13:H18" si="1">I13/I$8</f>
        <v>0.20728061433847236</v>
      </c>
      <c r="I13" s="250">
        <v>3536</v>
      </c>
      <c r="J13" s="251">
        <f t="shared" ref="J13:J18" si="2">K13/K$8</f>
        <v>0.15043821631513049</v>
      </c>
      <c r="K13" s="250">
        <v>3124</v>
      </c>
      <c r="L13" s="251">
        <f t="shared" ref="L13:L18" si="3">M13/M$8</f>
        <v>0.18492663523089486</v>
      </c>
      <c r="M13" s="250">
        <v>7020</v>
      </c>
      <c r="N13" s="251">
        <f t="shared" ref="N13:N18" si="4">O13/O$8</f>
        <v>0.15596442061654686</v>
      </c>
      <c r="O13" s="270">
        <v>5120</v>
      </c>
    </row>
    <row r="14" spans="1:22" ht="19.5" customHeight="1">
      <c r="A14" s="255" t="s">
        <v>2</v>
      </c>
      <c r="B14" s="251">
        <f>IF(CENTRO!B14,CENTRO!B14,"")</f>
        <v>0.22299241209339712</v>
      </c>
      <c r="C14" s="250">
        <f>IF(CENTRO!C14,CENTRO!C14,"")</f>
        <v>741838</v>
      </c>
      <c r="D14" s="251">
        <f t="shared" si="0"/>
        <v>0.21662914120295915</v>
      </c>
      <c r="E14" s="250">
        <v>33675</v>
      </c>
      <c r="F14" s="251">
        <f t="shared" si="0"/>
        <v>0.2148560936032112</v>
      </c>
      <c r="G14" s="250">
        <v>10063</v>
      </c>
      <c r="H14" s="251">
        <f t="shared" si="1"/>
        <v>0.23881821912187115</v>
      </c>
      <c r="I14" s="250">
        <v>4074</v>
      </c>
      <c r="J14" s="251">
        <f t="shared" si="2"/>
        <v>0.2614851199075412</v>
      </c>
      <c r="K14" s="250">
        <v>5430</v>
      </c>
      <c r="L14" s="251">
        <f t="shared" si="3"/>
        <v>0.1947261663286004</v>
      </c>
      <c r="M14" s="250">
        <v>7392</v>
      </c>
      <c r="N14" s="251">
        <f t="shared" si="4"/>
        <v>0.20458145485561105</v>
      </c>
      <c r="O14" s="270">
        <v>6716</v>
      </c>
    </row>
    <row r="15" spans="1:22" ht="19.5" customHeight="1">
      <c r="A15" s="255" t="s">
        <v>3</v>
      </c>
      <c r="B15" s="251">
        <f>IF(CENTRO!B15,CENTRO!B15,"")</f>
        <v>0.28596815922850621</v>
      </c>
      <c r="C15" s="250">
        <f>IF(CENTRO!C15,CENTRO!C15,"")</f>
        <v>951342</v>
      </c>
      <c r="D15" s="251">
        <f t="shared" si="0"/>
        <v>0.29320038597619813</v>
      </c>
      <c r="E15" s="250">
        <v>45578</v>
      </c>
      <c r="F15" s="251">
        <f t="shared" si="0"/>
        <v>0.29968400375779314</v>
      </c>
      <c r="G15" s="250">
        <v>14036</v>
      </c>
      <c r="H15" s="251">
        <f t="shared" si="1"/>
        <v>0.26384899466557243</v>
      </c>
      <c r="I15" s="250">
        <v>4501</v>
      </c>
      <c r="J15" s="251">
        <f t="shared" si="2"/>
        <v>0.28286622363478764</v>
      </c>
      <c r="K15" s="250">
        <v>5874</v>
      </c>
      <c r="L15" s="251">
        <f t="shared" si="3"/>
        <v>0.31961750217328311</v>
      </c>
      <c r="M15" s="250">
        <v>12133</v>
      </c>
      <c r="N15" s="251">
        <f t="shared" si="4"/>
        <v>0.2751919093456805</v>
      </c>
      <c r="O15" s="270">
        <v>9034</v>
      </c>
    </row>
    <row r="16" spans="1:22" ht="19.5" customHeight="1">
      <c r="A16" s="255" t="s">
        <v>155</v>
      </c>
      <c r="B16" s="251">
        <f>IF(CENTRO!B16,CENTRO!B16,"")</f>
        <v>0.12945402121776237</v>
      </c>
      <c r="C16" s="250">
        <f>IF(CENTRO!C16,CENTRO!C16,"")</f>
        <v>430660</v>
      </c>
      <c r="D16" s="251">
        <f t="shared" si="0"/>
        <v>0.1031585718880669</v>
      </c>
      <c r="E16" s="250">
        <v>16036</v>
      </c>
      <c r="F16" s="251">
        <f t="shared" si="0"/>
        <v>9.8834230079426086E-2</v>
      </c>
      <c r="G16" s="250">
        <v>4629</v>
      </c>
      <c r="H16" s="251">
        <f t="shared" si="1"/>
        <v>6.0495925904214785E-2</v>
      </c>
      <c r="I16" s="250">
        <v>1032</v>
      </c>
      <c r="J16" s="251">
        <f t="shared" si="2"/>
        <v>6.5780602908600591E-2</v>
      </c>
      <c r="K16" s="250">
        <v>1366</v>
      </c>
      <c r="L16" s="251">
        <f t="shared" si="3"/>
        <v>0.11398540607465557</v>
      </c>
      <c r="M16" s="250">
        <v>4327</v>
      </c>
      <c r="N16" s="251">
        <f t="shared" si="4"/>
        <v>0.14262215182161569</v>
      </c>
      <c r="O16" s="270">
        <v>4682</v>
      </c>
    </row>
    <row r="17" spans="1:22" ht="19.5" customHeight="1">
      <c r="A17" s="255" t="s">
        <v>167</v>
      </c>
      <c r="B17" s="251">
        <f>IF(CENTRO!B17,CENTRO!B17,"")</f>
        <v>7.1668037878512336E-2</v>
      </c>
      <c r="C17" s="250">
        <f>IF(CENTRO!C17,CENTRO!C17,"")</f>
        <v>238421</v>
      </c>
      <c r="D17" s="251">
        <f t="shared" si="0"/>
        <v>6.4078481826953998E-2</v>
      </c>
      <c r="E17" s="250">
        <v>9961</v>
      </c>
      <c r="F17" s="251">
        <f t="shared" si="0"/>
        <v>6.4394909898368782E-2</v>
      </c>
      <c r="G17" s="250">
        <v>3016</v>
      </c>
      <c r="H17" s="251">
        <f t="shared" si="1"/>
        <v>5.4927017996365554E-2</v>
      </c>
      <c r="I17" s="250">
        <v>937</v>
      </c>
      <c r="J17" s="251">
        <f t="shared" si="2"/>
        <v>2.1332948088221129E-2</v>
      </c>
      <c r="K17" s="250">
        <v>443</v>
      </c>
      <c r="L17" s="251">
        <f t="shared" si="3"/>
        <v>5.4977476884170595E-2</v>
      </c>
      <c r="M17" s="250">
        <v>2087</v>
      </c>
      <c r="N17" s="251">
        <f t="shared" si="4"/>
        <v>0.10594614353600584</v>
      </c>
      <c r="O17" s="270">
        <v>3478</v>
      </c>
    </row>
    <row r="18" spans="1:22" ht="19.5" customHeight="1">
      <c r="A18" s="255" t="s">
        <v>4</v>
      </c>
      <c r="B18" s="251">
        <f>IF(CENTRO!B18,CENTRO!B18,"")</f>
        <v>0.2011220590962747</v>
      </c>
      <c r="C18" s="250">
        <f>IF(CENTRO!C18,CENTRO!C18,"")</f>
        <v>669081</v>
      </c>
      <c r="D18" s="251">
        <f t="shared" si="0"/>
        <v>0.1672370537150209</v>
      </c>
      <c r="E18" s="250">
        <v>25997</v>
      </c>
      <c r="F18" s="251">
        <f t="shared" si="0"/>
        <v>0.16322913997779487</v>
      </c>
      <c r="G18" s="250">
        <v>7645</v>
      </c>
      <c r="H18" s="251">
        <f t="shared" si="1"/>
        <v>0.11542294390058033</v>
      </c>
      <c r="I18" s="250">
        <v>1969</v>
      </c>
      <c r="J18" s="251">
        <f t="shared" si="2"/>
        <v>8.7113550996821734E-2</v>
      </c>
      <c r="K18" s="250">
        <v>1809</v>
      </c>
      <c r="L18" s="251">
        <f t="shared" si="3"/>
        <v>0.16896288295882617</v>
      </c>
      <c r="M18" s="250">
        <v>6414</v>
      </c>
      <c r="N18" s="251">
        <f t="shared" si="4"/>
        <v>0.24856829535762154</v>
      </c>
      <c r="O18" s="270">
        <v>8160</v>
      </c>
    </row>
    <row r="19" spans="1:22" s="4" customFormat="1" ht="19.5" customHeight="1">
      <c r="A19" s="263" t="s">
        <v>484</v>
      </c>
      <c r="B19" s="239">
        <f>IF(CENTRO!B19,CENTRO!B19,"")</f>
        <v>0.14011941416539489</v>
      </c>
      <c r="C19" s="248">
        <f>IF(CENTRO!C19,CENTRO!C19,"")</f>
        <v>466141</v>
      </c>
      <c r="D19" s="239">
        <f>E19/$E$8</f>
        <v>0.16205210678674814</v>
      </c>
      <c r="E19" s="267">
        <v>25191</v>
      </c>
      <c r="F19" s="239">
        <f>G19/G8</f>
        <v>0.15827568537022804</v>
      </c>
      <c r="G19" s="267">
        <v>7413</v>
      </c>
      <c r="H19" s="239">
        <f>I19/I8</f>
        <v>0.18641186470484788</v>
      </c>
      <c r="I19" s="267">
        <v>3180</v>
      </c>
      <c r="J19" s="239">
        <f>K19/K8</f>
        <v>0.23389193874602715</v>
      </c>
      <c r="K19" s="267">
        <v>4857</v>
      </c>
      <c r="L19" s="239">
        <f>M19/M8</f>
        <v>0.15007507705276468</v>
      </c>
      <c r="M19" s="267">
        <v>5697</v>
      </c>
      <c r="N19" s="239">
        <f>O19/O8</f>
        <v>0.12318752284635068</v>
      </c>
      <c r="O19" s="280">
        <v>4044</v>
      </c>
      <c r="R19" s="2"/>
    </row>
    <row r="20" spans="1:22" ht="19.5" customHeight="1">
      <c r="A20" s="263" t="s">
        <v>485</v>
      </c>
      <c r="B20" s="239">
        <f>IF(CENTRO!B20,CENTRO!B20,"")</f>
        <v>0.13980000000000001</v>
      </c>
      <c r="C20" s="265" t="str">
        <f>IF(CENTRO!C20,CENTRO!C20,"")</f>
        <v/>
      </c>
      <c r="D20" s="239">
        <v>0.16320000000000001</v>
      </c>
      <c r="E20" s="266"/>
      <c r="F20" s="239">
        <v>0.15859999999999999</v>
      </c>
      <c r="G20" s="266"/>
      <c r="H20" s="239">
        <v>0.18820000000000001</v>
      </c>
      <c r="I20" s="266"/>
      <c r="J20" s="239">
        <v>0.24249999999999999</v>
      </c>
      <c r="K20" s="266"/>
      <c r="L20" s="239">
        <v>0.14949999999999999</v>
      </c>
      <c r="M20" s="266"/>
      <c r="N20" s="239">
        <v>0.12429999999999999</v>
      </c>
      <c r="O20" s="266"/>
    </row>
    <row r="21" spans="1:22" ht="19.5" customHeight="1">
      <c r="A21" s="263" t="s">
        <v>486</v>
      </c>
      <c r="B21" s="239">
        <f>IF(CENTRO!B21,CENTRO!B21,"")</f>
        <v>0.2006</v>
      </c>
      <c r="C21" s="265" t="str">
        <f>IF(CENTRO!C21,CENTRO!C21,"")</f>
        <v/>
      </c>
      <c r="D21" s="239">
        <v>0.16889999999999999</v>
      </c>
      <c r="E21" s="266"/>
      <c r="F21" s="239">
        <v>0.1641</v>
      </c>
      <c r="G21" s="266"/>
      <c r="H21" s="239">
        <v>0.1188</v>
      </c>
      <c r="I21" s="266"/>
      <c r="J21" s="239">
        <v>8.72E-2</v>
      </c>
      <c r="K21" s="266"/>
      <c r="L21" s="239">
        <v>0.1671</v>
      </c>
      <c r="M21" s="266"/>
      <c r="N21" s="239">
        <v>0.25409999999999999</v>
      </c>
      <c r="O21" s="266"/>
    </row>
    <row r="22" spans="1:22" ht="19.5" customHeight="1">
      <c r="A22" s="263" t="s">
        <v>487</v>
      </c>
      <c r="B22" s="239">
        <f>IF(CENTRO!B22,CENTRO!B22,"")</f>
        <v>0.35210000000000002</v>
      </c>
      <c r="C22" s="265" t="str">
        <f>IF(CENTRO!C22,CENTRO!C22,"")</f>
        <v/>
      </c>
      <c r="D22" s="239">
        <v>0.37619999999999998</v>
      </c>
      <c r="E22" s="266"/>
      <c r="F22" s="239">
        <v>0.3896</v>
      </c>
      <c r="G22" s="266"/>
      <c r="H22" s="239">
        <v>0.48849999999999999</v>
      </c>
      <c r="I22" s="266"/>
      <c r="J22" s="239">
        <v>0.24109999999999998</v>
      </c>
      <c r="K22" s="266"/>
      <c r="L22" s="239">
        <v>0.31859999999999999</v>
      </c>
      <c r="M22" s="266"/>
      <c r="N22" s="239">
        <v>0.40939999999999999</v>
      </c>
      <c r="O22" s="266"/>
    </row>
    <row r="23" spans="1:22" s="3" customFormat="1" ht="19.5" customHeight="1">
      <c r="A23" s="246" t="s">
        <v>628</v>
      </c>
      <c r="B23" s="256" t="str">
        <f>IF(CENTRO!B23,CENTRO!B23,"")</f>
        <v/>
      </c>
      <c r="C23" s="345">
        <f>IF(CENTRO!C23,CENTRO!C23,"")</f>
        <v>37</v>
      </c>
      <c r="D23" s="346"/>
      <c r="E23" s="347"/>
      <c r="F23" s="346"/>
      <c r="G23" s="333"/>
      <c r="H23" s="334"/>
      <c r="I23" s="333"/>
      <c r="J23" s="334"/>
      <c r="K23" s="333"/>
      <c r="L23" s="334"/>
      <c r="M23" s="333"/>
      <c r="N23" s="334"/>
      <c r="O23" s="333"/>
      <c r="P23" s="2"/>
      <c r="Q23" s="2"/>
      <c r="R23" s="2"/>
      <c r="S23" s="2"/>
      <c r="T23" s="2"/>
      <c r="U23" s="2"/>
      <c r="V23" s="2"/>
    </row>
    <row r="24" spans="1:22" s="3" customFormat="1" ht="19.5" customHeight="1">
      <c r="A24" s="255" t="s">
        <v>27</v>
      </c>
      <c r="B24" s="348" t="str">
        <f>IF(CENTRO!B24,CENTRO!B24,"")</f>
        <v/>
      </c>
      <c r="C24" s="349">
        <f>IF(CENTRO!C24,CENTRO!C24,"")</f>
        <v>38.6</v>
      </c>
      <c r="D24" s="346"/>
      <c r="E24" s="347"/>
      <c r="F24" s="346"/>
      <c r="G24" s="333"/>
      <c r="H24" s="334"/>
      <c r="I24" s="333"/>
      <c r="J24" s="334"/>
      <c r="K24" s="333"/>
      <c r="L24" s="334"/>
      <c r="M24" s="333"/>
      <c r="N24" s="334"/>
      <c r="O24" s="333"/>
      <c r="P24" s="2"/>
      <c r="Q24" s="2"/>
      <c r="R24" s="2"/>
      <c r="S24" s="2"/>
      <c r="T24" s="2"/>
      <c r="U24" s="2"/>
      <c r="V24" s="2"/>
    </row>
    <row r="25" spans="1:22" s="3" customFormat="1" ht="19.5" customHeight="1">
      <c r="A25" s="255" t="s">
        <v>11</v>
      </c>
      <c r="B25" s="348" t="str">
        <f>IF(CENTRO!B25,CENTRO!B25,"")</f>
        <v/>
      </c>
      <c r="C25" s="349">
        <f>IF(CENTRO!C25,CENTRO!C25,"")</f>
        <v>35.799999999999997</v>
      </c>
      <c r="D25" s="346"/>
      <c r="E25" s="347"/>
      <c r="F25" s="346"/>
      <c r="G25" s="333"/>
      <c r="H25" s="334"/>
      <c r="I25" s="333"/>
      <c r="J25" s="334"/>
      <c r="K25" s="333"/>
      <c r="L25" s="334"/>
      <c r="M25" s="333"/>
      <c r="N25" s="334"/>
      <c r="O25" s="333"/>
      <c r="P25" s="2"/>
      <c r="Q25" s="2"/>
      <c r="R25" s="2"/>
      <c r="S25" s="2"/>
      <c r="T25" s="2"/>
      <c r="U25" s="2"/>
      <c r="V25" s="2"/>
    </row>
    <row r="26" spans="1:22" ht="19.5" customHeight="1">
      <c r="A26" s="263" t="s">
        <v>492</v>
      </c>
      <c r="B26" s="239">
        <f>IF(CENTRO!B26,CENTRO!B26,"")</f>
        <v>0.516099231386841</v>
      </c>
      <c r="C26" s="265" t="str">
        <f>IF(CENTRO!C26,CENTRO!C26,"")</f>
        <v/>
      </c>
      <c r="D26" s="239">
        <v>0.49730264689901416</v>
      </c>
      <c r="E26" s="276"/>
      <c r="F26" s="239">
        <v>0.47636191378493609</v>
      </c>
      <c r="G26" s="276"/>
      <c r="H26" s="239">
        <v>0.44304013663535441</v>
      </c>
      <c r="I26" s="276"/>
      <c r="J26" s="239">
        <v>0.4919168591224018</v>
      </c>
      <c r="K26" s="276"/>
      <c r="L26" s="239">
        <v>0.46334626166429865</v>
      </c>
      <c r="M26" s="276"/>
      <c r="N26" s="239">
        <v>0.60880098887515455</v>
      </c>
      <c r="O26" s="276"/>
    </row>
    <row r="27" spans="1:22" s="4" customFormat="1" ht="19.5" customHeight="1">
      <c r="A27" s="246" t="s">
        <v>493</v>
      </c>
      <c r="B27" s="239">
        <f>IF(CENTRO!B27,CENTRO!B27,"")</f>
        <v>0.84882562243348669</v>
      </c>
      <c r="C27" s="607">
        <f>IF(CENTRO!C27,CENTRO!C27,"")</f>
        <v>2823823</v>
      </c>
      <c r="D27" s="239">
        <f>E27/E$8</f>
        <v>0.78205853972338368</v>
      </c>
      <c r="E27" s="267">
        <v>121571</v>
      </c>
      <c r="F27" s="239">
        <f>G27/G$8</f>
        <v>0.77799128875224188</v>
      </c>
      <c r="G27" s="267">
        <v>36438</v>
      </c>
      <c r="H27" s="239">
        <f>I27/I$8</f>
        <v>0.64317955331496568</v>
      </c>
      <c r="I27" s="267">
        <v>10972</v>
      </c>
      <c r="J27" s="239">
        <f>K27/K$8</f>
        <v>0.82216122507945677</v>
      </c>
      <c r="K27" s="267">
        <v>17073</v>
      </c>
      <c r="L27" s="239">
        <f>M27/M$8</f>
        <v>0.79897789836937905</v>
      </c>
      <c r="M27" s="267">
        <v>30330</v>
      </c>
      <c r="N27" s="239">
        <f>O27/O$8</f>
        <v>0.81509686852686736</v>
      </c>
      <c r="O27" s="280">
        <v>26758</v>
      </c>
      <c r="R27" s="2"/>
    </row>
    <row r="28" spans="1:22" ht="19.5" customHeight="1">
      <c r="A28" s="255" t="s">
        <v>331</v>
      </c>
      <c r="B28" s="251">
        <f>IF(CENTRO!B28,CENTRO!B28,"")</f>
        <v>0.46690603483291976</v>
      </c>
      <c r="C28" s="250">
        <f>IF(CENTRO!C28,CENTRO!C28,"")</f>
        <v>1318460</v>
      </c>
      <c r="D28" s="251">
        <f>E28/E$27</f>
        <v>0.47465267210107676</v>
      </c>
      <c r="E28" s="250">
        <v>57704</v>
      </c>
      <c r="F28" s="251">
        <f>G28/G$27</f>
        <v>0.47241890334266423</v>
      </c>
      <c r="G28" s="250">
        <v>17214</v>
      </c>
      <c r="H28" s="251">
        <f>I28/I$27</f>
        <v>0.47466277798031353</v>
      </c>
      <c r="I28" s="250">
        <v>5208</v>
      </c>
      <c r="J28" s="251">
        <f>K28/K$27</f>
        <v>0.48761201897733264</v>
      </c>
      <c r="K28" s="250">
        <v>8325</v>
      </c>
      <c r="L28" s="251">
        <f>M28/M$27</f>
        <v>0.47896472139795582</v>
      </c>
      <c r="M28" s="250">
        <v>14527</v>
      </c>
      <c r="N28" s="251">
        <f>O28/O$27</f>
        <v>0.46453397114881528</v>
      </c>
      <c r="O28" s="270">
        <v>12430</v>
      </c>
    </row>
    <row r="29" spans="1:22" ht="19.5" customHeight="1">
      <c r="A29" s="255" t="s">
        <v>332</v>
      </c>
      <c r="B29" s="251">
        <f>IF(CENTRO!B29,CENTRO!B29,"")</f>
        <v>0.53309396516708019</v>
      </c>
      <c r="C29" s="250">
        <f>IF(CENTRO!C29,CENTRO!C29,"")</f>
        <v>1505363</v>
      </c>
      <c r="D29" s="251">
        <f>E29/E$27</f>
        <v>0.52534732789892324</v>
      </c>
      <c r="E29" s="250">
        <v>63867</v>
      </c>
      <c r="F29" s="251">
        <f>G29/G$27</f>
        <v>0.52758109665733577</v>
      </c>
      <c r="G29" s="250">
        <v>19224</v>
      </c>
      <c r="H29" s="251">
        <f>I29/I$27</f>
        <v>0.52533722201968647</v>
      </c>
      <c r="I29" s="250">
        <v>5764</v>
      </c>
      <c r="J29" s="251">
        <f>K29/K$27</f>
        <v>0.51238798102266736</v>
      </c>
      <c r="K29" s="250">
        <v>8748</v>
      </c>
      <c r="L29" s="251">
        <f>M29/M$27</f>
        <v>0.52103527860204413</v>
      </c>
      <c r="M29" s="250">
        <v>15803</v>
      </c>
      <c r="N29" s="251">
        <f>O29/O$27</f>
        <v>0.53546602885118466</v>
      </c>
      <c r="O29" s="270">
        <v>14328</v>
      </c>
    </row>
    <row r="30" spans="1:22" s="4" customFormat="1" ht="19.5" customHeight="1">
      <c r="A30" s="246" t="s">
        <v>494</v>
      </c>
      <c r="B30" s="239">
        <f>IF(CENTRO!B30,CENTRO!B30,"")</f>
        <v>0.14099999999999999</v>
      </c>
      <c r="C30" s="607">
        <f>IF(CENTRO!C30,CENTRO!C30,"")</f>
        <v>510881</v>
      </c>
      <c r="D30" s="239">
        <f>E30/E$8</f>
        <v>0.21064651013187521</v>
      </c>
      <c r="E30" s="267">
        <v>32745</v>
      </c>
      <c r="F30" s="239">
        <f>G30/G$8</f>
        <v>0.22015116576992058</v>
      </c>
      <c r="G30" s="267">
        <v>10311</v>
      </c>
      <c r="H30" s="239">
        <f>I30/I$8</f>
        <v>0.34732399320007035</v>
      </c>
      <c r="I30" s="267">
        <v>5925</v>
      </c>
      <c r="J30" s="239">
        <f>K30/K$8</f>
        <v>0.14215544640277378</v>
      </c>
      <c r="K30" s="267">
        <v>2952</v>
      </c>
      <c r="L30" s="239">
        <f>M30/M$8</f>
        <v>0.20486815415821502</v>
      </c>
      <c r="M30" s="267">
        <v>7777</v>
      </c>
      <c r="N30" s="239">
        <f>O30/O$8</f>
        <v>0.17606920921164859</v>
      </c>
      <c r="O30" s="280">
        <v>5780</v>
      </c>
      <c r="R30" s="2"/>
    </row>
    <row r="31" spans="1:22" ht="19.5" customHeight="1">
      <c r="A31" s="255" t="s">
        <v>333</v>
      </c>
      <c r="B31" s="251">
        <f>IF(CENTRO!B31,CENTRO!B31,"")</f>
        <v>0.46244820222321831</v>
      </c>
      <c r="C31" s="250">
        <f>IF(CENTRO!C31,CENTRO!C31,"")</f>
        <v>236256</v>
      </c>
      <c r="D31" s="251">
        <f>E31/E$30</f>
        <v>0.4866086425408459</v>
      </c>
      <c r="E31" s="250">
        <v>15934</v>
      </c>
      <c r="F31" s="251">
        <f>G31/G$30</f>
        <v>0.48627679177577343</v>
      </c>
      <c r="G31" s="250">
        <v>5014</v>
      </c>
      <c r="H31" s="251">
        <f>I31/I$30</f>
        <v>0.50852320675105489</v>
      </c>
      <c r="I31" s="250">
        <v>3013</v>
      </c>
      <c r="J31" s="251">
        <f>K31/K$30</f>
        <v>0.46714092140921409</v>
      </c>
      <c r="K31" s="250">
        <v>1379</v>
      </c>
      <c r="L31" s="251">
        <f>M31/M$30</f>
        <v>0.48977754918348976</v>
      </c>
      <c r="M31" s="250">
        <v>3809</v>
      </c>
      <c r="N31" s="251">
        <f>O31/O$30</f>
        <v>0.4704152249134948</v>
      </c>
      <c r="O31" s="270">
        <v>2719</v>
      </c>
    </row>
    <row r="32" spans="1:22" ht="19.5" customHeight="1">
      <c r="A32" s="255" t="s">
        <v>334</v>
      </c>
      <c r="B32" s="251">
        <f>IF(CENTRO!B32,CENTRO!B32,"")</f>
        <v>0.53755179777678164</v>
      </c>
      <c r="C32" s="250">
        <f>IF(CENTRO!C32,CENTRO!C32,"")</f>
        <v>274625</v>
      </c>
      <c r="D32" s="251">
        <f>E32/E$30</f>
        <v>0.5133913574591541</v>
      </c>
      <c r="E32" s="250">
        <v>16811</v>
      </c>
      <c r="F32" s="251">
        <f>G32/G$30</f>
        <v>0.51372320822422657</v>
      </c>
      <c r="G32" s="250">
        <v>5297</v>
      </c>
      <c r="H32" s="251">
        <f>I32/I$30</f>
        <v>0.49147679324894517</v>
      </c>
      <c r="I32" s="250">
        <v>2912</v>
      </c>
      <c r="J32" s="251">
        <f>K32/K$30</f>
        <v>0.53285907859078596</v>
      </c>
      <c r="K32" s="250">
        <v>1573</v>
      </c>
      <c r="L32" s="251">
        <f>M32/M$30</f>
        <v>0.51022245081651019</v>
      </c>
      <c r="M32" s="250">
        <v>3968</v>
      </c>
      <c r="N32" s="251">
        <f>O32/O$30</f>
        <v>0.52958477508650514</v>
      </c>
      <c r="O32" s="270">
        <v>3061</v>
      </c>
    </row>
    <row r="33" spans="1:18" ht="22.5" customHeight="1">
      <c r="A33" s="263" t="s">
        <v>607</v>
      </c>
      <c r="B33" s="623">
        <v>10.86</v>
      </c>
      <c r="C33" s="265" t="str">
        <f>IF(CENTRO!C33,CENTRO!C33,"")</f>
        <v/>
      </c>
      <c r="D33" s="239">
        <v>0.17226117497634752</v>
      </c>
      <c r="E33" s="266" t="s">
        <v>482</v>
      </c>
      <c r="F33" s="239">
        <v>0.17446362489037198</v>
      </c>
      <c r="G33" s="266" t="s">
        <v>482</v>
      </c>
      <c r="H33" s="239">
        <v>0.31814415907207955</v>
      </c>
      <c r="I33" s="266" t="s">
        <v>482</v>
      </c>
      <c r="J33" s="239">
        <v>0.10586237890742035</v>
      </c>
      <c r="K33" s="266" t="s">
        <v>482</v>
      </c>
      <c r="L33" s="239">
        <v>0.16411682892906815</v>
      </c>
      <c r="M33" s="266" t="s">
        <v>482</v>
      </c>
      <c r="N33" s="239">
        <v>0.14373962751244698</v>
      </c>
      <c r="O33" s="266" t="s">
        <v>482</v>
      </c>
    </row>
    <row r="34" spans="1:18" ht="22.5" customHeight="1">
      <c r="A34" s="255" t="s">
        <v>622</v>
      </c>
      <c r="B34" s="251">
        <f>C34/$C$30</f>
        <v>8.5031543549280553E-2</v>
      </c>
      <c r="C34" s="250">
        <v>43441</v>
      </c>
      <c r="D34" s="251">
        <f>E34/$E$30</f>
        <v>0.11381890364941212</v>
      </c>
      <c r="E34" s="253">
        <v>3727</v>
      </c>
      <c r="F34" s="251">
        <f>G34/$G$30</f>
        <v>0.13820192027931336</v>
      </c>
      <c r="G34" s="250">
        <v>1425</v>
      </c>
      <c r="H34" s="251">
        <f>I34/$I$30</f>
        <v>4.9620253164556961E-2</v>
      </c>
      <c r="I34" s="253">
        <v>294</v>
      </c>
      <c r="J34" s="251">
        <f>K34/$K$30</f>
        <v>0.15684281842818429</v>
      </c>
      <c r="K34" s="253">
        <v>463</v>
      </c>
      <c r="L34" s="251">
        <f>M34/$M$30</f>
        <v>0.11405426256911405</v>
      </c>
      <c r="M34" s="253">
        <v>887</v>
      </c>
      <c r="N34" s="251">
        <f>O34/$O$30</f>
        <v>0.11470588235294117</v>
      </c>
      <c r="O34" s="254">
        <v>663</v>
      </c>
    </row>
    <row r="35" spans="1:18" ht="22.5" customHeight="1" thickBot="1">
      <c r="A35" s="255" t="s">
        <v>627</v>
      </c>
      <c r="B35" s="251">
        <f>C35/$C$30</f>
        <v>4.5280603506491726E-2</v>
      </c>
      <c r="C35" s="250">
        <v>23133</v>
      </c>
      <c r="D35" s="251">
        <f>E35/$E$30</f>
        <v>0.10981829286914033</v>
      </c>
      <c r="E35" s="250">
        <v>3596</v>
      </c>
      <c r="F35" s="251">
        <f>G35/$G$30</f>
        <v>0.11191930947531763</v>
      </c>
      <c r="G35" s="250">
        <v>1154</v>
      </c>
      <c r="H35" s="251">
        <f>I35/$I$30</f>
        <v>0.1878481012658228</v>
      </c>
      <c r="I35" s="250">
        <v>1113</v>
      </c>
      <c r="J35" s="251">
        <f>K35/$K$30</f>
        <v>8.2655826558265588E-2</v>
      </c>
      <c r="K35" s="253">
        <v>244</v>
      </c>
      <c r="L35" s="251">
        <f>M35/$M$30</f>
        <v>9.2452102353092452E-2</v>
      </c>
      <c r="M35" s="253">
        <v>719</v>
      </c>
      <c r="N35" s="251">
        <f>O35/$O$30</f>
        <v>6.3494809688581316E-2</v>
      </c>
      <c r="O35" s="619">
        <v>367</v>
      </c>
    </row>
    <row r="36" spans="1:18"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5"/>
    </row>
    <row r="37" spans="1:18" s="4" customFormat="1" ht="19.5" customHeight="1">
      <c r="A37" s="580" t="s">
        <v>242</v>
      </c>
      <c r="B37" s="247">
        <f>IF(CENTRO!B37,CENTRO!B37,"")</f>
        <v>1</v>
      </c>
      <c r="C37" s="248">
        <f>IF(CENTRO!C37,CENTRO!C37,"")</f>
        <v>1307682</v>
      </c>
      <c r="D37" s="239">
        <f>E37/C37</f>
        <v>4.160950445138803E-2</v>
      </c>
      <c r="E37" s="267">
        <v>54412</v>
      </c>
      <c r="F37" s="239">
        <f>G37/$E$37</f>
        <v>0.30482246563258103</v>
      </c>
      <c r="G37" s="267">
        <v>16586</v>
      </c>
      <c r="H37" s="239">
        <f>I37/$E$37</f>
        <v>9.5530397706388298E-2</v>
      </c>
      <c r="I37" s="267">
        <v>5198</v>
      </c>
      <c r="J37" s="239">
        <f>K37/$E$37</f>
        <v>0.12804160846872015</v>
      </c>
      <c r="K37" s="267">
        <v>6967</v>
      </c>
      <c r="L37" s="239">
        <f>M37/$E$37</f>
        <v>0.244008674557083</v>
      </c>
      <c r="M37" s="267">
        <v>13277</v>
      </c>
      <c r="N37" s="239">
        <f>O37/$E$37</f>
        <v>0.22759685363522753</v>
      </c>
      <c r="O37" s="280">
        <v>12384</v>
      </c>
      <c r="R37" s="2"/>
    </row>
    <row r="38" spans="1:18" ht="19.5" customHeight="1">
      <c r="A38" s="255" t="s">
        <v>241</v>
      </c>
      <c r="B38" s="348" t="str">
        <f>IF(CENTRO!B38,CENTRO!B38,"")</f>
        <v/>
      </c>
      <c r="C38" s="576">
        <f>IF(CENTRO!C38,CENTRO!C38,"")</f>
        <v>2.5499999999999998</v>
      </c>
      <c r="D38" s="348"/>
      <c r="E38" s="588">
        <v>2.84</v>
      </c>
      <c r="F38" s="348"/>
      <c r="G38" s="588">
        <v>2.82</v>
      </c>
      <c r="H38" s="348"/>
      <c r="I38" s="588">
        <v>3.25</v>
      </c>
      <c r="J38" s="348"/>
      <c r="K38" s="588">
        <v>2.87</v>
      </c>
      <c r="L38" s="348"/>
      <c r="M38" s="588">
        <v>2.87</v>
      </c>
      <c r="N38" s="348"/>
      <c r="O38" s="588">
        <v>2.63</v>
      </c>
    </row>
    <row r="39" spans="1:18" ht="19.5" customHeight="1">
      <c r="A39" s="255" t="s">
        <v>5</v>
      </c>
      <c r="B39" s="251">
        <f>IF(CENTRO!B39,CENTRO!B39,"")</f>
        <v>9.6885175447853536E-2</v>
      </c>
      <c r="C39" s="577">
        <f>IF(CENTRO!C39,CENTRO!C39,"")</f>
        <v>126695</v>
      </c>
      <c r="D39" s="251">
        <f>E39/E$37</f>
        <v>8.6488274645298832E-2</v>
      </c>
      <c r="E39" s="250">
        <v>4706</v>
      </c>
      <c r="F39" s="251">
        <f>G39/G$37</f>
        <v>8.7604003376341499E-2</v>
      </c>
      <c r="G39" s="250">
        <v>1453</v>
      </c>
      <c r="H39" s="251">
        <f>I39/I$37</f>
        <v>9.4267025779145822E-2</v>
      </c>
      <c r="I39" s="250">
        <v>490</v>
      </c>
      <c r="J39" s="251">
        <f>K39/K$37</f>
        <v>3.2008037892923787E-2</v>
      </c>
      <c r="K39" s="250">
        <v>223</v>
      </c>
      <c r="L39" s="251">
        <f>M39/M$37</f>
        <v>7.509226481885968E-2</v>
      </c>
      <c r="M39" s="250">
        <v>997</v>
      </c>
      <c r="N39" s="251">
        <f>O39/O$37</f>
        <v>0.12459625322997415</v>
      </c>
      <c r="O39" s="270">
        <v>1543</v>
      </c>
    </row>
    <row r="40" spans="1:18" ht="19.5" customHeight="1">
      <c r="A40" s="255" t="s">
        <v>6</v>
      </c>
      <c r="B40" s="251">
        <f>IF(CENTRO!B40,CENTRO!B40,"")</f>
        <v>2.8705755680662425E-2</v>
      </c>
      <c r="C40" s="577">
        <f>IF(CENTRO!C40,CENTRO!C40,"")</f>
        <v>37538</v>
      </c>
      <c r="D40" s="251">
        <f>E40/E$37</f>
        <v>2.4038814967286628E-2</v>
      </c>
      <c r="E40" s="250">
        <v>1308</v>
      </c>
      <c r="F40" s="251">
        <f>G40/G$37</f>
        <v>2.387555769926444E-2</v>
      </c>
      <c r="G40" s="250">
        <v>396</v>
      </c>
      <c r="H40" s="251">
        <f>I40/I$37</f>
        <v>2.4432474028472491E-2</v>
      </c>
      <c r="I40" s="250">
        <v>127</v>
      </c>
      <c r="J40" s="251">
        <f>K40/K$37</f>
        <v>1.2056839385675326E-2</v>
      </c>
      <c r="K40" s="250">
        <v>84</v>
      </c>
      <c r="L40" s="251">
        <f>M40/M$37</f>
        <v>2.3574602696392256E-2</v>
      </c>
      <c r="M40" s="250">
        <v>313</v>
      </c>
      <c r="N40" s="251">
        <f>O40/O$37</f>
        <v>3.133074935400517E-2</v>
      </c>
      <c r="O40" s="270">
        <v>388</v>
      </c>
    </row>
    <row r="41" spans="1:18" ht="19.5" customHeight="1">
      <c r="A41" s="255" t="s">
        <v>606</v>
      </c>
      <c r="B41" s="251">
        <f>IF(CENTRO!B41,CENTRO!B41,"")</f>
        <v>2.0059922825274034E-2</v>
      </c>
      <c r="C41" s="577">
        <f>IF(CENTRO!C41,CENTRO!C41,"")</f>
        <v>26232</v>
      </c>
      <c r="D41" s="251">
        <f>E41/E$37</f>
        <v>2.4167463059619202E-2</v>
      </c>
      <c r="E41" s="250">
        <v>1315</v>
      </c>
      <c r="F41" s="251">
        <f>G41/G$37</f>
        <v>2.1825636078620522E-2</v>
      </c>
      <c r="G41" s="250">
        <v>362</v>
      </c>
      <c r="H41" s="251">
        <f>I41/I$37</f>
        <v>2.1354367064255482E-2</v>
      </c>
      <c r="I41" s="250">
        <v>111</v>
      </c>
      <c r="J41" s="251">
        <f>K41/K$37</f>
        <v>4.8945026553753407E-2</v>
      </c>
      <c r="K41" s="250">
        <v>341</v>
      </c>
      <c r="L41" s="251">
        <f>M41/M$37</f>
        <v>1.9281464186186637E-2</v>
      </c>
      <c r="M41" s="250">
        <v>256</v>
      </c>
      <c r="N41" s="251">
        <f>O41/O$37</f>
        <v>1.9783591731266151E-2</v>
      </c>
      <c r="O41" s="270">
        <v>245</v>
      </c>
    </row>
    <row r="42" spans="1:18" ht="19.5" customHeight="1" thickBot="1">
      <c r="A42" s="255" t="s">
        <v>7</v>
      </c>
      <c r="B42" s="251">
        <f>IF(CENTRO!B42,CENTRO!B42,"")</f>
        <v>4.0743850569175078E-3</v>
      </c>
      <c r="C42" s="577">
        <f>IF(CENTRO!C42,CENTRO!C42,"")</f>
        <v>5328</v>
      </c>
      <c r="D42" s="603">
        <f>E42/E$37</f>
        <v>3.7124163787399839E-3</v>
      </c>
      <c r="E42" s="604">
        <v>202</v>
      </c>
      <c r="F42" s="603">
        <f>G42/G$37</f>
        <v>3.1954660557096345E-3</v>
      </c>
      <c r="G42" s="604">
        <v>53</v>
      </c>
      <c r="H42" s="603">
        <f>I42/I$37</f>
        <v>2.6933435936898806E-3</v>
      </c>
      <c r="I42" s="604">
        <v>14</v>
      </c>
      <c r="J42" s="603">
        <f>K42/K$37</f>
        <v>6.7460887038897658E-3</v>
      </c>
      <c r="K42" s="604">
        <v>47</v>
      </c>
      <c r="L42" s="603">
        <f>M42/M$37</f>
        <v>4.443774949160202E-3</v>
      </c>
      <c r="M42" s="604">
        <v>59</v>
      </c>
      <c r="N42" s="603">
        <f>O42/O$37</f>
        <v>2.3417312661498709E-3</v>
      </c>
      <c r="O42" s="606">
        <v>29</v>
      </c>
    </row>
    <row r="43" spans="1:18" ht="19.5" customHeight="1" thickBot="1">
      <c r="A43" s="243" t="s">
        <v>8</v>
      </c>
      <c r="B43" s="244"/>
      <c r="C43" s="244"/>
      <c r="D43" s="42"/>
      <c r="E43" s="42"/>
      <c r="F43" s="42"/>
      <c r="G43" s="42"/>
      <c r="H43" s="42"/>
      <c r="I43" s="42"/>
      <c r="J43" s="42"/>
      <c r="K43" s="42"/>
      <c r="L43" s="42"/>
      <c r="M43" s="42"/>
      <c r="N43" s="42"/>
      <c r="O43" s="43"/>
    </row>
    <row r="44" spans="1:18" ht="19.5" customHeight="1">
      <c r="A44" s="255" t="s">
        <v>497</v>
      </c>
      <c r="B44" s="256"/>
      <c r="C44" s="640">
        <v>8.3699999999999992</v>
      </c>
      <c r="D44" s="348"/>
      <c r="E44" s="707">
        <v>9.0500000000000007</v>
      </c>
      <c r="F44" s="348"/>
      <c r="G44" s="708">
        <v>9.24</v>
      </c>
      <c r="H44" s="664"/>
      <c r="I44" s="708">
        <v>11.53</v>
      </c>
      <c r="J44" s="664"/>
      <c r="K44" s="708">
        <v>11.06</v>
      </c>
      <c r="L44" s="664"/>
      <c r="M44" s="708">
        <v>7.69</v>
      </c>
      <c r="N44" s="664"/>
      <c r="O44" s="708">
        <v>7.88</v>
      </c>
    </row>
    <row r="45" spans="1:18" ht="19.5" customHeight="1">
      <c r="A45" s="255" t="s">
        <v>498</v>
      </c>
      <c r="B45" s="256"/>
      <c r="C45" s="624">
        <v>2.0786394976651512</v>
      </c>
      <c r="D45" s="256"/>
      <c r="E45" s="671">
        <v>3.5850805241407517</v>
      </c>
      <c r="F45" s="256"/>
      <c r="G45" s="672">
        <v>3.3604123845877787</v>
      </c>
      <c r="H45" s="298"/>
      <c r="I45" s="672">
        <v>5.1350531107738995</v>
      </c>
      <c r="J45" s="298"/>
      <c r="K45" s="672">
        <v>5.9440559440559442</v>
      </c>
      <c r="L45" s="298"/>
      <c r="M45" s="672">
        <v>1.3739530213755384</v>
      </c>
      <c r="N45" s="298"/>
      <c r="O45" s="672">
        <v>4.294594085515163</v>
      </c>
    </row>
    <row r="46" spans="1:18" ht="19.5" customHeight="1">
      <c r="A46" s="255" t="s">
        <v>461</v>
      </c>
      <c r="B46" s="274"/>
      <c r="C46" s="624">
        <v>87.5</v>
      </c>
      <c r="D46" s="642"/>
      <c r="E46" s="671">
        <v>86.59</v>
      </c>
      <c r="F46" s="642"/>
      <c r="G46" s="672">
        <v>86.55</v>
      </c>
      <c r="H46" s="642"/>
      <c r="I46" s="672">
        <v>84.73</v>
      </c>
      <c r="J46" s="642"/>
      <c r="K46" s="672">
        <v>84.93</v>
      </c>
      <c r="L46" s="642"/>
      <c r="M46" s="672">
        <v>86.52</v>
      </c>
      <c r="N46" s="642"/>
      <c r="O46" s="672">
        <v>87.51</v>
      </c>
    </row>
    <row r="47" spans="1:18" ht="19.5" customHeight="1">
      <c r="A47" s="255" t="s">
        <v>462</v>
      </c>
      <c r="B47" s="274"/>
      <c r="C47" s="624">
        <v>81.91</v>
      </c>
      <c r="D47" s="642"/>
      <c r="E47" s="671">
        <v>81.010000000000005</v>
      </c>
      <c r="F47" s="642"/>
      <c r="G47" s="672">
        <v>80.08</v>
      </c>
      <c r="H47" s="642"/>
      <c r="I47" s="672">
        <v>79.02</v>
      </c>
      <c r="J47" s="642"/>
      <c r="K47" s="672">
        <v>79.86</v>
      </c>
      <c r="L47" s="642"/>
      <c r="M47" s="672">
        <v>82.1</v>
      </c>
      <c r="N47" s="642"/>
      <c r="O47" s="672">
        <v>81.81</v>
      </c>
    </row>
    <row r="48" spans="1:18" ht="19.5" customHeight="1">
      <c r="A48" s="255" t="s">
        <v>629</v>
      </c>
      <c r="B48" s="256"/>
      <c r="C48" s="624">
        <v>87.8</v>
      </c>
      <c r="D48" s="642"/>
      <c r="E48" s="626">
        <v>86.8</v>
      </c>
      <c r="F48" s="324"/>
      <c r="G48" s="333"/>
      <c r="H48" s="334"/>
      <c r="I48" s="333"/>
      <c r="J48" s="334"/>
      <c r="K48" s="333"/>
      <c r="L48" s="334"/>
      <c r="M48" s="333"/>
      <c r="N48" s="334"/>
      <c r="O48" s="333"/>
    </row>
    <row r="49" spans="1:22" ht="19.5" customHeight="1">
      <c r="A49" s="255" t="s">
        <v>630</v>
      </c>
      <c r="B49" s="256"/>
      <c r="C49" s="624">
        <v>82.8</v>
      </c>
      <c r="D49" s="642"/>
      <c r="E49" s="626">
        <v>82.1</v>
      </c>
      <c r="F49" s="346"/>
      <c r="G49" s="333"/>
      <c r="H49" s="334"/>
      <c r="I49" s="333"/>
      <c r="J49" s="334"/>
      <c r="K49" s="333"/>
      <c r="L49" s="334"/>
      <c r="M49" s="333"/>
      <c r="N49" s="334"/>
      <c r="O49" s="333"/>
    </row>
    <row r="50" spans="1:22" ht="19.5" customHeight="1">
      <c r="A50" s="255" t="s">
        <v>631</v>
      </c>
      <c r="B50" s="256"/>
      <c r="C50" s="624">
        <v>24.8</v>
      </c>
      <c r="D50" s="642"/>
      <c r="E50" s="626">
        <v>24.4</v>
      </c>
      <c r="F50" s="324"/>
      <c r="G50" s="333"/>
      <c r="H50" s="334"/>
      <c r="I50" s="333"/>
      <c r="J50" s="334"/>
      <c r="K50" s="333"/>
      <c r="L50" s="334"/>
      <c r="M50" s="333"/>
      <c r="N50" s="334"/>
      <c r="O50" s="333"/>
    </row>
    <row r="51" spans="1:22" ht="19.5" customHeight="1" thickBot="1">
      <c r="A51" s="255" t="s">
        <v>632</v>
      </c>
      <c r="B51" s="643"/>
      <c r="C51" s="644">
        <v>20.9</v>
      </c>
      <c r="D51" s="645"/>
      <c r="E51" s="713">
        <v>20.399999999999999</v>
      </c>
      <c r="F51" s="346"/>
      <c r="G51" s="333"/>
      <c r="H51" s="334"/>
      <c r="I51" s="333"/>
      <c r="J51" s="334"/>
      <c r="K51" s="333"/>
      <c r="L51" s="334"/>
      <c r="M51" s="333"/>
      <c r="N51" s="334"/>
      <c r="O51" s="333"/>
    </row>
    <row r="52" spans="1:22" ht="19.5" customHeight="1" thickBot="1">
      <c r="A52" s="243" t="s">
        <v>371</v>
      </c>
      <c r="B52" s="244"/>
      <c r="C52" s="244"/>
      <c r="D52" s="244"/>
      <c r="E52" s="244"/>
      <c r="F52" s="244"/>
      <c r="G52" s="244"/>
      <c r="H52" s="244"/>
      <c r="I52" s="244"/>
      <c r="J52" s="244"/>
      <c r="K52" s="244"/>
      <c r="L52" s="244"/>
      <c r="M52" s="244"/>
      <c r="N52" s="244"/>
      <c r="O52" s="245"/>
    </row>
    <row r="53" spans="1:22" ht="19.5" customHeight="1">
      <c r="A53" s="255" t="s">
        <v>495</v>
      </c>
      <c r="B53" s="256"/>
      <c r="C53" s="630">
        <v>0.84183608043027458</v>
      </c>
      <c r="D53" s="326"/>
      <c r="E53" s="333"/>
      <c r="F53" s="324"/>
      <c r="G53" s="333"/>
      <c r="H53" s="334"/>
      <c r="I53" s="333"/>
      <c r="J53" s="334"/>
      <c r="K53" s="333"/>
      <c r="L53" s="334"/>
      <c r="M53" s="333"/>
      <c r="N53" s="334"/>
      <c r="O53" s="333"/>
    </row>
    <row r="54" spans="1:22" s="3" customFormat="1" ht="19.5" customHeight="1" thickBot="1">
      <c r="A54" s="255" t="s">
        <v>496</v>
      </c>
      <c r="B54" s="256"/>
      <c r="C54" s="630">
        <v>0.79515909389898598</v>
      </c>
      <c r="D54" s="346"/>
      <c r="E54" s="347"/>
      <c r="F54" s="346"/>
      <c r="G54" s="333"/>
      <c r="H54" s="334"/>
      <c r="I54" s="333"/>
      <c r="J54" s="334"/>
      <c r="K54" s="333"/>
      <c r="L54" s="334"/>
      <c r="M54" s="333"/>
      <c r="N54" s="334"/>
      <c r="O54" s="333"/>
      <c r="P54" s="2"/>
      <c r="Q54" s="2"/>
      <c r="R54" s="2"/>
      <c r="S54" s="2"/>
      <c r="T54" s="2"/>
      <c r="U54" s="2"/>
      <c r="V54" s="2"/>
    </row>
    <row r="55" spans="1:22" ht="24.75" customHeight="1" thickBot="1">
      <c r="A55" s="224" t="str">
        <f>CENTRO!A55</f>
        <v xml:space="preserve">1.3. INDICADORES ECONÓMICOS </v>
      </c>
      <c r="B55" s="240"/>
      <c r="C55" s="240"/>
      <c r="D55" s="240"/>
      <c r="E55" s="240"/>
      <c r="F55" s="240"/>
      <c r="G55" s="240"/>
      <c r="H55" s="240"/>
      <c r="I55" s="240"/>
      <c r="J55" s="240"/>
      <c r="K55" s="240"/>
      <c r="L55" s="240"/>
      <c r="M55" s="240"/>
      <c r="N55" s="240"/>
      <c r="O55" s="240"/>
    </row>
    <row r="56" spans="1:22" ht="19.5" customHeight="1">
      <c r="A56" s="255" t="s">
        <v>499</v>
      </c>
      <c r="B56" s="646"/>
      <c r="C56" s="647">
        <f>CENTRO!C56</f>
        <v>40195</v>
      </c>
      <c r="D56" s="648">
        <f>E56/C56</f>
        <v>0.68147779574573952</v>
      </c>
      <c r="E56" s="647">
        <v>27392</v>
      </c>
      <c r="F56" s="649">
        <f>G56/$E$56</f>
        <v>0.93539279864339098</v>
      </c>
      <c r="G56" s="650">
        <v>25622.279540439766</v>
      </c>
      <c r="H56" s="649">
        <f>I56/$E$56</f>
        <v>0.74346611886179081</v>
      </c>
      <c r="I56" s="651">
        <v>20365.023927862174</v>
      </c>
      <c r="J56" s="649">
        <f>K56/$E$56</f>
        <v>1.1148392601945316</v>
      </c>
      <c r="K56" s="651">
        <v>30537.67701524861</v>
      </c>
      <c r="L56" s="649">
        <f>M56/$E$56</f>
        <v>1.0637117460548533</v>
      </c>
      <c r="M56" s="651">
        <v>29137.192147934544</v>
      </c>
      <c r="N56" s="649">
        <f>O56/$E$56</f>
        <v>1.0605353218557336</v>
      </c>
      <c r="O56" s="651">
        <v>29050.183536272256</v>
      </c>
    </row>
    <row r="57" spans="1:22" ht="19.5" customHeight="1">
      <c r="A57" s="255" t="s">
        <v>501</v>
      </c>
      <c r="B57" s="348"/>
      <c r="C57" s="634">
        <f>CENTRO!C57</f>
        <v>22393.13198628926</v>
      </c>
      <c r="D57" s="653"/>
      <c r="E57" s="634">
        <v>16482.695325492288</v>
      </c>
      <c r="F57" s="334"/>
      <c r="G57" s="333" t="s">
        <v>482</v>
      </c>
      <c r="H57" s="334"/>
      <c r="I57" s="333" t="s">
        <v>482</v>
      </c>
      <c r="J57" s="654"/>
      <c r="K57" s="381" t="s">
        <v>482</v>
      </c>
      <c r="L57" s="334"/>
      <c r="M57" s="333" t="s">
        <v>482</v>
      </c>
      <c r="N57" s="334"/>
      <c r="O57" s="333" t="s">
        <v>482</v>
      </c>
    </row>
    <row r="58" spans="1:22" ht="19.5" customHeight="1">
      <c r="A58" s="255" t="s">
        <v>500</v>
      </c>
      <c r="B58" s="251">
        <v>5.6964751562909914E-2</v>
      </c>
      <c r="C58" s="634">
        <f>CENTRO!C58</f>
        <v>1241.1471276543707</v>
      </c>
      <c r="D58" s="655">
        <v>4.1982653591250063E-3</v>
      </c>
      <c r="E58" s="634">
        <v>68.90942874241955</v>
      </c>
      <c r="F58" s="334" t="s">
        <v>0</v>
      </c>
      <c r="G58" s="333"/>
      <c r="H58" s="334" t="s">
        <v>0</v>
      </c>
      <c r="I58" s="333"/>
      <c r="J58" s="654" t="s">
        <v>0</v>
      </c>
      <c r="K58" s="381"/>
      <c r="L58" s="334" t="s">
        <v>0</v>
      </c>
      <c r="M58" s="333"/>
      <c r="N58" s="334" t="s">
        <v>0</v>
      </c>
      <c r="O58" s="333"/>
    </row>
    <row r="59" spans="1:22" ht="19.5" customHeight="1">
      <c r="A59" s="631" t="s">
        <v>571</v>
      </c>
      <c r="B59" s="348"/>
      <c r="C59" s="632">
        <f>CENTRO!C59</f>
        <v>1477.1736824803877</v>
      </c>
      <c r="D59" s="633"/>
      <c r="E59" s="634">
        <v>1330.7459164499546</v>
      </c>
      <c r="F59" s="656"/>
      <c r="G59" s="657" t="s">
        <v>482</v>
      </c>
      <c r="H59" s="656"/>
      <c r="I59" s="657" t="s">
        <v>482</v>
      </c>
      <c r="J59" s="658"/>
      <c r="K59" s="659" t="s">
        <v>482</v>
      </c>
      <c r="L59" s="656"/>
      <c r="M59" s="657" t="s">
        <v>482</v>
      </c>
      <c r="N59" s="656"/>
      <c r="O59" s="657" t="s">
        <v>482</v>
      </c>
    </row>
    <row r="60" spans="1:22" ht="19.5" customHeight="1" thickBot="1">
      <c r="A60" s="635" t="s">
        <v>572</v>
      </c>
      <c r="B60" s="636"/>
      <c r="C60" s="637">
        <f>CENTRO!C60</f>
        <v>988.17230301070811</v>
      </c>
      <c r="D60" s="638"/>
      <c r="E60" s="639">
        <v>827.40290143022787</v>
      </c>
      <c r="F60" s="660"/>
      <c r="G60" s="661" t="s">
        <v>482</v>
      </c>
      <c r="H60" s="660"/>
      <c r="I60" s="661" t="s">
        <v>482</v>
      </c>
      <c r="J60" s="662"/>
      <c r="K60" s="663" t="s">
        <v>482</v>
      </c>
      <c r="L60" s="660"/>
      <c r="M60" s="661" t="s">
        <v>482</v>
      </c>
      <c r="N60" s="660"/>
      <c r="O60" s="661" t="s">
        <v>482</v>
      </c>
    </row>
    <row r="61" spans="1:22" ht="24.75" customHeight="1" thickBot="1">
      <c r="A61" s="224" t="s">
        <v>203</v>
      </c>
      <c r="B61" s="39" t="str">
        <f>IF(CENTRO!B61,CENTRO!B61,"")</f>
        <v/>
      </c>
      <c r="C61" s="39" t="str">
        <f>IF(CENTRO!C61,CENTRO!C61,"")</f>
        <v/>
      </c>
      <c r="D61" s="39"/>
      <c r="E61" s="137"/>
      <c r="F61" s="39"/>
      <c r="G61" s="39"/>
      <c r="H61" s="39"/>
      <c r="I61" s="39"/>
      <c r="J61" s="39"/>
      <c r="K61" s="39"/>
      <c r="L61" s="39"/>
      <c r="M61" s="39"/>
      <c r="N61" s="39"/>
      <c r="O61" s="40"/>
    </row>
    <row r="62" spans="1:22"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2"/>
      <c r="Q62" s="2"/>
      <c r="R62" s="2"/>
      <c r="S62" s="2"/>
      <c r="T62" s="2"/>
      <c r="U62" s="2"/>
      <c r="V62" s="2"/>
    </row>
    <row r="63" spans="1:22"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2"/>
      <c r="Q63" s="2"/>
      <c r="R63" s="2"/>
      <c r="S63" s="2"/>
      <c r="T63" s="2"/>
      <c r="U63" s="2"/>
      <c r="V63" s="2"/>
    </row>
    <row r="64" spans="1:22"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2"/>
      <c r="Q64" s="2"/>
      <c r="R64" s="2"/>
      <c r="S64" s="2"/>
      <c r="T64" s="2"/>
      <c r="U64" s="2"/>
      <c r="V64" s="2"/>
    </row>
    <row r="65" spans="1:22"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2"/>
      <c r="Q65" s="2"/>
      <c r="R65" s="2"/>
      <c r="S65" s="2"/>
      <c r="T65" s="2"/>
      <c r="U65" s="2"/>
      <c r="V65" s="2"/>
    </row>
    <row r="66" spans="1:22"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2"/>
      <c r="Q66" s="2"/>
      <c r="R66" s="2"/>
      <c r="S66" s="2"/>
      <c r="T66" s="2"/>
      <c r="U66" s="2"/>
      <c r="V66" s="2"/>
    </row>
    <row r="67" spans="1:22"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2"/>
      <c r="Q67" s="2"/>
      <c r="R67" s="2"/>
      <c r="S67" s="2"/>
      <c r="T67" s="2"/>
      <c r="U67" s="2"/>
      <c r="V67" s="2"/>
    </row>
    <row r="68" spans="1:22" s="4" customFormat="1" ht="19.5" customHeight="1">
      <c r="A68" s="725" t="s">
        <v>502</v>
      </c>
      <c r="B68" s="256" t="str">
        <f>IF(CENTRO!B68,CENTRO!B68,"")</f>
        <v/>
      </c>
      <c r="C68" s="607">
        <f>IF(CENTRO!C68,CENTRO!C68,"")</f>
        <v>217294</v>
      </c>
      <c r="D68" s="239">
        <f>E68/C68</f>
        <v>6.6913950684326304E-2</v>
      </c>
      <c r="E68" s="267">
        <v>14540</v>
      </c>
      <c r="F68" s="239">
        <f>G68/$E$68</f>
        <v>0.32964236588720769</v>
      </c>
      <c r="G68" s="267">
        <v>4793</v>
      </c>
      <c r="H68" s="239">
        <f>I68/$E$68</f>
        <v>0.14339752407152681</v>
      </c>
      <c r="I68" s="267">
        <v>2085</v>
      </c>
      <c r="J68" s="239">
        <f>K68/$E$68</f>
        <v>0.1015818431911967</v>
      </c>
      <c r="K68" s="267">
        <v>1477</v>
      </c>
      <c r="L68" s="239">
        <f>M68/$E$68</f>
        <v>0.21953232462173314</v>
      </c>
      <c r="M68" s="267">
        <v>3192</v>
      </c>
      <c r="N68" s="239">
        <f>O68/$E$68</f>
        <v>0.17874828060522696</v>
      </c>
      <c r="O68" s="280">
        <v>2599</v>
      </c>
      <c r="R68" s="2"/>
    </row>
    <row r="69" spans="1:22" ht="19.5" customHeight="1">
      <c r="A69" s="726" t="s">
        <v>503</v>
      </c>
      <c r="B69" s="733">
        <f>IF(CENTRO!B69,CENTRO!B69,"")</f>
        <v>9.8699999999999992</v>
      </c>
      <c r="C69" s="265" t="str">
        <f>IF(CENTRO!C69,CENTRO!C69,"")</f>
        <v/>
      </c>
      <c r="D69" s="733">
        <v>13.9</v>
      </c>
      <c r="E69" s="266"/>
      <c r="F69" s="733">
        <v>15.46</v>
      </c>
      <c r="G69" s="266"/>
      <c r="H69" s="733">
        <v>17.95</v>
      </c>
      <c r="I69" s="266"/>
      <c r="J69" s="733">
        <v>10.74</v>
      </c>
      <c r="K69" s="266"/>
      <c r="L69" s="733">
        <v>12.58</v>
      </c>
      <c r="M69" s="266"/>
      <c r="N69" s="733">
        <v>12.96</v>
      </c>
      <c r="O69" s="266"/>
    </row>
    <row r="70" spans="1:22" ht="19.5" customHeight="1">
      <c r="A70" s="263" t="s">
        <v>243</v>
      </c>
      <c r="B70" s="733">
        <f>IF(CENTRO!B70,CENTRO!B70,"")</f>
        <v>10.55</v>
      </c>
      <c r="C70" s="265" t="str">
        <f>IF(CENTRO!C70,CENTRO!C70,"")</f>
        <v/>
      </c>
      <c r="D70" s="733">
        <v>15.37</v>
      </c>
      <c r="E70" s="266"/>
      <c r="F70" s="741">
        <v>17.12</v>
      </c>
      <c r="G70" s="272"/>
      <c r="H70" s="741">
        <v>19.53</v>
      </c>
      <c r="I70" s="272"/>
      <c r="J70" s="741">
        <v>12.56</v>
      </c>
      <c r="K70" s="272"/>
      <c r="L70" s="741">
        <v>13.93</v>
      </c>
      <c r="M70" s="272"/>
      <c r="N70" s="741">
        <v>14.08</v>
      </c>
      <c r="O70" s="272"/>
    </row>
    <row r="71" spans="1:22" s="3" customFormat="1" ht="19.5" customHeight="1">
      <c r="A71" s="724" t="s">
        <v>12</v>
      </c>
      <c r="B71" s="734">
        <f>IF(CENTRO!B71,CENTRO!B71,"")</f>
        <v>6.31</v>
      </c>
      <c r="C71" s="265" t="str">
        <f>IF(CENTRO!C71,CENTRO!C71,"")</f>
        <v/>
      </c>
      <c r="D71" s="734">
        <v>10.42</v>
      </c>
      <c r="E71" s="266"/>
      <c r="F71" s="743">
        <v>13.36</v>
      </c>
      <c r="G71" s="272"/>
      <c r="H71" s="743">
        <v>10.49</v>
      </c>
      <c r="I71" s="272"/>
      <c r="J71" s="743">
        <v>8.3699999999999992</v>
      </c>
      <c r="K71" s="272"/>
      <c r="L71" s="743">
        <v>9.16</v>
      </c>
      <c r="M71" s="272"/>
      <c r="N71" s="743">
        <v>8.58</v>
      </c>
      <c r="O71" s="272"/>
      <c r="P71" s="2"/>
      <c r="Q71" s="2"/>
      <c r="R71" s="2"/>
      <c r="S71" s="2"/>
      <c r="T71" s="2"/>
      <c r="U71" s="2"/>
      <c r="V71" s="2"/>
    </row>
    <row r="72" spans="1:22" s="3" customFormat="1" ht="19.5" customHeight="1">
      <c r="A72" s="724" t="s">
        <v>13</v>
      </c>
      <c r="B72" s="734">
        <f>IF(CENTRO!B72,CENTRO!B72,"")</f>
        <v>10.5</v>
      </c>
      <c r="C72" s="265" t="str">
        <f>IF(CENTRO!C72,CENTRO!C72,"")</f>
        <v/>
      </c>
      <c r="D72" s="734">
        <v>16.670000000000002</v>
      </c>
      <c r="E72" s="266"/>
      <c r="F72" s="743">
        <v>18.73</v>
      </c>
      <c r="G72" s="272"/>
      <c r="H72" s="743">
        <v>21.61</v>
      </c>
      <c r="I72" s="272"/>
      <c r="J72" s="743">
        <v>13.4</v>
      </c>
      <c r="K72" s="272"/>
      <c r="L72" s="743">
        <v>15.8</v>
      </c>
      <c r="M72" s="272"/>
      <c r="N72" s="743">
        <v>14.05</v>
      </c>
      <c r="O72" s="272"/>
      <c r="P72" s="2"/>
      <c r="Q72" s="2"/>
      <c r="R72" s="2"/>
      <c r="S72" s="2"/>
      <c r="T72" s="2"/>
      <c r="U72" s="2"/>
      <c r="V72" s="2"/>
    </row>
    <row r="73" spans="1:22" s="3" customFormat="1" ht="19.5" customHeight="1">
      <c r="A73" s="724" t="s">
        <v>14</v>
      </c>
      <c r="B73" s="734">
        <f>IF(CENTRO!B73,CENTRO!B73,"")</f>
        <v>11.82</v>
      </c>
      <c r="C73" s="265" t="str">
        <f>IF(CENTRO!C73,CENTRO!C73,"")</f>
        <v/>
      </c>
      <c r="D73" s="734">
        <v>15.74</v>
      </c>
      <c r="E73" s="266"/>
      <c r="F73" s="743">
        <v>16.88</v>
      </c>
      <c r="G73" s="272"/>
      <c r="H73" s="743">
        <v>20.91</v>
      </c>
      <c r="I73" s="272"/>
      <c r="J73" s="743">
        <v>12.91</v>
      </c>
      <c r="K73" s="272"/>
      <c r="L73" s="743">
        <v>14</v>
      </c>
      <c r="M73" s="272"/>
      <c r="N73" s="743">
        <v>15.65</v>
      </c>
      <c r="O73" s="272"/>
      <c r="P73" s="2"/>
      <c r="Q73" s="2"/>
      <c r="R73" s="2"/>
      <c r="S73" s="2"/>
      <c r="T73" s="2"/>
      <c r="U73" s="2"/>
      <c r="V73" s="2"/>
    </row>
    <row r="74" spans="1:22" ht="19.5" customHeight="1">
      <c r="A74" s="263" t="s">
        <v>244</v>
      </c>
      <c r="B74" s="733">
        <f>IF(CENTRO!B74,CENTRO!B74,"")</f>
        <v>9.14</v>
      </c>
      <c r="C74" s="265" t="str">
        <f>IF(CENTRO!C74,CENTRO!C74,"")</f>
        <v/>
      </c>
      <c r="D74" s="733">
        <v>12.35</v>
      </c>
      <c r="E74" s="266"/>
      <c r="F74" s="741">
        <v>13.71</v>
      </c>
      <c r="G74" s="272"/>
      <c r="H74" s="741">
        <v>16.399999999999999</v>
      </c>
      <c r="I74" s="272"/>
      <c r="J74" s="741">
        <v>8.7799999999999994</v>
      </c>
      <c r="K74" s="272"/>
      <c r="L74" s="741">
        <v>11.15</v>
      </c>
      <c r="M74" s="272"/>
      <c r="N74" s="741">
        <v>11.77</v>
      </c>
      <c r="O74" s="272"/>
    </row>
    <row r="75" spans="1:22" s="3" customFormat="1" ht="19.5" customHeight="1">
      <c r="A75" s="724" t="s">
        <v>12</v>
      </c>
      <c r="B75" s="734">
        <f>IF(CENTRO!B75,CENTRO!B75,"")</f>
        <v>6.48</v>
      </c>
      <c r="C75" s="265" t="str">
        <f>IF(CENTRO!C75,CENTRO!C75,"")</f>
        <v/>
      </c>
      <c r="D75" s="734">
        <v>10.63</v>
      </c>
      <c r="E75" s="266"/>
      <c r="F75" s="743">
        <v>12.62</v>
      </c>
      <c r="G75" s="272"/>
      <c r="H75" s="743">
        <v>11.03</v>
      </c>
      <c r="I75" s="272"/>
      <c r="J75" s="743">
        <v>8.18</v>
      </c>
      <c r="K75" s="272"/>
      <c r="L75" s="743">
        <v>9.5399999999999991</v>
      </c>
      <c r="M75" s="272"/>
      <c r="N75" s="743">
        <v>10.27</v>
      </c>
      <c r="O75" s="272"/>
      <c r="P75" s="2"/>
      <c r="Q75" s="2"/>
      <c r="R75" s="2"/>
      <c r="S75" s="2"/>
      <c r="T75" s="2"/>
      <c r="U75" s="2"/>
      <c r="V75" s="2"/>
    </row>
    <row r="76" spans="1:22" s="3" customFormat="1" ht="19.5" customHeight="1">
      <c r="A76" s="727" t="s">
        <v>13</v>
      </c>
      <c r="B76" s="734">
        <f>IF(CENTRO!B76,CENTRO!B76,"")</f>
        <v>8.44</v>
      </c>
      <c r="C76" s="265" t="str">
        <f>IF(CENTRO!C76,CENTRO!C76,"")</f>
        <v/>
      </c>
      <c r="D76" s="734">
        <v>11.88</v>
      </c>
      <c r="E76" s="266"/>
      <c r="F76" s="743">
        <v>13.82</v>
      </c>
      <c r="G76" s="272"/>
      <c r="H76" s="743">
        <v>13.74</v>
      </c>
      <c r="I76" s="272"/>
      <c r="J76" s="743">
        <v>8.61</v>
      </c>
      <c r="K76" s="272"/>
      <c r="L76" s="743">
        <v>11.51</v>
      </c>
      <c r="M76" s="272"/>
      <c r="N76" s="743">
        <v>10.52</v>
      </c>
      <c r="O76" s="272"/>
      <c r="P76" s="2"/>
      <c r="Q76" s="2"/>
      <c r="R76" s="2"/>
      <c r="S76" s="2"/>
      <c r="T76" s="2"/>
      <c r="U76" s="2"/>
      <c r="V76" s="2"/>
    </row>
    <row r="77" spans="1:22" s="3" customFormat="1" ht="19.5" customHeight="1">
      <c r="A77" s="727" t="s">
        <v>14</v>
      </c>
      <c r="B77" s="734">
        <f>IF(CENTRO!B77,CENTRO!B77,"")</f>
        <v>10.72</v>
      </c>
      <c r="C77" s="265" t="str">
        <f>IF(CENTRO!C77,CENTRO!C77,"")</f>
        <v/>
      </c>
      <c r="D77" s="734">
        <v>13.41</v>
      </c>
      <c r="E77" s="266"/>
      <c r="F77" s="743">
        <v>13.98</v>
      </c>
      <c r="G77" s="272"/>
      <c r="H77" s="743">
        <v>22.07</v>
      </c>
      <c r="I77" s="272"/>
      <c r="J77" s="743">
        <v>9.16</v>
      </c>
      <c r="K77" s="272"/>
      <c r="L77" s="743">
        <v>11.44</v>
      </c>
      <c r="M77" s="272"/>
      <c r="N77" s="743">
        <v>13.5</v>
      </c>
      <c r="O77" s="272"/>
      <c r="P77" s="2"/>
      <c r="Q77" s="2"/>
      <c r="R77" s="2"/>
      <c r="S77" s="2"/>
      <c r="T77" s="2"/>
      <c r="U77" s="2"/>
      <c r="V77" s="2"/>
    </row>
    <row r="78" spans="1:22" ht="19.5" customHeight="1">
      <c r="A78" s="728" t="s">
        <v>609</v>
      </c>
      <c r="B78" s="239">
        <f>IF(CENTRO!B78,CENTRO!B78,"")</f>
        <v>0.50811803363185359</v>
      </c>
      <c r="C78" s="329">
        <f>IF(CENTRO!C78,CENTRO!C78,"")</f>
        <v>110411</v>
      </c>
      <c r="D78" s="737">
        <f>E78/E68</f>
        <v>0.5157496561210454</v>
      </c>
      <c r="E78" s="329">
        <v>7499</v>
      </c>
      <c r="F78" s="745"/>
      <c r="G78" s="401" t="s">
        <v>482</v>
      </c>
      <c r="H78" s="745"/>
      <c r="I78" s="401" t="s">
        <v>482</v>
      </c>
      <c r="J78" s="745"/>
      <c r="K78" s="401" t="s">
        <v>482</v>
      </c>
      <c r="L78" s="745"/>
      <c r="M78" s="401" t="s">
        <v>482</v>
      </c>
      <c r="N78" s="745"/>
      <c r="O78" s="401" t="s">
        <v>482</v>
      </c>
    </row>
    <row r="79" spans="1:22" ht="19.5" customHeight="1">
      <c r="A79" s="727" t="s">
        <v>27</v>
      </c>
      <c r="B79" s="330">
        <f>IF(CENTRO!B79,CENTRO!B79,"")</f>
        <v>0.41179773754426641</v>
      </c>
      <c r="C79" s="323">
        <f>IF(CENTRO!C79,CENTRO!C79,"")</f>
        <v>45467</v>
      </c>
      <c r="D79" s="738">
        <f>E79/E78</f>
        <v>0.38671822909721298</v>
      </c>
      <c r="E79" s="323">
        <v>2900</v>
      </c>
      <c r="F79" s="745"/>
      <c r="G79" s="401" t="s">
        <v>482</v>
      </c>
      <c r="H79" s="745"/>
      <c r="I79" s="401" t="s">
        <v>482</v>
      </c>
      <c r="J79" s="745"/>
      <c r="K79" s="401" t="s">
        <v>482</v>
      </c>
      <c r="L79" s="745"/>
      <c r="M79" s="401" t="s">
        <v>482</v>
      </c>
      <c r="N79" s="745"/>
      <c r="O79" s="401" t="s">
        <v>482</v>
      </c>
    </row>
    <row r="80" spans="1:22" ht="19.5" customHeight="1">
      <c r="A80" s="727" t="s">
        <v>166</v>
      </c>
      <c r="B80" s="330">
        <f>IF(CENTRO!B80,CENTRO!B80,"")</f>
        <v>0.58820226245573359</v>
      </c>
      <c r="C80" s="735">
        <f>IF(CENTRO!C80,CENTRO!C80,"")</f>
        <v>64944</v>
      </c>
      <c r="D80" s="738">
        <f>E80/E78</f>
        <v>0.61328177090278702</v>
      </c>
      <c r="E80" s="323">
        <v>4599</v>
      </c>
      <c r="F80" s="745"/>
      <c r="G80" s="401" t="s">
        <v>482</v>
      </c>
      <c r="H80" s="745"/>
      <c r="I80" s="401" t="s">
        <v>482</v>
      </c>
      <c r="J80" s="745"/>
      <c r="K80" s="401" t="s">
        <v>482</v>
      </c>
      <c r="L80" s="745"/>
      <c r="M80" s="401" t="s">
        <v>482</v>
      </c>
      <c r="N80" s="745"/>
      <c r="O80" s="401" t="s">
        <v>482</v>
      </c>
    </row>
    <row r="81" spans="1:15" ht="19.5" customHeight="1">
      <c r="A81" s="310" t="s">
        <v>611</v>
      </c>
      <c r="B81" s="239">
        <f>IF(CENTRO!B81,CENTRO!B81,"")</f>
        <v>0.36246283836645282</v>
      </c>
      <c r="C81" s="329">
        <f>IF(CENTRO!C81,CENTRO!C81,"")</f>
        <v>78761</v>
      </c>
      <c r="D81" s="239">
        <f>E81/E68</f>
        <v>0.32709766162310866</v>
      </c>
      <c r="E81" s="329">
        <v>4756</v>
      </c>
      <c r="F81" s="745"/>
      <c r="G81" s="401" t="s">
        <v>482</v>
      </c>
      <c r="H81" s="745"/>
      <c r="I81" s="401" t="s">
        <v>482</v>
      </c>
      <c r="J81" s="745"/>
      <c r="K81" s="401" t="s">
        <v>482</v>
      </c>
      <c r="L81" s="745"/>
      <c r="M81" s="401" t="s">
        <v>482</v>
      </c>
      <c r="N81" s="745"/>
      <c r="O81" s="401" t="s">
        <v>482</v>
      </c>
    </row>
    <row r="82" spans="1:15" ht="19.5" customHeight="1">
      <c r="A82" s="727" t="s">
        <v>27</v>
      </c>
      <c r="B82" s="330">
        <f>IF(CENTRO!B82,CENTRO!B82,"")</f>
        <v>0.48497352750726885</v>
      </c>
      <c r="C82" s="323">
        <f>IF(CENTRO!C82,CENTRO!C82,"")</f>
        <v>38197</v>
      </c>
      <c r="D82" s="330">
        <f>E82/E81</f>
        <v>0.49663582842724979</v>
      </c>
      <c r="E82" s="323">
        <v>2362</v>
      </c>
      <c r="F82" s="745"/>
      <c r="G82" s="401" t="s">
        <v>482</v>
      </c>
      <c r="H82" s="745"/>
      <c r="I82" s="401" t="s">
        <v>482</v>
      </c>
      <c r="J82" s="745"/>
      <c r="K82" s="401" t="s">
        <v>482</v>
      </c>
      <c r="L82" s="745"/>
      <c r="M82" s="401" t="s">
        <v>482</v>
      </c>
      <c r="N82" s="745"/>
      <c r="O82" s="401" t="s">
        <v>482</v>
      </c>
    </row>
    <row r="83" spans="1:15" ht="19.5" customHeight="1">
      <c r="A83" s="727" t="s">
        <v>166</v>
      </c>
      <c r="B83" s="736">
        <f>IF(CENTRO!B83,CENTRO!B83,"")</f>
        <v>0.51502647249273115</v>
      </c>
      <c r="C83" s="323">
        <f>IF(CENTRO!C83,CENTRO!C83,"")</f>
        <v>40564</v>
      </c>
      <c r="D83" s="330">
        <f>E83/E81</f>
        <v>0.50336417157275026</v>
      </c>
      <c r="E83" s="735">
        <v>2394</v>
      </c>
      <c r="F83" s="326"/>
      <c r="G83" s="399" t="s">
        <v>482</v>
      </c>
      <c r="H83" s="326"/>
      <c r="I83" s="399" t="s">
        <v>482</v>
      </c>
      <c r="J83" s="326"/>
      <c r="K83" s="399" t="s">
        <v>482</v>
      </c>
      <c r="L83" s="326"/>
      <c r="M83" s="399" t="s">
        <v>482</v>
      </c>
      <c r="N83" s="326"/>
      <c r="O83" s="399" t="s">
        <v>482</v>
      </c>
    </row>
    <row r="84" spans="1:15" ht="19.5" customHeight="1">
      <c r="A84" s="310" t="s">
        <v>610</v>
      </c>
      <c r="B84" s="239">
        <f>IF(CENTRO!B84,CENTRO!B84,"")</f>
        <v>0.63753716163354712</v>
      </c>
      <c r="C84" s="329">
        <f>IF(CENTRO!C84,CENTRO!C84,"")</f>
        <v>138533</v>
      </c>
      <c r="D84" s="239">
        <f>E84/E68</f>
        <v>0.67290233837689128</v>
      </c>
      <c r="E84" s="329">
        <v>9784</v>
      </c>
      <c r="F84" s="745"/>
      <c r="G84" s="401" t="s">
        <v>482</v>
      </c>
      <c r="H84" s="326"/>
      <c r="I84" s="399" t="s">
        <v>482</v>
      </c>
      <c r="J84" s="326"/>
      <c r="K84" s="399" t="s">
        <v>482</v>
      </c>
      <c r="L84" s="326"/>
      <c r="M84" s="399" t="s">
        <v>482</v>
      </c>
      <c r="N84" s="326"/>
      <c r="O84" s="399" t="s">
        <v>482</v>
      </c>
    </row>
    <row r="85" spans="1:15" ht="19.5" customHeight="1">
      <c r="A85" s="727" t="s">
        <v>27</v>
      </c>
      <c r="B85" s="330">
        <f>IF(CENTRO!B85,CENTRO!B85,"")</f>
        <v>0.42192834920199518</v>
      </c>
      <c r="C85" s="323">
        <f>IF(CENTRO!C85,CENTRO!C85,"")</f>
        <v>58451</v>
      </c>
      <c r="D85" s="330">
        <f>E85/E84</f>
        <v>0.40341373671300079</v>
      </c>
      <c r="E85" s="323">
        <v>3947</v>
      </c>
      <c r="F85" s="745"/>
      <c r="G85" s="401" t="s">
        <v>482</v>
      </c>
      <c r="H85" s="326"/>
      <c r="I85" s="399" t="s">
        <v>482</v>
      </c>
      <c r="J85" s="326"/>
      <c r="K85" s="399" t="s">
        <v>482</v>
      </c>
      <c r="L85" s="326"/>
      <c r="M85" s="399" t="s">
        <v>482</v>
      </c>
      <c r="N85" s="326"/>
      <c r="O85" s="399" t="s">
        <v>482</v>
      </c>
    </row>
    <row r="86" spans="1:15" ht="19.5" customHeight="1" thickBot="1">
      <c r="A86" s="727" t="s">
        <v>166</v>
      </c>
      <c r="B86" s="330">
        <f>IF(CENTRO!B86,CENTRO!B86,"")</f>
        <v>0.57807165079800482</v>
      </c>
      <c r="C86" s="323">
        <f>IF(CENTRO!C86,CENTRO!C86,"")</f>
        <v>80082</v>
      </c>
      <c r="D86" s="739">
        <f>E86/E84</f>
        <v>0.59658626328699915</v>
      </c>
      <c r="E86" s="323">
        <v>5837</v>
      </c>
      <c r="F86" s="326"/>
      <c r="G86" s="399" t="s">
        <v>482</v>
      </c>
      <c r="H86" s="388"/>
      <c r="I86" s="746" t="s">
        <v>482</v>
      </c>
      <c r="J86" s="388"/>
      <c r="K86" s="746" t="s">
        <v>482</v>
      </c>
      <c r="L86" s="388"/>
      <c r="M86" s="746" t="s">
        <v>482</v>
      </c>
      <c r="N86" s="388"/>
      <c r="O86" s="746" t="s">
        <v>482</v>
      </c>
    </row>
    <row r="87" spans="1:15" ht="24.75" customHeight="1" thickBot="1">
      <c r="A87" s="224" t="s">
        <v>15</v>
      </c>
      <c r="B87" s="240"/>
      <c r="C87" s="240"/>
      <c r="D87" s="39"/>
      <c r="E87" s="39"/>
      <c r="F87" s="39"/>
      <c r="G87" s="39"/>
      <c r="H87" s="39"/>
      <c r="I87" s="39"/>
      <c r="J87" s="39"/>
      <c r="K87" s="39"/>
      <c r="L87" s="39"/>
      <c r="M87" s="39"/>
      <c r="N87" s="39"/>
      <c r="O87" s="40"/>
    </row>
    <row r="88" spans="1:15" ht="19.5" customHeight="1" thickBot="1">
      <c r="A88" s="299" t="s">
        <v>489</v>
      </c>
      <c r="B88" s="300">
        <f t="shared" ref="B88:B93" si="5">C88/$C$88</f>
        <v>1</v>
      </c>
      <c r="C88" s="301">
        <v>466141</v>
      </c>
      <c r="D88" s="300">
        <f t="shared" ref="D88:D93" si="6">E88/$E$88</f>
        <v>1</v>
      </c>
      <c r="E88" s="301">
        <v>25191</v>
      </c>
      <c r="F88" s="300">
        <f t="shared" ref="F88:F93" si="7">G88/$G$88</f>
        <v>1</v>
      </c>
      <c r="G88" s="301">
        <v>7413</v>
      </c>
      <c r="H88" s="300">
        <f t="shared" ref="H88:H93" si="8">I88/$I$88</f>
        <v>1</v>
      </c>
      <c r="I88" s="301">
        <v>3180</v>
      </c>
      <c r="J88" s="300">
        <f t="shared" ref="J88:J93" si="9">K88/$K$88</f>
        <v>1</v>
      </c>
      <c r="K88" s="301">
        <v>4857</v>
      </c>
      <c r="L88" s="300">
        <f>M88/$M$88</f>
        <v>1</v>
      </c>
      <c r="M88" s="301">
        <v>5697</v>
      </c>
      <c r="N88" s="300">
        <f>O88/$O$88</f>
        <v>1</v>
      </c>
      <c r="O88" s="301">
        <v>4044</v>
      </c>
    </row>
    <row r="89" spans="1:15" ht="19.5" customHeight="1">
      <c r="A89" s="303" t="s">
        <v>16</v>
      </c>
      <c r="B89" s="304">
        <f t="shared" si="5"/>
        <v>0.17775951911546078</v>
      </c>
      <c r="C89" s="305">
        <v>82861</v>
      </c>
      <c r="D89" s="304">
        <f t="shared" si="6"/>
        <v>0.16807590012305981</v>
      </c>
      <c r="E89" s="305">
        <v>4234</v>
      </c>
      <c r="F89" s="304">
        <f t="shared" si="7"/>
        <v>0.17752596789423986</v>
      </c>
      <c r="G89" s="305">
        <v>1316</v>
      </c>
      <c r="H89" s="304">
        <f t="shared" si="8"/>
        <v>0.1918238993710692</v>
      </c>
      <c r="I89" s="305">
        <v>610</v>
      </c>
      <c r="J89" s="304">
        <f t="shared" si="9"/>
        <v>0.13753345686637841</v>
      </c>
      <c r="K89" s="305">
        <v>668</v>
      </c>
      <c r="L89" s="304">
        <f t="shared" ref="L89:L98" si="10">M89/$M$88</f>
        <v>0.15832894505880288</v>
      </c>
      <c r="M89" s="305">
        <v>902</v>
      </c>
      <c r="N89" s="304">
        <f t="shared" ref="N89:N98" si="11">O89/$O$88</f>
        <v>0.18249258160237389</v>
      </c>
      <c r="O89" s="305">
        <v>738</v>
      </c>
    </row>
    <row r="90" spans="1:15" ht="19.5" customHeight="1">
      <c r="A90" s="303" t="s">
        <v>17</v>
      </c>
      <c r="B90" s="262">
        <f t="shared" si="5"/>
        <v>0.18726093606870026</v>
      </c>
      <c r="C90" s="305">
        <v>87290</v>
      </c>
      <c r="D90" s="262">
        <f t="shared" si="6"/>
        <v>0.17589615338811479</v>
      </c>
      <c r="E90" s="305">
        <v>4431</v>
      </c>
      <c r="F90" s="262">
        <f t="shared" si="7"/>
        <v>0.17509780116012411</v>
      </c>
      <c r="G90" s="305">
        <v>1298</v>
      </c>
      <c r="H90" s="262">
        <f t="shared" si="8"/>
        <v>0.19496855345911951</v>
      </c>
      <c r="I90" s="305">
        <v>620</v>
      </c>
      <c r="J90" s="262">
        <f t="shared" si="9"/>
        <v>0.16635783405394278</v>
      </c>
      <c r="K90" s="305">
        <v>808</v>
      </c>
      <c r="L90" s="262">
        <f t="shared" si="10"/>
        <v>0.16377040547656663</v>
      </c>
      <c r="M90" s="305">
        <v>933</v>
      </c>
      <c r="N90" s="262">
        <f t="shared" si="11"/>
        <v>0.19090009891196835</v>
      </c>
      <c r="O90" s="305">
        <v>772</v>
      </c>
    </row>
    <row r="91" spans="1:15" ht="19.5" customHeight="1">
      <c r="A91" s="303" t="s">
        <v>18</v>
      </c>
      <c r="B91" s="262">
        <f t="shared" si="5"/>
        <v>0.38443518162959278</v>
      </c>
      <c r="C91" s="305">
        <v>179201</v>
      </c>
      <c r="D91" s="262">
        <f t="shared" si="6"/>
        <v>0.39188599102854194</v>
      </c>
      <c r="E91" s="305">
        <v>9872</v>
      </c>
      <c r="F91" s="262">
        <f t="shared" si="7"/>
        <v>0.38958586267368139</v>
      </c>
      <c r="G91" s="305">
        <v>2888</v>
      </c>
      <c r="H91" s="262">
        <f t="shared" si="8"/>
        <v>0.37232704402515721</v>
      </c>
      <c r="I91" s="305">
        <v>1184</v>
      </c>
      <c r="J91" s="262">
        <f t="shared" si="9"/>
        <v>0.42701255919291742</v>
      </c>
      <c r="K91" s="305">
        <v>2074</v>
      </c>
      <c r="L91" s="262">
        <f t="shared" si="10"/>
        <v>0.38880112339827977</v>
      </c>
      <c r="M91" s="305">
        <v>2215</v>
      </c>
      <c r="N91" s="262">
        <f t="shared" si="11"/>
        <v>0.37363996043521264</v>
      </c>
      <c r="O91" s="305">
        <v>1511</v>
      </c>
    </row>
    <row r="92" spans="1:15" ht="19.5" customHeight="1">
      <c r="A92" s="303" t="s">
        <v>19</v>
      </c>
      <c r="B92" s="307">
        <f t="shared" si="5"/>
        <v>0.25054436318624623</v>
      </c>
      <c r="C92" s="308">
        <v>116789</v>
      </c>
      <c r="D92" s="307">
        <f t="shared" si="6"/>
        <v>0.26414195546028346</v>
      </c>
      <c r="E92" s="308">
        <v>6654</v>
      </c>
      <c r="F92" s="307">
        <f t="shared" si="7"/>
        <v>0.25779036827195467</v>
      </c>
      <c r="G92" s="308">
        <v>1911</v>
      </c>
      <c r="H92" s="307">
        <f t="shared" si="8"/>
        <v>0.24088050314465409</v>
      </c>
      <c r="I92" s="308">
        <v>766</v>
      </c>
      <c r="J92" s="307">
        <f t="shared" si="9"/>
        <v>0.26909614988676139</v>
      </c>
      <c r="K92" s="308">
        <v>1307</v>
      </c>
      <c r="L92" s="307">
        <f t="shared" si="10"/>
        <v>0.2890995260663507</v>
      </c>
      <c r="M92" s="308">
        <v>1647</v>
      </c>
      <c r="N92" s="307">
        <f t="shared" si="11"/>
        <v>0.2529673590504451</v>
      </c>
      <c r="O92" s="308">
        <v>1023</v>
      </c>
    </row>
    <row r="93" spans="1:15" ht="19.5" customHeight="1">
      <c r="A93" s="310" t="s">
        <v>179</v>
      </c>
      <c r="B93" s="239">
        <f t="shared" si="5"/>
        <v>0.51144181696096247</v>
      </c>
      <c r="C93" s="312">
        <v>238404</v>
      </c>
      <c r="D93" s="239">
        <f t="shared" si="6"/>
        <v>0.51558096145448773</v>
      </c>
      <c r="E93" s="312">
        <v>12988</v>
      </c>
      <c r="F93" s="239">
        <f t="shared" si="7"/>
        <v>0.50546337515176043</v>
      </c>
      <c r="G93" s="312">
        <v>3747</v>
      </c>
      <c r="H93" s="239">
        <f t="shared" si="8"/>
        <v>0.52138364779874213</v>
      </c>
      <c r="I93" s="312">
        <v>1658</v>
      </c>
      <c r="J93" s="239">
        <f t="shared" si="9"/>
        <v>0.52233889232036235</v>
      </c>
      <c r="K93" s="312">
        <v>2537</v>
      </c>
      <c r="L93" s="239">
        <f t="shared" si="10"/>
        <v>0.51957170440582767</v>
      </c>
      <c r="M93" s="312">
        <v>2960</v>
      </c>
      <c r="N93" s="239">
        <f t="shared" si="11"/>
        <v>0.51582591493570717</v>
      </c>
      <c r="O93" s="312">
        <v>2086</v>
      </c>
    </row>
    <row r="94" spans="1:15" ht="19.5" customHeight="1">
      <c r="A94" s="303" t="s">
        <v>16</v>
      </c>
      <c r="B94" s="304">
        <f>C94/$C$93</f>
        <v>0.1777906410966259</v>
      </c>
      <c r="C94" s="308">
        <v>42386</v>
      </c>
      <c r="D94" s="304">
        <f>E94/$E$93</f>
        <v>0.16392054203880504</v>
      </c>
      <c r="E94" s="305">
        <v>2129</v>
      </c>
      <c r="F94" s="304">
        <f>G94/$G$93</f>
        <v>0.16599946623965839</v>
      </c>
      <c r="G94" s="376">
        <v>622</v>
      </c>
      <c r="H94" s="304">
        <f>I94/$I$93</f>
        <v>0.18516284680337755</v>
      </c>
      <c r="I94" s="376">
        <v>307</v>
      </c>
      <c r="J94" s="304">
        <f>K94/$K$93</f>
        <v>0.13716988569176192</v>
      </c>
      <c r="K94" s="376">
        <v>348</v>
      </c>
      <c r="L94" s="304">
        <f>M94/$M$93</f>
        <v>0.15945945945945947</v>
      </c>
      <c r="M94" s="376">
        <v>472</v>
      </c>
      <c r="N94" s="304">
        <f>O94/$O$93</f>
        <v>0.18216682646212848</v>
      </c>
      <c r="O94" s="376">
        <v>380</v>
      </c>
    </row>
    <row r="95" spans="1:15" ht="19.5" customHeight="1">
      <c r="A95" s="303" t="s">
        <v>17</v>
      </c>
      <c r="B95" s="304">
        <f>C95/$C$93</f>
        <v>0.18682152984010336</v>
      </c>
      <c r="C95" s="313">
        <v>44539</v>
      </c>
      <c r="D95" s="262">
        <f>E95/$E$93</f>
        <v>0.17670157068062828</v>
      </c>
      <c r="E95" s="305">
        <v>2295</v>
      </c>
      <c r="F95" s="262">
        <f>G95/$G$93</f>
        <v>0.1772084334133974</v>
      </c>
      <c r="G95" s="376">
        <v>664</v>
      </c>
      <c r="H95" s="262">
        <f>I95/$I$93</f>
        <v>0.20506634499396864</v>
      </c>
      <c r="I95" s="376">
        <v>340</v>
      </c>
      <c r="J95" s="262">
        <f>K95/$K$93</f>
        <v>0.16712652739456049</v>
      </c>
      <c r="K95" s="376">
        <v>424</v>
      </c>
      <c r="L95" s="262">
        <f>M95/$M$93</f>
        <v>0.16554054054054054</v>
      </c>
      <c r="M95" s="376">
        <v>490</v>
      </c>
      <c r="N95" s="262">
        <f>O95/$O$93</f>
        <v>0.18072866730584852</v>
      </c>
      <c r="O95" s="376">
        <v>377</v>
      </c>
    </row>
    <row r="96" spans="1:15" ht="19.5" customHeight="1">
      <c r="A96" s="303" t="s">
        <v>18</v>
      </c>
      <c r="B96" s="304">
        <f>C96/$C$93</f>
        <v>0.38463700273485346</v>
      </c>
      <c r="C96" s="305">
        <v>91699</v>
      </c>
      <c r="D96" s="262">
        <f>E96/$E$93</f>
        <v>0.392901139513397</v>
      </c>
      <c r="E96" s="305">
        <v>5103</v>
      </c>
      <c r="F96" s="262">
        <f>G96/$G$93</f>
        <v>0.39364825193488123</v>
      </c>
      <c r="G96" s="376">
        <v>1475</v>
      </c>
      <c r="H96" s="262">
        <f>I96/$I$93</f>
        <v>0.37575392038600725</v>
      </c>
      <c r="I96" s="376">
        <v>623</v>
      </c>
      <c r="J96" s="262">
        <f>K96/$K$93</f>
        <v>0.42530547891210091</v>
      </c>
      <c r="K96" s="376">
        <v>1079</v>
      </c>
      <c r="L96" s="262">
        <f>M96/$M$93</f>
        <v>0.38547297297297295</v>
      </c>
      <c r="M96" s="376">
        <v>1141</v>
      </c>
      <c r="N96" s="262">
        <f>O96/$O$93</f>
        <v>0.37631831255992332</v>
      </c>
      <c r="O96" s="376">
        <v>785</v>
      </c>
    </row>
    <row r="97" spans="1:15" ht="19.5" customHeight="1">
      <c r="A97" s="303" t="s">
        <v>19</v>
      </c>
      <c r="B97" s="304">
        <f>C97/$C$93</f>
        <v>0.25075082632841733</v>
      </c>
      <c r="C97" s="308">
        <v>59780</v>
      </c>
      <c r="D97" s="307">
        <f>E97/$E$93</f>
        <v>0.26647674776716967</v>
      </c>
      <c r="E97" s="308">
        <v>3461</v>
      </c>
      <c r="F97" s="307">
        <f>G97/$G$93</f>
        <v>0.26314384841206301</v>
      </c>
      <c r="G97" s="377">
        <v>986</v>
      </c>
      <c r="H97" s="307">
        <f>I97/$I$93</f>
        <v>0.23401688781664656</v>
      </c>
      <c r="I97" s="377">
        <v>388</v>
      </c>
      <c r="J97" s="307">
        <f>K97/$K$93</f>
        <v>0.27039810800157665</v>
      </c>
      <c r="K97" s="377">
        <v>686</v>
      </c>
      <c r="L97" s="307">
        <f>M97/$M$93</f>
        <v>0.28952702702702704</v>
      </c>
      <c r="M97" s="377">
        <v>857</v>
      </c>
      <c r="N97" s="307">
        <f>O97/$O$93</f>
        <v>0.26078619367209971</v>
      </c>
      <c r="O97" s="377">
        <v>544</v>
      </c>
    </row>
    <row r="98" spans="1:15" ht="19.5" customHeight="1">
      <c r="A98" s="315" t="s">
        <v>178</v>
      </c>
      <c r="B98" s="239">
        <f>C98/$C$88</f>
        <v>0.48855818303903753</v>
      </c>
      <c r="C98" s="312">
        <v>227737</v>
      </c>
      <c r="D98" s="239">
        <f>E98/$E$88</f>
        <v>0.48441903854551227</v>
      </c>
      <c r="E98" s="312">
        <v>12203</v>
      </c>
      <c r="F98" s="239">
        <f>G98/$G$88</f>
        <v>0.49453662484823957</v>
      </c>
      <c r="G98" s="312">
        <v>3666</v>
      </c>
      <c r="H98" s="239">
        <f>I98/$I$88</f>
        <v>0.47861635220125787</v>
      </c>
      <c r="I98" s="312">
        <v>1522</v>
      </c>
      <c r="J98" s="239">
        <f>K98/$K$88</f>
        <v>0.47766110767963765</v>
      </c>
      <c r="K98" s="312">
        <v>2320</v>
      </c>
      <c r="L98" s="239">
        <f t="shared" si="10"/>
        <v>0.48042829559417238</v>
      </c>
      <c r="M98" s="312">
        <v>2737</v>
      </c>
      <c r="N98" s="239">
        <f t="shared" si="11"/>
        <v>0.48417408506429277</v>
      </c>
      <c r="O98" s="312">
        <v>1958</v>
      </c>
    </row>
    <row r="99" spans="1:15" ht="19.5" customHeight="1">
      <c r="A99" s="303" t="s">
        <v>16</v>
      </c>
      <c r="B99" s="304">
        <f>C99/C$98</f>
        <v>0.17772693940817696</v>
      </c>
      <c r="C99" s="305">
        <v>40475</v>
      </c>
      <c r="D99" s="304">
        <f>E99/E$98</f>
        <v>0.17249856592641155</v>
      </c>
      <c r="E99" s="305">
        <v>2105</v>
      </c>
      <c r="F99" s="304">
        <f>G99/G$98</f>
        <v>0.18930714675395527</v>
      </c>
      <c r="G99" s="376">
        <v>694</v>
      </c>
      <c r="H99" s="304">
        <f>I99/I$98</f>
        <v>0.19908015768725362</v>
      </c>
      <c r="I99" s="376">
        <v>303</v>
      </c>
      <c r="J99" s="304">
        <f>K99/K$98</f>
        <v>0.13793103448275862</v>
      </c>
      <c r="K99" s="376">
        <v>320</v>
      </c>
      <c r="L99" s="304">
        <f>M99/M$98</f>
        <v>0.15710632078918524</v>
      </c>
      <c r="M99" s="376">
        <v>430</v>
      </c>
      <c r="N99" s="304">
        <f>O99/O$98</f>
        <v>0.18283963227783454</v>
      </c>
      <c r="O99" s="376">
        <v>358</v>
      </c>
    </row>
    <row r="100" spans="1:15" ht="19.5" customHeight="1">
      <c r="A100" s="303" t="s">
        <v>17</v>
      </c>
      <c r="B100" s="304">
        <f>C100/C$98</f>
        <v>0.18772092369707163</v>
      </c>
      <c r="C100" s="305">
        <v>42751</v>
      </c>
      <c r="D100" s="262">
        <f>E100/E$98</f>
        <v>0.17503892485454398</v>
      </c>
      <c r="E100" s="305">
        <v>2136</v>
      </c>
      <c r="F100" s="262">
        <f>G100/G$98</f>
        <v>0.17294053464266229</v>
      </c>
      <c r="G100" s="376">
        <v>634</v>
      </c>
      <c r="H100" s="262">
        <f>I100/I$98</f>
        <v>0.18396846254927726</v>
      </c>
      <c r="I100" s="376">
        <v>280</v>
      </c>
      <c r="J100" s="262">
        <f>K100/K$98</f>
        <v>0.16551724137931034</v>
      </c>
      <c r="K100" s="376">
        <v>384</v>
      </c>
      <c r="L100" s="262">
        <f>M100/M$98</f>
        <v>0.1618560467665327</v>
      </c>
      <c r="M100" s="376">
        <v>443</v>
      </c>
      <c r="N100" s="262">
        <f>O100/O$98</f>
        <v>0.20173646578140961</v>
      </c>
      <c r="O100" s="376">
        <v>395</v>
      </c>
    </row>
    <row r="101" spans="1:15" ht="19.5" customHeight="1">
      <c r="A101" s="303" t="s">
        <v>18</v>
      </c>
      <c r="B101" s="304">
        <f>C101/C$98</f>
        <v>0.38422390740195927</v>
      </c>
      <c r="C101" s="305">
        <v>87502</v>
      </c>
      <c r="D101" s="262">
        <f>E101/E$98</f>
        <v>0.39080553962140457</v>
      </c>
      <c r="E101" s="305">
        <v>4769</v>
      </c>
      <c r="F101" s="262">
        <f>G101/G$98</f>
        <v>0.38543371522094927</v>
      </c>
      <c r="G101" s="376">
        <v>1413</v>
      </c>
      <c r="H101" s="262">
        <f>I101/I$98</f>
        <v>0.36859395532194483</v>
      </c>
      <c r="I101" s="376">
        <v>561</v>
      </c>
      <c r="J101" s="262">
        <f>K101/K$98</f>
        <v>0.42887931034482757</v>
      </c>
      <c r="K101" s="376">
        <v>995</v>
      </c>
      <c r="L101" s="262">
        <f>M101/M$98</f>
        <v>0.39240043843624406</v>
      </c>
      <c r="M101" s="376">
        <v>1074</v>
      </c>
      <c r="N101" s="262">
        <f>O101/O$98</f>
        <v>0.3707865168539326</v>
      </c>
      <c r="O101" s="376">
        <v>726</v>
      </c>
    </row>
    <row r="102" spans="1:15" ht="19.5" customHeight="1" thickBot="1">
      <c r="A102" s="303" t="s">
        <v>19</v>
      </c>
      <c r="B102" s="304">
        <f>C102/C$98</f>
        <v>0.2503282294927921</v>
      </c>
      <c r="C102" s="308">
        <v>57009</v>
      </c>
      <c r="D102" s="307">
        <f>E102/E$98</f>
        <v>0.2616569695976399</v>
      </c>
      <c r="E102" s="308">
        <v>3193</v>
      </c>
      <c r="F102" s="307">
        <f>G102/G$98</f>
        <v>0.25231860338243317</v>
      </c>
      <c r="G102" s="377">
        <v>925</v>
      </c>
      <c r="H102" s="307">
        <f>I102/I$98</f>
        <v>0.24835742444152431</v>
      </c>
      <c r="I102" s="377">
        <v>378</v>
      </c>
      <c r="J102" s="307">
        <f>K102/K$98</f>
        <v>0.26767241379310347</v>
      </c>
      <c r="K102" s="377">
        <v>621</v>
      </c>
      <c r="L102" s="307">
        <f>M102/M$98</f>
        <v>0.288637194008038</v>
      </c>
      <c r="M102" s="377">
        <v>790</v>
      </c>
      <c r="N102" s="307">
        <f>O102/O$98</f>
        <v>0.24463738508682328</v>
      </c>
      <c r="O102" s="377">
        <v>479</v>
      </c>
    </row>
    <row r="103" spans="1:15" ht="19.5" customHeight="1" thickBot="1">
      <c r="A103" s="344" t="s">
        <v>634</v>
      </c>
      <c r="B103" s="300">
        <f>C103/$C$103</f>
        <v>1</v>
      </c>
      <c r="C103" s="301">
        <f>CENTRO!C103</f>
        <v>531839</v>
      </c>
      <c r="D103" s="374">
        <f>E103/$E$103</f>
        <v>1</v>
      </c>
      <c r="E103" s="373">
        <v>24450</v>
      </c>
      <c r="F103" s="324"/>
      <c r="G103" s="325" t="s">
        <v>482</v>
      </c>
      <c r="H103" s="326"/>
      <c r="I103" s="325" t="s">
        <v>482</v>
      </c>
      <c r="J103" s="326"/>
      <c r="K103" s="325" t="s">
        <v>482</v>
      </c>
      <c r="L103" s="326"/>
      <c r="M103" s="325" t="s">
        <v>482</v>
      </c>
      <c r="N103" s="326"/>
      <c r="O103" s="325" t="s">
        <v>482</v>
      </c>
    </row>
    <row r="104" spans="1:15" ht="19.5" customHeight="1">
      <c r="A104" s="303" t="s">
        <v>20</v>
      </c>
      <c r="B104" s="304">
        <f>C104/$C$103</f>
        <v>0.42403058068325189</v>
      </c>
      <c r="C104" s="316">
        <f>CENTRO!C104</f>
        <v>225516</v>
      </c>
      <c r="D104" s="396">
        <f>E104/$E$103</f>
        <v>0.30278118609406951</v>
      </c>
      <c r="E104" s="317">
        <v>7403</v>
      </c>
      <c r="F104" s="318"/>
      <c r="G104" s="319" t="s">
        <v>482</v>
      </c>
      <c r="H104" s="320"/>
      <c r="I104" s="319" t="s">
        <v>482</v>
      </c>
      <c r="J104" s="320"/>
      <c r="K104" s="319" t="s">
        <v>482</v>
      </c>
      <c r="L104" s="320"/>
      <c r="M104" s="319" t="s">
        <v>482</v>
      </c>
      <c r="N104" s="320"/>
      <c r="O104" s="319" t="s">
        <v>482</v>
      </c>
    </row>
    <row r="105" spans="1:15" ht="19.5" customHeight="1">
      <c r="A105" s="321" t="s">
        <v>21</v>
      </c>
      <c r="B105" s="262">
        <f>C105/$C$103</f>
        <v>0.18375485814315987</v>
      </c>
      <c r="C105" s="322">
        <f>CENTRO!C105</f>
        <v>97728</v>
      </c>
      <c r="D105" s="330">
        <f>E105/$E$103</f>
        <v>5.1942740286298569E-2</v>
      </c>
      <c r="E105" s="323">
        <v>1270</v>
      </c>
      <c r="F105" s="324"/>
      <c r="G105" s="325" t="s">
        <v>482</v>
      </c>
      <c r="H105" s="326"/>
      <c r="I105" s="325" t="s">
        <v>482</v>
      </c>
      <c r="J105" s="326"/>
      <c r="K105" s="325" t="s">
        <v>482</v>
      </c>
      <c r="L105" s="326"/>
      <c r="M105" s="325" t="s">
        <v>482</v>
      </c>
      <c r="N105" s="326"/>
      <c r="O105" s="325" t="s">
        <v>482</v>
      </c>
    </row>
    <row r="106" spans="1:15" ht="19.5" customHeight="1">
      <c r="A106" s="321" t="s">
        <v>22</v>
      </c>
      <c r="B106" s="262">
        <f>C106/$C$103</f>
        <v>0.39221456117358827</v>
      </c>
      <c r="C106" s="322">
        <f>CENTRO!C106</f>
        <v>208595</v>
      </c>
      <c r="D106" s="330">
        <f>E106/$E$103</f>
        <v>0.64527607361963191</v>
      </c>
      <c r="E106" s="323">
        <v>15777</v>
      </c>
      <c r="F106" s="324"/>
      <c r="G106" s="325" t="s">
        <v>482</v>
      </c>
      <c r="H106" s="326"/>
      <c r="I106" s="325" t="s">
        <v>482</v>
      </c>
      <c r="J106" s="326"/>
      <c r="K106" s="325" t="s">
        <v>482</v>
      </c>
      <c r="L106" s="326"/>
      <c r="M106" s="325" t="s">
        <v>482</v>
      </c>
      <c r="N106" s="326"/>
      <c r="O106" s="325" t="s">
        <v>482</v>
      </c>
    </row>
    <row r="107" spans="1:15" ht="19.5" customHeight="1">
      <c r="A107" s="327" t="s">
        <v>23</v>
      </c>
      <c r="B107" s="415">
        <f>C107/$C$103</f>
        <v>0.11678722320100632</v>
      </c>
      <c r="C107" s="328">
        <f>CENTRO!C107</f>
        <v>62112</v>
      </c>
      <c r="D107" s="239">
        <f>E107/$E$103</f>
        <v>0.1858077709611452</v>
      </c>
      <c r="E107" s="329">
        <v>4543</v>
      </c>
      <c r="F107" s="324"/>
      <c r="G107" s="325" t="s">
        <v>482</v>
      </c>
      <c r="H107" s="326"/>
      <c r="I107" s="325" t="s">
        <v>482</v>
      </c>
      <c r="J107" s="326"/>
      <c r="K107" s="325" t="s">
        <v>482</v>
      </c>
      <c r="L107" s="326"/>
      <c r="M107" s="325" t="s">
        <v>482</v>
      </c>
      <c r="N107" s="326"/>
      <c r="O107" s="325" t="s">
        <v>482</v>
      </c>
    </row>
    <row r="108" spans="1:15" ht="19.5" customHeight="1">
      <c r="A108" s="321" t="s">
        <v>20</v>
      </c>
      <c r="B108" s="330">
        <f>C108/C$107</f>
        <v>0.34038511076764555</v>
      </c>
      <c r="C108" s="322">
        <f>CENTRO!C108</f>
        <v>21142</v>
      </c>
      <c r="D108" s="330">
        <f>E108/E$107</f>
        <v>0.29892141756548535</v>
      </c>
      <c r="E108" s="323">
        <v>1358</v>
      </c>
      <c r="F108" s="324"/>
      <c r="G108" s="325" t="s">
        <v>482</v>
      </c>
      <c r="H108" s="326"/>
      <c r="I108" s="325" t="s">
        <v>482</v>
      </c>
      <c r="J108" s="326"/>
      <c r="K108" s="325" t="s">
        <v>482</v>
      </c>
      <c r="L108" s="326"/>
      <c r="M108" s="325" t="s">
        <v>482</v>
      </c>
      <c r="N108" s="326"/>
      <c r="O108" s="325" t="s">
        <v>482</v>
      </c>
    </row>
    <row r="109" spans="1:15" ht="19.5" customHeight="1">
      <c r="A109" s="321" t="s">
        <v>21</v>
      </c>
      <c r="B109" s="330">
        <f>C109/C$107</f>
        <v>9.9288382277176707E-2</v>
      </c>
      <c r="C109" s="322">
        <f>CENTRO!C109</f>
        <v>6167</v>
      </c>
      <c r="D109" s="330">
        <f>E109/E$107</f>
        <v>1.078582434514638E-2</v>
      </c>
      <c r="E109" s="323">
        <v>49</v>
      </c>
      <c r="F109" s="324"/>
      <c r="G109" s="325" t="s">
        <v>482</v>
      </c>
      <c r="H109" s="326"/>
      <c r="I109" s="325" t="s">
        <v>482</v>
      </c>
      <c r="J109" s="326"/>
      <c r="K109" s="325" t="s">
        <v>482</v>
      </c>
      <c r="L109" s="326"/>
      <c r="M109" s="325" t="s">
        <v>482</v>
      </c>
      <c r="N109" s="326"/>
      <c r="O109" s="325" t="s">
        <v>482</v>
      </c>
    </row>
    <row r="110" spans="1:15" ht="19.5" customHeight="1">
      <c r="A110" s="321" t="s">
        <v>22</v>
      </c>
      <c r="B110" s="330">
        <f>C110/C$107</f>
        <v>0.56032650695517772</v>
      </c>
      <c r="C110" s="322">
        <f>CENTRO!C110</f>
        <v>34803</v>
      </c>
      <c r="D110" s="330">
        <f>E110/E$107</f>
        <v>0.6902927580893683</v>
      </c>
      <c r="E110" s="323">
        <v>3136</v>
      </c>
      <c r="F110" s="324"/>
      <c r="G110" s="325" t="s">
        <v>482</v>
      </c>
      <c r="H110" s="326"/>
      <c r="I110" s="325" t="s">
        <v>482</v>
      </c>
      <c r="J110" s="326"/>
      <c r="K110" s="325" t="s">
        <v>482</v>
      </c>
      <c r="L110" s="326"/>
      <c r="M110" s="325" t="s">
        <v>482</v>
      </c>
      <c r="N110" s="326"/>
      <c r="O110" s="325" t="s">
        <v>482</v>
      </c>
    </row>
    <row r="111" spans="1:15" ht="19.5" customHeight="1">
      <c r="A111" s="327" t="s">
        <v>24</v>
      </c>
      <c r="B111" s="415">
        <f>C111/$C$103</f>
        <v>4.7307549841211341E-2</v>
      </c>
      <c r="C111" s="328">
        <f>CENTRO!C111</f>
        <v>25160</v>
      </c>
      <c r="D111" s="239">
        <f>E111/$E$103</f>
        <v>5.1492842535787321E-2</v>
      </c>
      <c r="E111" s="329">
        <v>1259</v>
      </c>
      <c r="F111" s="324"/>
      <c r="G111" s="325" t="s">
        <v>482</v>
      </c>
      <c r="H111" s="326"/>
      <c r="I111" s="325" t="s">
        <v>482</v>
      </c>
      <c r="J111" s="326"/>
      <c r="K111" s="325" t="s">
        <v>482</v>
      </c>
      <c r="L111" s="326"/>
      <c r="M111" s="325" t="s">
        <v>482</v>
      </c>
      <c r="N111" s="326"/>
      <c r="O111" s="325" t="s">
        <v>482</v>
      </c>
    </row>
    <row r="112" spans="1:15" ht="19.5" customHeight="1">
      <c r="A112" s="321" t="s">
        <v>20</v>
      </c>
      <c r="B112" s="262">
        <f>C112/C$111</f>
        <v>0.44360095389507154</v>
      </c>
      <c r="C112" s="322">
        <f>CENTRO!C112</f>
        <v>11161</v>
      </c>
      <c r="D112" s="262">
        <f>E112/E$111</f>
        <v>0.17156473391580621</v>
      </c>
      <c r="E112" s="323">
        <v>216</v>
      </c>
      <c r="F112" s="324"/>
      <c r="G112" s="333" t="s">
        <v>482</v>
      </c>
      <c r="H112" s="334"/>
      <c r="I112" s="333" t="s">
        <v>482</v>
      </c>
      <c r="J112" s="334"/>
      <c r="K112" s="333" t="s">
        <v>482</v>
      </c>
      <c r="L112" s="334"/>
      <c r="M112" s="333" t="s">
        <v>482</v>
      </c>
      <c r="N112" s="334"/>
      <c r="O112" s="333" t="s">
        <v>482</v>
      </c>
    </row>
    <row r="113" spans="1:15" ht="19.5" customHeight="1">
      <c r="A113" s="321" t="s">
        <v>21</v>
      </c>
      <c r="B113" s="262">
        <f>C113/C$111</f>
        <v>4.300476947535771E-2</v>
      </c>
      <c r="C113" s="322">
        <f>CENTRO!C113</f>
        <v>1082</v>
      </c>
      <c r="D113" s="262">
        <f>E113/E$111</f>
        <v>7.9428117553613975E-4</v>
      </c>
      <c r="E113" s="323">
        <v>1</v>
      </c>
      <c r="F113" s="324"/>
      <c r="G113" s="333" t="s">
        <v>482</v>
      </c>
      <c r="H113" s="334"/>
      <c r="I113" s="333" t="s">
        <v>482</v>
      </c>
      <c r="J113" s="334"/>
      <c r="K113" s="333" t="s">
        <v>482</v>
      </c>
      <c r="L113" s="334"/>
      <c r="M113" s="333" t="s">
        <v>482</v>
      </c>
      <c r="N113" s="334"/>
      <c r="O113" s="333" t="s">
        <v>482</v>
      </c>
    </row>
    <row r="114" spans="1:15" ht="19.5" customHeight="1" thickBot="1">
      <c r="A114" s="321" t="s">
        <v>22</v>
      </c>
      <c r="B114" s="262">
        <f>C114/C$111</f>
        <v>0.51339427662957071</v>
      </c>
      <c r="C114" s="322">
        <f>CENTRO!C114</f>
        <v>12917</v>
      </c>
      <c r="D114" s="397">
        <f>E114/E$111</f>
        <v>0.82764098490865767</v>
      </c>
      <c r="E114" s="516">
        <v>1042</v>
      </c>
      <c r="F114" s="383"/>
      <c r="G114" s="384" t="s">
        <v>482</v>
      </c>
      <c r="H114" s="385"/>
      <c r="I114" s="386" t="s">
        <v>482</v>
      </c>
      <c r="J114" s="385"/>
      <c r="K114" s="386" t="s">
        <v>482</v>
      </c>
      <c r="L114" s="385"/>
      <c r="M114" s="386" t="s">
        <v>482</v>
      </c>
      <c r="N114" s="385"/>
      <c r="O114" s="386" t="s">
        <v>482</v>
      </c>
    </row>
    <row r="115" spans="1:15" ht="19.5" customHeight="1" thickBot="1">
      <c r="A115" s="243" t="s">
        <v>636</v>
      </c>
      <c r="B115" s="244" t="str">
        <f>IF(CENTRO!B115,CENTRO!B115,"")</f>
        <v/>
      </c>
      <c r="C115" s="244" t="str">
        <f>IF(CENTRO!C115,CENTRO!C115,"")</f>
        <v/>
      </c>
      <c r="D115" s="244"/>
      <c r="E115" s="244"/>
      <c r="F115" s="244"/>
      <c r="G115" s="244"/>
      <c r="H115" s="244"/>
      <c r="I115" s="244"/>
      <c r="J115" s="244"/>
      <c r="K115" s="244"/>
      <c r="L115" s="244"/>
      <c r="M115" s="244"/>
      <c r="N115" s="244"/>
      <c r="O115" s="245"/>
    </row>
    <row r="116" spans="1:15" ht="19.5" customHeight="1">
      <c r="A116" s="336" t="s">
        <v>329</v>
      </c>
      <c r="B116" s="337">
        <f>IF(CENTRO!B116,CENTRO!B116,"")</f>
        <v>4.5368987216383251E-2</v>
      </c>
      <c r="C116" s="338">
        <f>IF(CENTRO!C116,CENTRO!C116,"")</f>
        <v>117021</v>
      </c>
      <c r="D116" s="389">
        <f>E116/E$123</f>
        <v>8.4295358575705165E-2</v>
      </c>
      <c r="E116" s="338">
        <v>9602</v>
      </c>
      <c r="F116" s="389">
        <f>G116/G$123</f>
        <v>0.10289583633482208</v>
      </c>
      <c r="G116" s="338">
        <v>3571</v>
      </c>
      <c r="H116" s="389">
        <f>I116/I$123</f>
        <v>0.10385958933287893</v>
      </c>
      <c r="I116" s="338">
        <v>1219</v>
      </c>
      <c r="J116" s="389">
        <f>K116/K$123</f>
        <v>5.0731058927780237E-2</v>
      </c>
      <c r="K116" s="338">
        <v>687</v>
      </c>
      <c r="L116" s="389">
        <f>M116/M$123</f>
        <v>7.988532191271723E-2</v>
      </c>
      <c r="M116" s="338">
        <v>2257</v>
      </c>
      <c r="N116" s="389">
        <f>O116/O$123</f>
        <v>7.276410096603303E-2</v>
      </c>
      <c r="O116" s="338">
        <v>1868</v>
      </c>
    </row>
    <row r="117" spans="1:15" ht="19.5" customHeight="1">
      <c r="A117" s="336" t="s">
        <v>330</v>
      </c>
      <c r="B117" s="251">
        <f>IF(CENTRO!B117,CENTRO!B117,"")</f>
        <v>0.1099310398838142</v>
      </c>
      <c r="C117" s="339">
        <f>IF(CENTRO!C117,CENTRO!C117,"")</f>
        <v>283547</v>
      </c>
      <c r="D117" s="251">
        <f t="shared" ref="D117:D122" si="12">E117/E$123</f>
        <v>0.16605360419282059</v>
      </c>
      <c r="E117" s="339">
        <v>18915</v>
      </c>
      <c r="F117" s="251">
        <f t="shared" ref="F117:F122" si="13">G117/G$123</f>
        <v>0.17478749459732026</v>
      </c>
      <c r="G117" s="339">
        <v>6066</v>
      </c>
      <c r="H117" s="251">
        <f t="shared" ref="H117:H122" si="14">I117/I$123</f>
        <v>0.1910198517508733</v>
      </c>
      <c r="I117" s="339">
        <v>2242</v>
      </c>
      <c r="J117" s="251">
        <f t="shared" ref="J117:J122" si="15">K117/K$123</f>
        <v>0.10035445281346921</v>
      </c>
      <c r="K117" s="339">
        <v>1359</v>
      </c>
      <c r="L117" s="251">
        <f t="shared" ref="L117:L122" si="16">M117/M$123</f>
        <v>0.15991222171096875</v>
      </c>
      <c r="M117" s="339">
        <v>4518</v>
      </c>
      <c r="N117" s="251">
        <f t="shared" ref="N117:N122" si="17">O117/O$123</f>
        <v>0.18424742910564038</v>
      </c>
      <c r="O117" s="339">
        <v>4730</v>
      </c>
    </row>
    <row r="118" spans="1:15" ht="19.5" customHeight="1">
      <c r="A118" s="336" t="s">
        <v>350</v>
      </c>
      <c r="B118" s="304">
        <f>IF(CENTRO!B118,CENTRO!B118,"")</f>
        <v>0.26295255682027452</v>
      </c>
      <c r="C118" s="339">
        <f>IF(CENTRO!C118,CENTRO!C118,"")</f>
        <v>678238</v>
      </c>
      <c r="D118" s="251">
        <f t="shared" si="12"/>
        <v>0.39495562247056859</v>
      </c>
      <c r="E118" s="339">
        <v>44989</v>
      </c>
      <c r="F118" s="251">
        <f t="shared" si="13"/>
        <v>0.40314075781587666</v>
      </c>
      <c r="G118" s="339">
        <v>13991</v>
      </c>
      <c r="H118" s="251">
        <f t="shared" si="14"/>
        <v>0.47209678793558829</v>
      </c>
      <c r="I118" s="339">
        <v>5541</v>
      </c>
      <c r="J118" s="251">
        <f t="shared" si="15"/>
        <v>0.37771377935312361</v>
      </c>
      <c r="K118" s="339">
        <v>5115</v>
      </c>
      <c r="L118" s="251">
        <f t="shared" si="16"/>
        <v>0.38827735107776168</v>
      </c>
      <c r="M118" s="339">
        <v>10970</v>
      </c>
      <c r="N118" s="251">
        <f t="shared" si="17"/>
        <v>0.36506699906512935</v>
      </c>
      <c r="O118" s="339">
        <v>9372</v>
      </c>
    </row>
    <row r="119" spans="1:15" ht="19.5" customHeight="1">
      <c r="A119" s="336" t="s">
        <v>25</v>
      </c>
      <c r="B119" s="304">
        <f>IF(CENTRO!B119,CENTRO!B119,"")</f>
        <v>0.19185582850033556</v>
      </c>
      <c r="C119" s="339">
        <f>IF(CENTRO!C119,CENTRO!C119,"")</f>
        <v>494857</v>
      </c>
      <c r="D119" s="251">
        <f t="shared" si="12"/>
        <v>0.19027469295665839</v>
      </c>
      <c r="E119" s="339">
        <v>21674</v>
      </c>
      <c r="F119" s="251">
        <f t="shared" si="13"/>
        <v>0.1782452096239735</v>
      </c>
      <c r="G119" s="339">
        <v>6186</v>
      </c>
      <c r="H119" s="251">
        <f t="shared" si="14"/>
        <v>0.14577830791514015</v>
      </c>
      <c r="I119" s="339">
        <v>1711</v>
      </c>
      <c r="J119" s="251">
        <f t="shared" si="15"/>
        <v>0.2303943287549845</v>
      </c>
      <c r="K119" s="339">
        <v>3120</v>
      </c>
      <c r="L119" s="251">
        <f t="shared" si="16"/>
        <v>0.19870456234736134</v>
      </c>
      <c r="M119" s="339">
        <v>5614</v>
      </c>
      <c r="N119" s="251">
        <f t="shared" si="17"/>
        <v>0.1964397008413836</v>
      </c>
      <c r="O119" s="339">
        <v>5043</v>
      </c>
    </row>
    <row r="120" spans="1:15" ht="19.5" customHeight="1">
      <c r="A120" s="336" t="s">
        <v>351</v>
      </c>
      <c r="B120" s="340">
        <f>IF(CENTRO!B120,CENTRO!B120,"")</f>
        <v>9.3593769203242569E-2</v>
      </c>
      <c r="C120" s="339">
        <f>IF(CENTRO!C120,CENTRO!C120,"")</f>
        <v>241408</v>
      </c>
      <c r="D120" s="251">
        <f t="shared" si="12"/>
        <v>5.9731891246521347E-2</v>
      </c>
      <c r="E120" s="339">
        <v>6804</v>
      </c>
      <c r="F120" s="251">
        <f t="shared" si="13"/>
        <v>4.984872496758392E-2</v>
      </c>
      <c r="G120" s="339">
        <v>1730</v>
      </c>
      <c r="H120" s="251">
        <f t="shared" si="14"/>
        <v>3.0075828576297179E-2</v>
      </c>
      <c r="I120" s="339">
        <v>353</v>
      </c>
      <c r="J120" s="251">
        <f t="shared" si="15"/>
        <v>9.4963816275291685E-2</v>
      </c>
      <c r="K120" s="339">
        <v>1286</v>
      </c>
      <c r="L120" s="251">
        <f t="shared" si="16"/>
        <v>6.2754397763069403E-2</v>
      </c>
      <c r="M120" s="339">
        <v>1773</v>
      </c>
      <c r="N120" s="251">
        <f t="shared" si="17"/>
        <v>6.4739794328451228E-2</v>
      </c>
      <c r="O120" s="339">
        <v>1662</v>
      </c>
    </row>
    <row r="121" spans="1:15" ht="22.5" customHeight="1">
      <c r="A121" s="336" t="s">
        <v>352</v>
      </c>
      <c r="B121" s="251">
        <f>IF(CENTRO!B121,CENTRO!B121,"")</f>
        <v>0.29511766099320091</v>
      </c>
      <c r="C121" s="339">
        <f>IF(CENTRO!C121,CENTRO!C121,"")</f>
        <v>761202</v>
      </c>
      <c r="D121" s="251">
        <f t="shared" si="12"/>
        <v>0.10363535804896891</v>
      </c>
      <c r="E121" s="339">
        <v>11805</v>
      </c>
      <c r="F121" s="251">
        <f t="shared" si="13"/>
        <v>8.9814147817317391E-2</v>
      </c>
      <c r="G121" s="339">
        <v>3117</v>
      </c>
      <c r="H121" s="251">
        <f t="shared" si="14"/>
        <v>5.6317628013972908E-2</v>
      </c>
      <c r="I121" s="339">
        <v>661</v>
      </c>
      <c r="J121" s="251">
        <f t="shared" si="15"/>
        <v>0.14539949785851425</v>
      </c>
      <c r="K121" s="339">
        <v>1969</v>
      </c>
      <c r="L121" s="251">
        <f t="shared" si="16"/>
        <v>0.1095458889321488</v>
      </c>
      <c r="M121" s="339">
        <v>3095</v>
      </c>
      <c r="N121" s="251">
        <f t="shared" si="17"/>
        <v>0.11541757556871299</v>
      </c>
      <c r="O121" s="339">
        <v>2963</v>
      </c>
    </row>
    <row r="122" spans="1:15" ht="19.5" customHeight="1" thickBot="1">
      <c r="A122" s="341" t="s">
        <v>353</v>
      </c>
      <c r="B122" s="342">
        <f>IF(CENTRO!B122,CENTRO!B122,"")</f>
        <v>1.180157382748999E-3</v>
      </c>
      <c r="C122" s="343">
        <f>IF(CENTRO!C122,CENTRO!C122,"")</f>
        <v>3044</v>
      </c>
      <c r="D122" s="342">
        <f t="shared" si="12"/>
        <v>1.0534725087569903E-3</v>
      </c>
      <c r="E122" s="343">
        <v>120</v>
      </c>
      <c r="F122" s="342">
        <f t="shared" si="13"/>
        <v>1.2678288431061807E-3</v>
      </c>
      <c r="G122" s="343">
        <v>44</v>
      </c>
      <c r="H122" s="342">
        <f t="shared" si="14"/>
        <v>8.5200647524921193E-4</v>
      </c>
      <c r="I122" s="343">
        <v>10</v>
      </c>
      <c r="J122" s="342">
        <f t="shared" si="15"/>
        <v>4.4306601683650863E-4</v>
      </c>
      <c r="K122" s="343">
        <v>6</v>
      </c>
      <c r="L122" s="342">
        <f t="shared" si="16"/>
        <v>9.202562559728171E-4</v>
      </c>
      <c r="M122" s="343">
        <v>26</v>
      </c>
      <c r="N122" s="342">
        <f t="shared" si="17"/>
        <v>1.3244001246494235E-3</v>
      </c>
      <c r="O122" s="343">
        <v>34</v>
      </c>
    </row>
    <row r="123" spans="1:15" ht="19.5" customHeight="1" thickBot="1">
      <c r="A123" s="243" t="s">
        <v>325</v>
      </c>
      <c r="B123" s="370" t="str">
        <f>IF(CENTRO!B123,CENTRO!B123,"")</f>
        <v/>
      </c>
      <c r="C123" s="370">
        <f>IF(CENTRO!C123,CENTRO!C123,"")</f>
        <v>2579317</v>
      </c>
      <c r="D123" s="370">
        <f t="shared" ref="D123:O123" si="18">SUM(D116:D122)</f>
        <v>1</v>
      </c>
      <c r="E123" s="370">
        <f t="shared" si="18"/>
        <v>113909</v>
      </c>
      <c r="F123" s="370">
        <f t="shared" si="18"/>
        <v>1.0000000000000002</v>
      </c>
      <c r="G123" s="370">
        <f t="shared" si="18"/>
        <v>34705</v>
      </c>
      <c r="H123" s="370">
        <f t="shared" si="18"/>
        <v>0.99999999999999989</v>
      </c>
      <c r="I123" s="370">
        <f t="shared" si="18"/>
        <v>11737</v>
      </c>
      <c r="J123" s="370">
        <f t="shared" si="18"/>
        <v>1</v>
      </c>
      <c r="K123" s="370">
        <f t="shared" si="18"/>
        <v>13542</v>
      </c>
      <c r="L123" s="370">
        <f t="shared" si="18"/>
        <v>0.99999999999999989</v>
      </c>
      <c r="M123" s="370">
        <f t="shared" si="18"/>
        <v>28253</v>
      </c>
      <c r="N123" s="370">
        <f t="shared" si="18"/>
        <v>1</v>
      </c>
      <c r="O123" s="371">
        <f t="shared" si="18"/>
        <v>25672</v>
      </c>
    </row>
    <row r="124" spans="1:15" ht="19.5" customHeight="1">
      <c r="A124" s="255" t="s">
        <v>450</v>
      </c>
      <c r="B124" s="573">
        <f>IF(CENTRO!B124,CENTRO!B124,"")</f>
        <v>1</v>
      </c>
      <c r="C124" s="312">
        <f>IF(CENTRO!C124,CENTRO!C124,"")</f>
        <v>3423</v>
      </c>
      <c r="D124" s="573">
        <f>E124/C$124</f>
        <v>0.10020449897750511</v>
      </c>
      <c r="E124" s="312">
        <v>343</v>
      </c>
      <c r="F124" s="51"/>
      <c r="G124" s="47"/>
      <c r="H124" s="48"/>
      <c r="I124" s="47"/>
      <c r="J124" s="48"/>
      <c r="K124" s="47"/>
      <c r="L124" s="48"/>
      <c r="M124" s="47"/>
      <c r="N124" s="48"/>
      <c r="O124" s="47"/>
    </row>
    <row r="125" spans="1:15" ht="19.5" customHeight="1">
      <c r="A125" s="255" t="s">
        <v>346</v>
      </c>
      <c r="B125" s="262">
        <f>IF(CENTRO!B125,CENTRO!B125,"")</f>
        <v>0.51329243353783227</v>
      </c>
      <c r="C125" s="339">
        <f>IF(CENTRO!C125,CENTRO!C125,"")</f>
        <v>1757</v>
      </c>
      <c r="D125" s="262">
        <f>E125/$E$124</f>
        <v>0.52478134110787167</v>
      </c>
      <c r="E125" s="339">
        <v>180</v>
      </c>
      <c r="F125" s="51"/>
      <c r="G125" s="47"/>
      <c r="H125" s="48"/>
      <c r="I125" s="47"/>
      <c r="J125" s="48"/>
      <c r="K125" s="47"/>
      <c r="L125" s="48"/>
      <c r="M125" s="47"/>
      <c r="N125" s="48"/>
      <c r="O125" s="47"/>
    </row>
    <row r="126" spans="1:15" ht="19.5" customHeight="1" thickBot="1">
      <c r="A126" s="574" t="s">
        <v>347</v>
      </c>
      <c r="B126" s="262">
        <f>IF(CENTRO!B126,CENTRO!B126,"")</f>
        <v>0.48670756646216767</v>
      </c>
      <c r="C126" s="343">
        <f>IF(CENTRO!C126,CENTRO!C126,"")</f>
        <v>1666</v>
      </c>
      <c r="D126" s="262">
        <f>E126/$E$124</f>
        <v>0.47521865889212828</v>
      </c>
      <c r="E126" s="343">
        <v>163</v>
      </c>
      <c r="F126" s="51"/>
      <c r="G126" s="47"/>
      <c r="H126" s="48"/>
      <c r="I126" s="47"/>
      <c r="J126" s="48"/>
      <c r="K126" s="47"/>
      <c r="L126" s="48"/>
      <c r="M126" s="47"/>
      <c r="N126" s="48"/>
      <c r="O126" s="47"/>
    </row>
    <row r="127" spans="1:15" ht="24.75" customHeight="1" thickBot="1">
      <c r="A127" s="224" t="s">
        <v>26</v>
      </c>
      <c r="B127" s="240"/>
      <c r="C127" s="240"/>
      <c r="D127" s="240"/>
      <c r="E127" s="240"/>
      <c r="F127" s="39"/>
      <c r="G127" s="39"/>
      <c r="H127" s="39"/>
      <c r="I127" s="39"/>
      <c r="J127" s="39"/>
      <c r="K127" s="39"/>
      <c r="L127" s="39"/>
      <c r="M127" s="39"/>
      <c r="N127" s="39"/>
      <c r="O127" s="40"/>
    </row>
    <row r="128" spans="1:15" ht="19.5" customHeight="1" thickBot="1">
      <c r="A128" s="243" t="s">
        <v>570</v>
      </c>
      <c r="B128" s="244"/>
      <c r="C128" s="244"/>
      <c r="D128" s="244"/>
      <c r="E128" s="244"/>
      <c r="F128" s="42"/>
      <c r="G128" s="42"/>
      <c r="H128" s="42"/>
      <c r="I128" s="42"/>
      <c r="J128" s="42"/>
      <c r="K128" s="42"/>
      <c r="L128" s="42"/>
      <c r="M128" s="42"/>
      <c r="N128" s="42"/>
      <c r="O128" s="43"/>
    </row>
    <row r="129" spans="1:15" ht="19.5" customHeight="1">
      <c r="A129" s="768" t="s">
        <v>247</v>
      </c>
      <c r="B129" s="239">
        <v>0.29967280000000002</v>
      </c>
      <c r="C129" s="265"/>
      <c r="D129" s="239">
        <v>0.33352029999999999</v>
      </c>
      <c r="E129" s="265"/>
      <c r="F129" s="52"/>
      <c r="G129" s="61"/>
      <c r="H129" s="52"/>
      <c r="I129" s="61"/>
      <c r="J129" s="52"/>
      <c r="K129" s="61"/>
      <c r="L129" s="52"/>
      <c r="M129" s="61"/>
      <c r="N129" s="52"/>
      <c r="O129" s="61"/>
    </row>
    <row r="130" spans="1:15" ht="19.5" customHeight="1">
      <c r="A130" s="255" t="s">
        <v>248</v>
      </c>
      <c r="B130" s="262">
        <v>0.2520676</v>
      </c>
      <c r="C130" s="265"/>
      <c r="D130" s="769"/>
      <c r="E130" s="265"/>
      <c r="F130" s="52"/>
      <c r="G130" s="61"/>
      <c r="H130" s="52"/>
      <c r="I130" s="61"/>
      <c r="J130" s="52"/>
      <c r="K130" s="61"/>
      <c r="L130" s="52"/>
      <c r="M130" s="61"/>
      <c r="N130" s="52"/>
      <c r="O130" s="61"/>
    </row>
    <row r="131" spans="1:15" ht="19.5" customHeight="1">
      <c r="A131" s="574" t="s">
        <v>249</v>
      </c>
      <c r="B131" s="262">
        <v>0.33997309999999997</v>
      </c>
      <c r="C131" s="265"/>
      <c r="D131" s="769"/>
      <c r="E131" s="265"/>
      <c r="F131" s="52"/>
      <c r="G131" s="61"/>
      <c r="H131" s="52"/>
      <c r="I131" s="61"/>
      <c r="J131" s="52"/>
      <c r="K131" s="61"/>
      <c r="L131" s="52"/>
      <c r="M131" s="61"/>
      <c r="N131" s="52"/>
      <c r="O131" s="61"/>
    </row>
    <row r="132" spans="1:15" ht="19.5" customHeight="1">
      <c r="A132" s="768" t="s">
        <v>269</v>
      </c>
      <c r="B132" s="239">
        <v>0.18914329999999999</v>
      </c>
      <c r="C132" s="265"/>
      <c r="D132" s="239">
        <v>0.1946388</v>
      </c>
      <c r="E132" s="265"/>
      <c r="F132" s="52"/>
      <c r="G132" s="61"/>
      <c r="H132" s="52"/>
      <c r="I132" s="61"/>
      <c r="J132" s="52"/>
      <c r="K132" s="61"/>
      <c r="L132" s="52"/>
      <c r="M132" s="61"/>
      <c r="N132" s="52"/>
      <c r="O132" s="61"/>
    </row>
    <row r="133" spans="1:15" ht="19.5" customHeight="1">
      <c r="A133" s="255" t="s">
        <v>250</v>
      </c>
      <c r="B133" s="262">
        <v>0.20170299999999999</v>
      </c>
      <c r="C133" s="265"/>
      <c r="D133" s="769"/>
      <c r="E133" s="265"/>
      <c r="F133" s="52"/>
      <c r="G133" s="61"/>
      <c r="H133" s="52"/>
      <c r="I133" s="61"/>
      <c r="J133" s="52"/>
      <c r="K133" s="61"/>
      <c r="L133" s="52"/>
      <c r="M133" s="61"/>
      <c r="N133" s="52"/>
      <c r="O133" s="61"/>
    </row>
    <row r="134" spans="1:15" ht="19.5" customHeight="1">
      <c r="A134" s="574" t="s">
        <v>270</v>
      </c>
      <c r="B134" s="262">
        <v>0.1785109</v>
      </c>
      <c r="C134" s="265"/>
      <c r="D134" s="769"/>
      <c r="E134" s="265"/>
      <c r="F134" s="52"/>
      <c r="G134" s="61"/>
      <c r="H134" s="52"/>
      <c r="I134" s="61"/>
      <c r="J134" s="52"/>
      <c r="K134" s="61"/>
      <c r="L134" s="52"/>
      <c r="M134" s="61"/>
      <c r="N134" s="52"/>
      <c r="O134" s="61"/>
    </row>
    <row r="135" spans="1:15" ht="19.5" customHeight="1">
      <c r="A135" s="768" t="s">
        <v>251</v>
      </c>
      <c r="B135" s="760">
        <v>0.66344389999999998</v>
      </c>
      <c r="C135" s="265"/>
      <c r="D135" s="239">
        <v>0.64822509999999989</v>
      </c>
      <c r="E135" s="265"/>
      <c r="F135" s="52"/>
      <c r="G135" s="61"/>
      <c r="H135" s="52"/>
      <c r="I135" s="61"/>
      <c r="J135" s="52"/>
      <c r="K135" s="61"/>
      <c r="L135" s="52"/>
      <c r="M135" s="61"/>
      <c r="N135" s="52"/>
      <c r="O135" s="61"/>
    </row>
    <row r="136" spans="1:15" ht="19.5" customHeight="1">
      <c r="A136" s="255" t="s">
        <v>252</v>
      </c>
      <c r="B136" s="262">
        <v>0.62373880000000004</v>
      </c>
      <c r="C136" s="265"/>
      <c r="D136" s="769"/>
      <c r="E136" s="265"/>
      <c r="F136" s="52"/>
      <c r="G136" s="61"/>
      <c r="H136" s="52"/>
      <c r="I136" s="61"/>
      <c r="J136" s="52"/>
      <c r="K136" s="61"/>
      <c r="L136" s="52"/>
      <c r="M136" s="61"/>
      <c r="N136" s="52"/>
      <c r="O136" s="61"/>
    </row>
    <row r="137" spans="1:15" ht="19.5" customHeight="1" thickBot="1">
      <c r="A137" s="770" t="s">
        <v>253</v>
      </c>
      <c r="B137" s="307">
        <v>0.69705640000000002</v>
      </c>
      <c r="C137" s="771"/>
      <c r="D137" s="772"/>
      <c r="E137" s="771"/>
      <c r="F137" s="52"/>
      <c r="G137" s="61"/>
      <c r="H137" s="52"/>
      <c r="I137" s="61"/>
      <c r="J137" s="52"/>
      <c r="K137" s="61"/>
      <c r="L137" s="52"/>
      <c r="M137" s="61"/>
      <c r="N137" s="52"/>
      <c r="O137" s="61"/>
    </row>
    <row r="138" spans="1:15" ht="19.5" customHeight="1" thickBot="1">
      <c r="A138" s="243" t="s">
        <v>569</v>
      </c>
      <c r="B138" s="244"/>
      <c r="C138" s="244"/>
      <c r="D138" s="244"/>
      <c r="E138" s="244"/>
      <c r="F138" s="42"/>
      <c r="G138" s="42"/>
      <c r="H138" s="42"/>
      <c r="I138" s="42"/>
      <c r="J138" s="42"/>
      <c r="K138" s="42"/>
      <c r="L138" s="42"/>
      <c r="M138" s="42"/>
      <c r="N138" s="42"/>
      <c r="O138" s="43"/>
    </row>
    <row r="139" spans="1:15" ht="19.5" customHeight="1">
      <c r="A139" s="773" t="s">
        <v>335</v>
      </c>
      <c r="B139" s="774">
        <v>0.72318819999999995</v>
      </c>
      <c r="C139" s="775"/>
      <c r="D139" s="760">
        <v>0.65182119999999999</v>
      </c>
      <c r="E139" s="775"/>
      <c r="F139" s="52"/>
      <c r="G139" s="61"/>
      <c r="H139" s="52"/>
      <c r="I139" s="61"/>
      <c r="J139" s="52"/>
      <c r="K139" s="61"/>
      <c r="L139" s="52"/>
      <c r="M139" s="61"/>
      <c r="N139" s="52"/>
      <c r="O139" s="61"/>
    </row>
    <row r="140" spans="1:15" ht="19.5" customHeight="1">
      <c r="A140" s="255" t="s">
        <v>254</v>
      </c>
      <c r="B140" s="776">
        <v>0.77402360000000003</v>
      </c>
      <c r="C140" s="265"/>
      <c r="D140" s="769"/>
      <c r="E140" s="265"/>
      <c r="F140" s="52"/>
      <c r="G140" s="61"/>
      <c r="H140" s="52"/>
      <c r="I140" s="61"/>
      <c r="J140" s="52"/>
      <c r="K140" s="61"/>
      <c r="L140" s="52"/>
      <c r="M140" s="61"/>
      <c r="N140" s="52"/>
      <c r="O140" s="61"/>
    </row>
    <row r="141" spans="1:15" ht="19.5" customHeight="1">
      <c r="A141" s="574" t="s">
        <v>255</v>
      </c>
      <c r="B141" s="776">
        <v>0.68015320000000001</v>
      </c>
      <c r="C141" s="265"/>
      <c r="D141" s="769"/>
      <c r="E141" s="265"/>
      <c r="F141" s="52"/>
      <c r="G141" s="61"/>
      <c r="H141" s="52"/>
      <c r="I141" s="61"/>
      <c r="J141" s="52"/>
      <c r="K141" s="61"/>
      <c r="L141" s="52"/>
      <c r="M141" s="61"/>
      <c r="N141" s="52"/>
      <c r="O141" s="61"/>
    </row>
    <row r="142" spans="1:15" ht="19.5" customHeight="1">
      <c r="A142" s="768" t="s">
        <v>256</v>
      </c>
      <c r="B142" s="777">
        <v>0.2018633</v>
      </c>
      <c r="C142" s="778"/>
      <c r="D142" s="239">
        <v>0.2106479</v>
      </c>
      <c r="E142" s="779"/>
      <c r="F142" s="52"/>
      <c r="G142" s="61"/>
      <c r="H142" s="52"/>
      <c r="I142" s="61"/>
      <c r="J142" s="52"/>
      <c r="K142" s="61"/>
      <c r="L142" s="52"/>
      <c r="M142" s="61"/>
      <c r="N142" s="52"/>
      <c r="O142" s="61"/>
    </row>
    <row r="143" spans="1:15" ht="19.5" customHeight="1">
      <c r="A143" s="255" t="s">
        <v>271</v>
      </c>
      <c r="B143" s="776">
        <v>0.1904894</v>
      </c>
      <c r="C143" s="778"/>
      <c r="D143" s="769"/>
      <c r="E143" s="265"/>
      <c r="F143" s="52"/>
      <c r="G143" s="61"/>
      <c r="H143" s="52"/>
      <c r="I143" s="61"/>
      <c r="J143" s="52"/>
      <c r="K143" s="61"/>
      <c r="L143" s="52"/>
      <c r="M143" s="61"/>
      <c r="N143" s="52"/>
      <c r="O143" s="61"/>
    </row>
    <row r="144" spans="1:15" ht="19.5" customHeight="1">
      <c r="A144" s="574" t="s">
        <v>272</v>
      </c>
      <c r="B144" s="776">
        <v>0.21149190000000001</v>
      </c>
      <c r="C144" s="778"/>
      <c r="D144" s="769"/>
      <c r="E144" s="265"/>
      <c r="F144" s="52"/>
      <c r="G144" s="61"/>
      <c r="H144" s="52"/>
      <c r="I144" s="61"/>
      <c r="J144" s="52"/>
      <c r="K144" s="61"/>
      <c r="L144" s="52"/>
      <c r="M144" s="61"/>
      <c r="N144" s="52"/>
      <c r="O144" s="61"/>
    </row>
    <row r="145" spans="1:15" ht="19.5" customHeight="1">
      <c r="A145" s="768" t="s">
        <v>257</v>
      </c>
      <c r="B145" s="777">
        <v>0.39776030000000001</v>
      </c>
      <c r="C145" s="265"/>
      <c r="D145" s="239">
        <v>0.42505540000000003</v>
      </c>
      <c r="E145" s="265"/>
      <c r="F145" s="52"/>
      <c r="G145" s="61"/>
      <c r="H145" s="52"/>
      <c r="I145" s="61"/>
      <c r="J145" s="52"/>
      <c r="K145" s="61"/>
      <c r="L145" s="52"/>
      <c r="M145" s="61"/>
      <c r="N145" s="52"/>
      <c r="O145" s="61"/>
    </row>
    <row r="146" spans="1:15" ht="19.5" customHeight="1">
      <c r="A146" s="255" t="s">
        <v>258</v>
      </c>
      <c r="B146" s="776">
        <v>0.36643409999999998</v>
      </c>
      <c r="C146" s="265"/>
      <c r="D146" s="769"/>
      <c r="E146" s="265"/>
      <c r="F146" s="52"/>
      <c r="G146" s="61"/>
      <c r="H146" s="52"/>
      <c r="I146" s="61"/>
      <c r="J146" s="52"/>
      <c r="K146" s="61"/>
      <c r="L146" s="52"/>
      <c r="M146" s="61"/>
      <c r="N146" s="52"/>
      <c r="O146" s="61"/>
    </row>
    <row r="147" spans="1:15" ht="19.5" customHeight="1">
      <c r="A147" s="574" t="s">
        <v>259</v>
      </c>
      <c r="B147" s="776">
        <v>0.42427969999999998</v>
      </c>
      <c r="C147" s="265"/>
      <c r="D147" s="769"/>
      <c r="E147" s="265"/>
      <c r="F147" s="52"/>
      <c r="G147" s="61"/>
      <c r="H147" s="52"/>
      <c r="I147" s="61"/>
      <c r="J147" s="52"/>
      <c r="K147" s="61"/>
      <c r="L147" s="52"/>
      <c r="M147" s="61"/>
      <c r="N147" s="52"/>
      <c r="O147" s="61"/>
    </row>
    <row r="148" spans="1:15" ht="19.5" customHeight="1">
      <c r="A148" s="768" t="s">
        <v>260</v>
      </c>
      <c r="B148" s="777">
        <v>0.188167</v>
      </c>
      <c r="C148" s="265"/>
      <c r="D148" s="239">
        <v>0.19693159999999998</v>
      </c>
      <c r="E148" s="265"/>
      <c r="F148" s="52"/>
      <c r="G148" s="61"/>
      <c r="H148" s="52"/>
      <c r="I148" s="61"/>
      <c r="J148" s="52"/>
      <c r="K148" s="61"/>
      <c r="L148" s="52"/>
      <c r="M148" s="61"/>
      <c r="N148" s="52"/>
      <c r="O148" s="61"/>
    </row>
    <row r="149" spans="1:15" ht="19.5" customHeight="1">
      <c r="A149" s="255" t="s">
        <v>261</v>
      </c>
      <c r="B149" s="776">
        <v>0.19712270000000001</v>
      </c>
      <c r="C149" s="265"/>
      <c r="D149" s="769"/>
      <c r="E149" s="265"/>
      <c r="F149" s="52"/>
      <c r="G149" s="61"/>
      <c r="H149" s="52"/>
      <c r="I149" s="61"/>
      <c r="J149" s="52"/>
      <c r="K149" s="61"/>
      <c r="L149" s="52"/>
      <c r="M149" s="61"/>
      <c r="N149" s="52"/>
      <c r="O149" s="61"/>
    </row>
    <row r="150" spans="1:15" ht="19.5" customHeight="1">
      <c r="A150" s="574" t="s">
        <v>262</v>
      </c>
      <c r="B150" s="776">
        <v>0.18058550000000001</v>
      </c>
      <c r="C150" s="265"/>
      <c r="D150" s="769"/>
      <c r="E150" s="265"/>
      <c r="F150" s="52"/>
      <c r="G150" s="61"/>
      <c r="H150" s="52"/>
      <c r="I150" s="61"/>
      <c r="J150" s="52"/>
      <c r="K150" s="61"/>
      <c r="L150" s="52"/>
      <c r="M150" s="61"/>
      <c r="N150" s="52"/>
      <c r="O150" s="61"/>
    </row>
    <row r="151" spans="1:15" ht="19.5" customHeight="1">
      <c r="A151" s="768" t="s">
        <v>263</v>
      </c>
      <c r="B151" s="777">
        <v>6.028994E-2</v>
      </c>
      <c r="C151" s="265"/>
      <c r="D151" s="239">
        <v>5.9925409999999998E-2</v>
      </c>
      <c r="E151" s="265"/>
      <c r="F151" s="52"/>
      <c r="G151" s="61"/>
      <c r="H151" s="52"/>
      <c r="I151" s="61"/>
      <c r="J151" s="52"/>
      <c r="K151" s="61"/>
      <c r="L151" s="52"/>
      <c r="M151" s="61"/>
      <c r="N151" s="52"/>
      <c r="O151" s="61"/>
    </row>
    <row r="152" spans="1:15" ht="19.5" customHeight="1">
      <c r="A152" s="255" t="s">
        <v>264</v>
      </c>
      <c r="B152" s="776">
        <v>6.886225E-2</v>
      </c>
      <c r="C152" s="265"/>
      <c r="D152" s="769"/>
      <c r="E152" s="265"/>
      <c r="F152" s="52"/>
      <c r="G152" s="61"/>
      <c r="H152" s="52"/>
      <c r="I152" s="61"/>
      <c r="J152" s="52"/>
      <c r="K152" s="61"/>
      <c r="L152" s="52"/>
      <c r="M152" s="61"/>
      <c r="N152" s="52"/>
      <c r="O152" s="61"/>
    </row>
    <row r="153" spans="1:15" ht="19.5" customHeight="1">
      <c r="A153" s="574" t="s">
        <v>265</v>
      </c>
      <c r="B153" s="776">
        <v>5.3033009999999998E-2</v>
      </c>
      <c r="C153" s="265"/>
      <c r="D153" s="769"/>
      <c r="E153" s="265"/>
      <c r="F153" s="52"/>
      <c r="G153" s="61"/>
      <c r="H153" s="52"/>
      <c r="I153" s="61"/>
      <c r="J153" s="52"/>
      <c r="K153" s="61"/>
      <c r="L153" s="52"/>
      <c r="M153" s="61"/>
      <c r="N153" s="52"/>
      <c r="O153" s="61"/>
    </row>
    <row r="154" spans="1:15" ht="19.5" customHeight="1">
      <c r="A154" s="768" t="s">
        <v>273</v>
      </c>
      <c r="B154" s="777">
        <v>0.1217434</v>
      </c>
      <c r="C154" s="265"/>
      <c r="D154" s="239">
        <v>0.15343579999999998</v>
      </c>
      <c r="E154" s="265"/>
      <c r="F154" s="52"/>
      <c r="G154" s="61"/>
      <c r="H154" s="52"/>
      <c r="I154" s="61"/>
      <c r="J154" s="52"/>
      <c r="K154" s="61"/>
      <c r="L154" s="52"/>
      <c r="M154" s="61"/>
      <c r="N154" s="52"/>
      <c r="O154" s="61"/>
    </row>
    <row r="155" spans="1:15" ht="19.5" customHeight="1">
      <c r="A155" s="255" t="s">
        <v>274</v>
      </c>
      <c r="B155" s="776">
        <v>0.13318360000000001</v>
      </c>
      <c r="C155" s="265"/>
      <c r="D155" s="769"/>
      <c r="E155" s="265"/>
      <c r="F155" s="52"/>
      <c r="G155" s="61"/>
      <c r="H155" s="52"/>
      <c r="I155" s="61"/>
      <c r="J155" s="52"/>
      <c r="K155" s="61"/>
      <c r="L155" s="52"/>
      <c r="M155" s="61"/>
      <c r="N155" s="52"/>
      <c r="O155" s="61"/>
    </row>
    <row r="156" spans="1:15" ht="19.5" customHeight="1">
      <c r="A156" s="574" t="s">
        <v>275</v>
      </c>
      <c r="B156" s="776">
        <v>0.11205859999999999</v>
      </c>
      <c r="C156" s="265"/>
      <c r="D156" s="769"/>
      <c r="E156" s="265"/>
      <c r="F156" s="52"/>
      <c r="G156" s="61"/>
      <c r="H156" s="52"/>
      <c r="I156" s="61"/>
      <c r="J156" s="52"/>
      <c r="K156" s="61"/>
      <c r="L156" s="52"/>
      <c r="M156" s="61"/>
      <c r="N156" s="52"/>
      <c r="O156" s="61"/>
    </row>
    <row r="157" spans="1:15" ht="19.5" customHeight="1">
      <c r="A157" s="768" t="s">
        <v>365</v>
      </c>
      <c r="B157" s="777">
        <v>0.33500069999999998</v>
      </c>
      <c r="C157" s="265"/>
      <c r="D157" s="239">
        <v>0.34331609999999996</v>
      </c>
      <c r="E157" s="265"/>
      <c r="F157" s="52"/>
      <c r="G157" s="61"/>
      <c r="H157" s="52"/>
      <c r="I157" s="61"/>
      <c r="J157" s="52"/>
      <c r="K157" s="61"/>
      <c r="L157" s="52"/>
      <c r="M157" s="61"/>
      <c r="N157" s="52"/>
      <c r="O157" s="61"/>
    </row>
    <row r="158" spans="1:15" ht="19.5" customHeight="1">
      <c r="A158" s="255" t="s">
        <v>366</v>
      </c>
      <c r="B158" s="776">
        <v>0.411325</v>
      </c>
      <c r="C158" s="265"/>
      <c r="D158" s="769"/>
      <c r="E158" s="265"/>
      <c r="F158" s="52"/>
      <c r="G158" s="61"/>
      <c r="H158" s="52"/>
      <c r="I158" s="61"/>
      <c r="J158" s="52"/>
      <c r="K158" s="61"/>
      <c r="L158" s="52"/>
      <c r="M158" s="61"/>
      <c r="N158" s="52"/>
      <c r="O158" s="61"/>
    </row>
    <row r="159" spans="1:15" ht="19.5" customHeight="1">
      <c r="A159" s="574" t="s">
        <v>367</v>
      </c>
      <c r="B159" s="776">
        <v>0.27038810000000002</v>
      </c>
      <c r="C159" s="265"/>
      <c r="D159" s="769"/>
      <c r="E159" s="265"/>
      <c r="F159" s="52"/>
      <c r="G159" s="61"/>
      <c r="H159" s="52"/>
      <c r="I159" s="61"/>
      <c r="J159" s="52"/>
      <c r="K159" s="61"/>
      <c r="L159" s="52"/>
      <c r="M159" s="61"/>
      <c r="N159" s="52"/>
      <c r="O159" s="61"/>
    </row>
    <row r="160" spans="1:15" ht="19.5" customHeight="1">
      <c r="A160" s="768" t="s">
        <v>364</v>
      </c>
      <c r="B160" s="777">
        <v>0.32394840000000003</v>
      </c>
      <c r="C160" s="265"/>
      <c r="D160" s="239">
        <v>0.32772100000000004</v>
      </c>
      <c r="E160" s="265"/>
      <c r="F160" s="52"/>
      <c r="G160" s="61"/>
      <c r="H160" s="52"/>
      <c r="I160" s="61"/>
      <c r="J160" s="52"/>
      <c r="K160" s="61"/>
      <c r="L160" s="52"/>
      <c r="M160" s="61"/>
      <c r="N160" s="52"/>
      <c r="O160" s="61"/>
    </row>
    <row r="161" spans="1:15" ht="19.5" customHeight="1">
      <c r="A161" s="255" t="s">
        <v>362</v>
      </c>
      <c r="B161" s="776">
        <v>0.39061259999999998</v>
      </c>
      <c r="C161" s="265"/>
      <c r="D161" s="769"/>
      <c r="E161" s="265"/>
      <c r="F161" s="52"/>
      <c r="G161" s="61"/>
      <c r="H161" s="52"/>
      <c r="I161" s="61"/>
      <c r="J161" s="52"/>
      <c r="K161" s="61"/>
      <c r="L161" s="52"/>
      <c r="M161" s="61"/>
      <c r="N161" s="52"/>
      <c r="O161" s="61"/>
    </row>
    <row r="162" spans="1:15" ht="19.5" customHeight="1">
      <c r="A162" s="574" t="s">
        <v>363</v>
      </c>
      <c r="B162" s="776">
        <v>0.48642829999999998</v>
      </c>
      <c r="C162" s="265"/>
      <c r="D162" s="769"/>
      <c r="E162" s="265"/>
      <c r="F162" s="52"/>
      <c r="G162" s="61"/>
      <c r="H162" s="52"/>
      <c r="I162" s="61"/>
      <c r="J162" s="52"/>
      <c r="K162" s="61"/>
      <c r="L162" s="52"/>
      <c r="M162" s="61"/>
      <c r="N162" s="52"/>
      <c r="O162" s="61"/>
    </row>
    <row r="163" spans="1:15" ht="19.5" customHeight="1">
      <c r="A163" s="768" t="s">
        <v>345</v>
      </c>
      <c r="B163" s="777">
        <v>0.158</v>
      </c>
      <c r="C163" s="265"/>
      <c r="D163" s="239">
        <v>0.21</v>
      </c>
      <c r="E163" s="265"/>
      <c r="F163" s="52"/>
      <c r="G163" s="61"/>
      <c r="H163" s="52"/>
      <c r="I163" s="61"/>
      <c r="J163" s="52"/>
      <c r="K163" s="61"/>
      <c r="L163" s="52"/>
      <c r="M163" s="61"/>
      <c r="N163" s="52"/>
      <c r="O163" s="61"/>
    </row>
    <row r="164" spans="1:15" ht="19.5" customHeight="1">
      <c r="A164" s="768" t="s">
        <v>266</v>
      </c>
      <c r="B164" s="777">
        <v>0.21081754999999999</v>
      </c>
      <c r="C164" s="265"/>
      <c r="D164" s="239">
        <v>0.26431552000000003</v>
      </c>
      <c r="E164" s="265"/>
      <c r="F164" s="52"/>
      <c r="G164" s="61"/>
      <c r="H164" s="52"/>
      <c r="I164" s="61"/>
      <c r="J164" s="52"/>
      <c r="K164" s="61"/>
      <c r="L164" s="52"/>
      <c r="M164" s="61"/>
      <c r="N164" s="52"/>
      <c r="O164" s="61"/>
    </row>
    <row r="165" spans="1:15" ht="19.5" customHeight="1">
      <c r="A165" s="255" t="s">
        <v>267</v>
      </c>
      <c r="B165" s="776">
        <v>0.16614635999999999</v>
      </c>
      <c r="C165" s="265"/>
      <c r="D165" s="769"/>
      <c r="E165" s="265"/>
      <c r="F165" s="52"/>
      <c r="G165" s="61"/>
      <c r="H165" s="52"/>
      <c r="I165" s="61"/>
      <c r="J165" s="52"/>
      <c r="K165" s="61"/>
      <c r="L165" s="52"/>
      <c r="M165" s="61"/>
      <c r="N165" s="52"/>
      <c r="O165" s="61"/>
    </row>
    <row r="166" spans="1:15" ht="19.5" customHeight="1" thickBot="1">
      <c r="A166" s="255" t="s">
        <v>268</v>
      </c>
      <c r="B166" s="776">
        <v>0.2486342</v>
      </c>
      <c r="C166" s="265"/>
      <c r="D166" s="769"/>
      <c r="E166" s="265"/>
      <c r="F166" s="52"/>
      <c r="G166" s="61"/>
      <c r="H166" s="52"/>
      <c r="I166" s="61"/>
      <c r="J166" s="52"/>
      <c r="K166" s="61"/>
      <c r="L166" s="52"/>
      <c r="M166" s="61"/>
      <c r="N166" s="52"/>
      <c r="O166" s="61"/>
    </row>
    <row r="167" spans="1:15" ht="19.5" customHeight="1" thickBot="1">
      <c r="A167" s="243" t="s">
        <v>552</v>
      </c>
      <c r="B167" s="244"/>
      <c r="C167" s="244"/>
      <c r="D167" s="244"/>
      <c r="E167" s="244"/>
      <c r="F167" s="42"/>
      <c r="G167" s="42"/>
      <c r="H167" s="42"/>
      <c r="I167" s="42"/>
      <c r="J167" s="42"/>
      <c r="K167" s="42"/>
      <c r="L167" s="42"/>
      <c r="M167" s="42"/>
      <c r="N167" s="42"/>
      <c r="O167" s="43"/>
    </row>
    <row r="168" spans="1:15" ht="19.5" customHeight="1">
      <c r="A168" s="768" t="s">
        <v>534</v>
      </c>
      <c r="B168" s="777">
        <v>0.57599999999999996</v>
      </c>
      <c r="C168" s="265"/>
      <c r="D168" s="769"/>
      <c r="E168" s="265"/>
      <c r="F168" s="52"/>
      <c r="G168" s="61"/>
      <c r="H168" s="52"/>
      <c r="I168" s="61"/>
      <c r="J168" s="52"/>
      <c r="K168" s="61"/>
      <c r="L168" s="52"/>
      <c r="M168" s="61"/>
      <c r="N168" s="52"/>
      <c r="O168" s="61"/>
    </row>
    <row r="169" spans="1:15" ht="19.5" customHeight="1">
      <c r="A169" s="255" t="s">
        <v>544</v>
      </c>
      <c r="B169" s="776">
        <v>0.55500000000000005</v>
      </c>
      <c r="C169" s="265"/>
      <c r="D169" s="769"/>
      <c r="E169" s="265"/>
      <c r="F169" s="52"/>
      <c r="G169" s="61"/>
      <c r="H169" s="52"/>
      <c r="I169" s="61"/>
      <c r="J169" s="52"/>
      <c r="K169" s="61"/>
      <c r="L169" s="52"/>
      <c r="M169" s="61"/>
      <c r="N169" s="52"/>
      <c r="O169" s="61"/>
    </row>
    <row r="170" spans="1:15" ht="19.5" customHeight="1">
      <c r="A170" s="255" t="s">
        <v>546</v>
      </c>
      <c r="B170" s="776">
        <v>0.59499999999999997</v>
      </c>
      <c r="C170" s="265"/>
      <c r="D170" s="769"/>
      <c r="E170" s="265"/>
      <c r="F170" s="52"/>
      <c r="G170" s="61"/>
      <c r="H170" s="52"/>
      <c r="I170" s="61"/>
      <c r="J170" s="52"/>
      <c r="K170" s="61"/>
      <c r="L170" s="52"/>
      <c r="M170" s="61"/>
      <c r="N170" s="52"/>
      <c r="O170" s="61"/>
    </row>
    <row r="171" spans="1:15" ht="19.5" customHeight="1">
      <c r="A171" s="768" t="s">
        <v>535</v>
      </c>
      <c r="B171" s="777">
        <v>0.498</v>
      </c>
      <c r="C171" s="265"/>
      <c r="D171" s="769"/>
      <c r="E171" s="265"/>
      <c r="F171" s="52"/>
      <c r="G171" s="61"/>
      <c r="H171" s="52"/>
      <c r="I171" s="61"/>
      <c r="J171" s="52"/>
      <c r="K171" s="61"/>
      <c r="L171" s="52"/>
      <c r="M171" s="61"/>
      <c r="N171" s="52"/>
      <c r="O171" s="61"/>
    </row>
    <row r="172" spans="1:15" ht="19.5" customHeight="1">
      <c r="A172" s="255" t="s">
        <v>545</v>
      </c>
      <c r="B172" s="776">
        <v>0.39600000000000002</v>
      </c>
      <c r="C172" s="265"/>
      <c r="D172" s="769"/>
      <c r="E172" s="265"/>
      <c r="F172" s="52"/>
      <c r="G172" s="61"/>
      <c r="H172" s="52"/>
      <c r="I172" s="61"/>
      <c r="J172" s="52"/>
      <c r="K172" s="61"/>
      <c r="L172" s="52"/>
      <c r="M172" s="61"/>
      <c r="N172" s="52"/>
      <c r="O172" s="61"/>
    </row>
    <row r="173" spans="1:15" ht="19.5" customHeight="1">
      <c r="A173" s="255" t="s">
        <v>547</v>
      </c>
      <c r="B173" s="776">
        <v>0.58599999999999997</v>
      </c>
      <c r="C173" s="265"/>
      <c r="D173" s="769"/>
      <c r="E173" s="265"/>
      <c r="F173" s="52"/>
      <c r="G173" s="61"/>
      <c r="H173" s="52"/>
      <c r="I173" s="61"/>
      <c r="J173" s="52"/>
      <c r="K173" s="61"/>
      <c r="L173" s="52"/>
      <c r="M173" s="61"/>
      <c r="N173" s="52"/>
      <c r="O173" s="61"/>
    </row>
    <row r="174" spans="1:15" ht="19.5" customHeight="1">
      <c r="A174" s="768" t="s">
        <v>536</v>
      </c>
      <c r="B174" s="777">
        <v>0.13900000000000001</v>
      </c>
      <c r="C174" s="265"/>
      <c r="D174" s="769"/>
      <c r="E174" s="265"/>
      <c r="F174" s="52"/>
      <c r="G174" s="61"/>
      <c r="H174" s="52"/>
      <c r="I174" s="61"/>
      <c r="J174" s="52"/>
      <c r="K174" s="61"/>
      <c r="L174" s="52"/>
      <c r="M174" s="61"/>
      <c r="N174" s="52"/>
      <c r="O174" s="61"/>
    </row>
    <row r="175" spans="1:15" ht="19.5" customHeight="1">
      <c r="A175" s="768" t="s">
        <v>537</v>
      </c>
      <c r="B175" s="777">
        <v>0.153</v>
      </c>
      <c r="C175" s="265"/>
      <c r="D175" s="769"/>
      <c r="E175" s="265"/>
      <c r="F175" s="52"/>
      <c r="G175" s="61"/>
      <c r="H175" s="52"/>
      <c r="I175" s="61"/>
      <c r="J175" s="52"/>
      <c r="K175" s="61"/>
      <c r="L175" s="52"/>
      <c r="M175" s="61"/>
      <c r="N175" s="52"/>
      <c r="O175" s="61"/>
    </row>
    <row r="176" spans="1:15" ht="19.5" customHeight="1">
      <c r="A176" s="768" t="s">
        <v>538</v>
      </c>
      <c r="B176" s="777">
        <v>0.19600000000000001</v>
      </c>
      <c r="C176" s="265"/>
      <c r="D176" s="769"/>
      <c r="E176" s="265"/>
      <c r="F176" s="52"/>
      <c r="G176" s="61"/>
      <c r="H176" s="52"/>
      <c r="I176" s="61"/>
      <c r="J176" s="52"/>
      <c r="K176" s="61"/>
      <c r="L176" s="52"/>
      <c r="M176" s="61"/>
      <c r="N176" s="52"/>
      <c r="O176" s="61"/>
    </row>
    <row r="177" spans="1:15" ht="19.5" customHeight="1">
      <c r="A177" s="768" t="s">
        <v>539</v>
      </c>
      <c r="B177" s="777">
        <v>0.22700000000000001</v>
      </c>
      <c r="C177" s="265"/>
      <c r="D177" s="769"/>
      <c r="E177" s="265"/>
      <c r="F177" s="52"/>
      <c r="G177" s="61"/>
      <c r="H177" s="52"/>
      <c r="I177" s="61"/>
      <c r="J177" s="52"/>
      <c r="K177" s="61"/>
      <c r="L177" s="52"/>
      <c r="M177" s="61"/>
      <c r="N177" s="52"/>
      <c r="O177" s="61"/>
    </row>
    <row r="178" spans="1:15" ht="19.5" customHeight="1">
      <c r="A178" s="255" t="s">
        <v>548</v>
      </c>
      <c r="B178" s="776">
        <v>0.67400000000000004</v>
      </c>
      <c r="C178" s="265"/>
      <c r="D178" s="769"/>
      <c r="E178" s="265"/>
      <c r="F178" s="52"/>
      <c r="G178" s="61"/>
      <c r="H178" s="52"/>
      <c r="I178" s="61"/>
      <c r="J178" s="52"/>
      <c r="K178" s="61"/>
      <c r="L178" s="52"/>
      <c r="M178" s="61"/>
      <c r="N178" s="52"/>
      <c r="O178" s="61"/>
    </row>
    <row r="179" spans="1:15" ht="19.5" customHeight="1">
      <c r="A179" s="255" t="s">
        <v>549</v>
      </c>
      <c r="B179" s="776">
        <v>0.66300000000000003</v>
      </c>
      <c r="C179" s="265"/>
      <c r="D179" s="769"/>
      <c r="E179" s="265"/>
      <c r="F179" s="52"/>
      <c r="G179" s="61"/>
      <c r="H179" s="52"/>
      <c r="I179" s="61"/>
      <c r="J179" s="52"/>
      <c r="K179" s="61"/>
      <c r="L179" s="52"/>
      <c r="M179" s="61"/>
      <c r="N179" s="52"/>
      <c r="O179" s="61"/>
    </row>
    <row r="180" spans="1:15" ht="19.5" customHeight="1">
      <c r="A180" s="255" t="s">
        <v>550</v>
      </c>
      <c r="B180" s="776">
        <v>0.59099999999999997</v>
      </c>
      <c r="C180" s="265"/>
      <c r="D180" s="769"/>
      <c r="E180" s="265"/>
      <c r="F180" s="52"/>
      <c r="G180" s="61"/>
      <c r="H180" s="52"/>
      <c r="I180" s="61"/>
      <c r="J180" s="52"/>
      <c r="K180" s="61"/>
      <c r="L180" s="52"/>
      <c r="M180" s="61"/>
      <c r="N180" s="52"/>
      <c r="O180" s="61"/>
    </row>
    <row r="181" spans="1:15" ht="19.5" customHeight="1">
      <c r="A181" s="255" t="s">
        <v>551</v>
      </c>
      <c r="B181" s="776">
        <v>0.376</v>
      </c>
      <c r="C181" s="265"/>
      <c r="D181" s="769"/>
      <c r="E181" s="265"/>
      <c r="F181" s="52"/>
      <c r="G181" s="61"/>
      <c r="H181" s="52"/>
      <c r="I181" s="61"/>
      <c r="J181" s="52"/>
      <c r="K181" s="61"/>
      <c r="L181" s="52"/>
      <c r="M181" s="61"/>
      <c r="N181" s="52"/>
      <c r="O181" s="61"/>
    </row>
    <row r="182" spans="1:15" ht="19.5" customHeight="1">
      <c r="A182" s="255" t="s">
        <v>540</v>
      </c>
      <c r="B182" s="776">
        <v>0.52200000000000002</v>
      </c>
      <c r="C182" s="265"/>
      <c r="D182" s="769"/>
      <c r="E182" s="265"/>
      <c r="F182" s="52"/>
      <c r="G182" s="61"/>
      <c r="H182" s="52"/>
      <c r="I182" s="61"/>
      <c r="J182" s="52"/>
      <c r="K182" s="61"/>
      <c r="L182" s="52"/>
      <c r="M182" s="61"/>
      <c r="N182" s="52"/>
      <c r="O182" s="61"/>
    </row>
    <row r="183" spans="1:15" ht="19.5" customHeight="1">
      <c r="A183" s="255" t="s">
        <v>541</v>
      </c>
      <c r="B183" s="776">
        <v>0.57099999999999995</v>
      </c>
      <c r="C183" s="265"/>
      <c r="D183" s="769"/>
      <c r="E183" s="265"/>
      <c r="F183" s="52"/>
      <c r="G183" s="61"/>
      <c r="H183" s="52"/>
      <c r="I183" s="61"/>
      <c r="J183" s="52"/>
      <c r="K183" s="61"/>
      <c r="L183" s="52"/>
      <c r="M183" s="61"/>
      <c r="N183" s="52"/>
      <c r="O183" s="61"/>
    </row>
    <row r="184" spans="1:15" ht="19.5" customHeight="1">
      <c r="A184" s="255" t="s">
        <v>542</v>
      </c>
      <c r="B184" s="776">
        <v>0.5</v>
      </c>
      <c r="C184" s="265"/>
      <c r="D184" s="769"/>
      <c r="E184" s="265"/>
      <c r="F184" s="52"/>
      <c r="G184" s="61"/>
      <c r="H184" s="52"/>
      <c r="I184" s="61"/>
      <c r="J184" s="52"/>
      <c r="K184" s="61"/>
      <c r="L184" s="52"/>
      <c r="M184" s="61"/>
      <c r="N184" s="52"/>
      <c r="O184" s="61"/>
    </row>
    <row r="185" spans="1:15" ht="19.5" customHeight="1" thickBot="1">
      <c r="A185" s="255" t="s">
        <v>543</v>
      </c>
      <c r="B185" s="776">
        <v>0.39400000000000002</v>
      </c>
      <c r="C185" s="265"/>
      <c r="D185" s="769"/>
      <c r="E185" s="265"/>
      <c r="F185" s="52"/>
      <c r="G185" s="61"/>
      <c r="H185" s="52"/>
      <c r="I185" s="61"/>
      <c r="J185" s="52"/>
      <c r="K185" s="61"/>
      <c r="L185" s="52"/>
      <c r="M185" s="61"/>
      <c r="N185" s="52"/>
      <c r="O185" s="61"/>
    </row>
    <row r="186" spans="1:15" ht="19.5" customHeight="1" thickBot="1">
      <c r="A186" s="243" t="s">
        <v>583</v>
      </c>
      <c r="B186" s="244"/>
      <c r="C186" s="244"/>
      <c r="D186" s="244"/>
      <c r="E186" s="244"/>
      <c r="F186" s="42"/>
      <c r="G186" s="42"/>
      <c r="H186" s="42"/>
      <c r="I186" s="42"/>
      <c r="J186" s="42"/>
      <c r="K186" s="42"/>
      <c r="L186" s="42"/>
      <c r="M186" s="42"/>
      <c r="N186" s="42"/>
      <c r="O186" s="43"/>
    </row>
    <row r="187" spans="1:15" ht="19.5" customHeight="1">
      <c r="A187" s="828" t="s">
        <v>245</v>
      </c>
      <c r="B187" s="573">
        <f>C187/$C$8</f>
        <v>6.0300456212250969E-2</v>
      </c>
      <c r="C187" s="829">
        <v>200604</v>
      </c>
      <c r="D187" s="573">
        <f>CENTRO!D187</f>
        <v>6.3453370820123228E-2</v>
      </c>
      <c r="E187" s="830">
        <v>10854</v>
      </c>
      <c r="F187" s="69"/>
      <c r="G187" s="70"/>
      <c r="H187" s="66"/>
      <c r="I187" s="65"/>
      <c r="J187" s="64"/>
      <c r="K187" s="71"/>
      <c r="L187" s="66"/>
      <c r="M187" s="65"/>
      <c r="N187" s="64"/>
      <c r="O187" s="65"/>
    </row>
    <row r="188" spans="1:15" ht="19.5" customHeight="1">
      <c r="A188" s="255" t="s">
        <v>27</v>
      </c>
      <c r="B188" s="262">
        <f>C188/C$187</f>
        <v>0.48015991705050748</v>
      </c>
      <c r="C188" s="831">
        <v>96322</v>
      </c>
      <c r="D188" s="262">
        <f>E188/E$187</f>
        <v>0.50801547816473192</v>
      </c>
      <c r="E188" s="313">
        <v>5514</v>
      </c>
      <c r="F188" s="51"/>
      <c r="G188" s="61"/>
      <c r="H188" s="52"/>
      <c r="I188" s="61"/>
      <c r="J188" s="51"/>
      <c r="K188" s="72"/>
      <c r="L188" s="52"/>
      <c r="M188" s="61"/>
      <c r="N188" s="51"/>
      <c r="O188" s="61"/>
    </row>
    <row r="189" spans="1:15" ht="19.5" customHeight="1">
      <c r="A189" s="574" t="s">
        <v>11</v>
      </c>
      <c r="B189" s="262">
        <f>C189/C$187</f>
        <v>0.51984008294949258</v>
      </c>
      <c r="C189" s="832">
        <v>104282</v>
      </c>
      <c r="D189" s="262">
        <f>E189/E$187</f>
        <v>0.49198452183526808</v>
      </c>
      <c r="E189" s="833">
        <v>5340</v>
      </c>
      <c r="F189" s="73"/>
      <c r="G189" s="74"/>
      <c r="H189" s="75"/>
      <c r="I189" s="74"/>
      <c r="J189" s="76"/>
      <c r="K189" s="77"/>
      <c r="L189" s="75"/>
      <c r="M189" s="74"/>
      <c r="N189" s="76"/>
      <c r="O189" s="74"/>
    </row>
    <row r="190" spans="1:15" ht="19.5" customHeight="1" thickBot="1">
      <c r="A190" s="834" t="s">
        <v>246</v>
      </c>
      <c r="B190" s="835"/>
      <c r="C190" s="836">
        <v>108.26</v>
      </c>
      <c r="D190" s="835"/>
      <c r="E190" s="1097">
        <v>96.84</v>
      </c>
      <c r="F190" s="78"/>
      <c r="G190" s="63"/>
      <c r="H190" s="62"/>
      <c r="I190" s="63"/>
      <c r="J190" s="79"/>
      <c r="K190" s="80"/>
      <c r="L190" s="62"/>
      <c r="M190" s="63"/>
      <c r="N190" s="79"/>
      <c r="O190" s="68"/>
    </row>
    <row r="191" spans="1:15" ht="24.75" customHeight="1" thickBot="1">
      <c r="A191" s="224" t="s">
        <v>594</v>
      </c>
      <c r="B191" s="240"/>
      <c r="C191" s="240"/>
      <c r="D191" s="240"/>
      <c r="E191" s="240"/>
      <c r="F191" s="39"/>
      <c r="G191" s="39"/>
      <c r="H191" s="39"/>
      <c r="I191" s="39"/>
      <c r="J191" s="39"/>
      <c r="K191" s="39"/>
      <c r="L191" s="39"/>
      <c r="M191" s="39"/>
      <c r="N191" s="39"/>
      <c r="O191" s="40"/>
    </row>
    <row r="192" spans="1:15" ht="19.5" customHeight="1" thickBot="1">
      <c r="A192" s="243" t="s">
        <v>311</v>
      </c>
      <c r="B192" s="244"/>
      <c r="C192" s="244"/>
      <c r="D192" s="244"/>
      <c r="E192" s="244"/>
      <c r="F192" s="42"/>
      <c r="G192" s="42"/>
      <c r="H192" s="42"/>
      <c r="I192" s="42"/>
      <c r="J192" s="42"/>
      <c r="K192" s="42"/>
      <c r="L192" s="42"/>
      <c r="M192" s="42"/>
      <c r="N192" s="42"/>
      <c r="O192" s="43"/>
    </row>
    <row r="193" spans="1:15" ht="19.5" customHeight="1">
      <c r="A193" s="255" t="s">
        <v>157</v>
      </c>
      <c r="B193" s="641"/>
      <c r="C193" s="780">
        <v>72</v>
      </c>
      <c r="D193" s="641"/>
      <c r="E193" s="780">
        <v>55</v>
      </c>
      <c r="F193" s="51"/>
      <c r="G193" s="72"/>
      <c r="H193" s="52"/>
      <c r="I193" s="61"/>
      <c r="J193" s="51"/>
      <c r="K193" s="72"/>
      <c r="L193" s="52"/>
      <c r="M193" s="61"/>
      <c r="N193" s="51"/>
      <c r="O193" s="61"/>
    </row>
    <row r="194" spans="1:15" ht="19.5" customHeight="1">
      <c r="A194" s="255" t="s">
        <v>156</v>
      </c>
      <c r="B194" s="298"/>
      <c r="C194" s="781">
        <v>71.3</v>
      </c>
      <c r="D194" s="298"/>
      <c r="E194" s="781">
        <v>56.3</v>
      </c>
      <c r="F194" s="51"/>
      <c r="G194" s="72"/>
      <c r="H194" s="52"/>
      <c r="I194" s="61"/>
      <c r="J194" s="51"/>
      <c r="K194" s="72"/>
      <c r="L194" s="52"/>
      <c r="M194" s="61"/>
      <c r="N194" s="51"/>
      <c r="O194" s="61"/>
    </row>
    <row r="195" spans="1:15" ht="19.5" customHeight="1" thickBot="1">
      <c r="A195" s="255" t="s">
        <v>293</v>
      </c>
      <c r="B195" s="782"/>
      <c r="C195" s="783">
        <v>69.5</v>
      </c>
      <c r="D195" s="782"/>
      <c r="E195" s="783">
        <v>56.3</v>
      </c>
      <c r="F195" s="51"/>
      <c r="G195" s="72"/>
      <c r="H195" s="52"/>
      <c r="I195" s="61"/>
      <c r="J195" s="51"/>
      <c r="K195" s="72"/>
      <c r="L195" s="52"/>
      <c r="M195" s="61"/>
      <c r="N195" s="51"/>
      <c r="O195" s="61"/>
    </row>
    <row r="196" spans="1:15" ht="19.5" customHeight="1" thickBot="1">
      <c r="A196" s="243" t="s">
        <v>294</v>
      </c>
      <c r="B196" s="244"/>
      <c r="C196" s="244"/>
      <c r="D196" s="244"/>
      <c r="E196" s="244"/>
      <c r="F196" s="42"/>
      <c r="G196" s="42"/>
      <c r="H196" s="42"/>
      <c r="I196" s="42"/>
      <c r="J196" s="42"/>
      <c r="K196" s="42"/>
      <c r="L196" s="42"/>
      <c r="M196" s="42"/>
      <c r="N196" s="42"/>
      <c r="O196" s="43"/>
    </row>
    <row r="197" spans="1:15" ht="19.5" customHeight="1">
      <c r="A197" s="255" t="s">
        <v>295</v>
      </c>
      <c r="B197" s="298"/>
      <c r="C197" s="781">
        <v>6.9</v>
      </c>
      <c r="D197" s="784"/>
      <c r="E197" s="781">
        <v>6.2</v>
      </c>
      <c r="F197" s="64"/>
      <c r="G197" s="65"/>
      <c r="H197" s="66"/>
      <c r="I197" s="65"/>
      <c r="J197" s="64"/>
      <c r="K197" s="71"/>
      <c r="L197" s="66"/>
      <c r="M197" s="65"/>
      <c r="N197" s="64"/>
      <c r="O197" s="65"/>
    </row>
    <row r="198" spans="1:15" ht="19.5" customHeight="1">
      <c r="A198" s="255" t="s">
        <v>296</v>
      </c>
      <c r="B198" s="298"/>
      <c r="C198" s="781">
        <v>6.4</v>
      </c>
      <c r="D198" s="784"/>
      <c r="E198" s="781">
        <v>6.1</v>
      </c>
      <c r="F198" s="64"/>
      <c r="G198" s="65"/>
      <c r="H198" s="66"/>
      <c r="I198" s="65"/>
      <c r="J198" s="64"/>
      <c r="K198" s="71"/>
      <c r="L198" s="66"/>
      <c r="M198" s="65"/>
      <c r="N198" s="64"/>
      <c r="O198" s="65"/>
    </row>
    <row r="199" spans="1:15" ht="19.5" customHeight="1">
      <c r="A199" s="255" t="s">
        <v>297</v>
      </c>
      <c r="B199" s="298"/>
      <c r="C199" s="781">
        <v>7</v>
      </c>
      <c r="D199" s="784"/>
      <c r="E199" s="781">
        <v>6.8</v>
      </c>
      <c r="F199" s="64"/>
      <c r="G199" s="65"/>
      <c r="H199" s="66"/>
      <c r="I199" s="65"/>
      <c r="J199" s="64"/>
      <c r="K199" s="71"/>
      <c r="L199" s="66"/>
      <c r="M199" s="65"/>
      <c r="N199" s="64"/>
      <c r="O199" s="65"/>
    </row>
    <row r="200" spans="1:15" ht="19.5" customHeight="1">
      <c r="A200" s="255" t="s">
        <v>298</v>
      </c>
      <c r="B200" s="298"/>
      <c r="C200" s="781">
        <v>6.7</v>
      </c>
      <c r="D200" s="784"/>
      <c r="E200" s="781">
        <v>6.9</v>
      </c>
      <c r="F200" s="64"/>
      <c r="G200" s="65"/>
      <c r="H200" s="66"/>
      <c r="I200" s="65"/>
      <c r="J200" s="64"/>
      <c r="K200" s="71"/>
      <c r="L200" s="66"/>
      <c r="M200" s="65"/>
      <c r="N200" s="64"/>
      <c r="O200" s="65"/>
    </row>
    <row r="201" spans="1:15" ht="19.5" customHeight="1">
      <c r="A201" s="255" t="s">
        <v>299</v>
      </c>
      <c r="B201" s="298"/>
      <c r="C201" s="781">
        <v>6.7</v>
      </c>
      <c r="D201" s="784"/>
      <c r="E201" s="781">
        <v>6.6</v>
      </c>
      <c r="F201" s="64"/>
      <c r="G201" s="65"/>
      <c r="H201" s="66"/>
      <c r="I201" s="65"/>
      <c r="J201" s="64"/>
      <c r="K201" s="71"/>
      <c r="L201" s="66"/>
      <c r="M201" s="65"/>
      <c r="N201" s="64"/>
      <c r="O201" s="65"/>
    </row>
    <row r="202" spans="1:15" ht="19.5" customHeight="1">
      <c r="A202" s="255" t="s">
        <v>300</v>
      </c>
      <c r="B202" s="298"/>
      <c r="C202" s="781">
        <v>6.5</v>
      </c>
      <c r="D202" s="784"/>
      <c r="E202" s="781">
        <v>6.2</v>
      </c>
      <c r="F202" s="64"/>
      <c r="G202" s="65"/>
      <c r="H202" s="66"/>
      <c r="I202" s="65"/>
      <c r="J202" s="64"/>
      <c r="K202" s="71"/>
      <c r="L202" s="66"/>
      <c r="M202" s="65"/>
      <c r="N202" s="64"/>
      <c r="O202" s="65"/>
    </row>
    <row r="203" spans="1:15" ht="19.5" customHeight="1" thickBot="1">
      <c r="A203" s="785" t="s">
        <v>306</v>
      </c>
      <c r="B203" s="786">
        <v>0.78400000000000003</v>
      </c>
      <c r="C203" s="787"/>
      <c r="D203" s="786">
        <v>0.77100000000000002</v>
      </c>
      <c r="E203" s="787"/>
      <c r="F203" s="64"/>
      <c r="G203" s="65"/>
      <c r="H203" s="66"/>
      <c r="I203" s="65"/>
      <c r="J203" s="64"/>
      <c r="K203" s="71"/>
      <c r="L203" s="66"/>
      <c r="M203" s="65"/>
      <c r="N203" s="64"/>
      <c r="O203" s="65"/>
    </row>
    <row r="204" spans="1:15" ht="19.5" customHeight="1" thickBot="1">
      <c r="A204" s="243" t="s">
        <v>313</v>
      </c>
      <c r="B204" s="244"/>
      <c r="C204" s="244"/>
      <c r="D204" s="244"/>
      <c r="E204" s="244"/>
      <c r="F204" s="42"/>
      <c r="G204" s="42"/>
      <c r="H204" s="42"/>
      <c r="I204" s="42"/>
      <c r="J204" s="42"/>
      <c r="K204" s="42"/>
      <c r="L204" s="42"/>
      <c r="M204" s="42"/>
      <c r="N204" s="42"/>
      <c r="O204" s="43"/>
    </row>
    <row r="205" spans="1:15" ht="19.5" customHeight="1">
      <c r="A205" s="255" t="s">
        <v>301</v>
      </c>
      <c r="B205" s="788">
        <v>0.29099999999999998</v>
      </c>
      <c r="C205" s="789"/>
      <c r="D205" s="788">
        <v>0.34399999999999997</v>
      </c>
      <c r="E205" s="789"/>
      <c r="F205" s="66"/>
      <c r="G205" s="65"/>
      <c r="H205" s="66"/>
      <c r="I205" s="65"/>
      <c r="J205" s="64"/>
      <c r="K205" s="71"/>
      <c r="L205" s="66"/>
      <c r="M205" s="65"/>
      <c r="N205" s="64"/>
      <c r="O205" s="65"/>
    </row>
    <row r="206" spans="1:15" ht="19.5" customHeight="1">
      <c r="A206" s="255" t="s">
        <v>368</v>
      </c>
      <c r="B206" s="790">
        <v>0.187</v>
      </c>
      <c r="C206" s="266"/>
      <c r="D206" s="790">
        <v>0.14499999999999999</v>
      </c>
      <c r="E206" s="266"/>
      <c r="F206" s="52"/>
      <c r="G206" s="61"/>
      <c r="H206" s="52"/>
      <c r="I206" s="61"/>
      <c r="J206" s="51"/>
      <c r="K206" s="72"/>
      <c r="L206" s="52"/>
      <c r="M206" s="61"/>
      <c r="N206" s="51"/>
      <c r="O206" s="61"/>
    </row>
    <row r="207" spans="1:15" ht="19.5" customHeight="1" thickBot="1">
      <c r="A207" s="785" t="s">
        <v>369</v>
      </c>
      <c r="B207" s="786">
        <v>0.11799999999999999</v>
      </c>
      <c r="C207" s="787"/>
      <c r="D207" s="786">
        <v>0.08</v>
      </c>
      <c r="E207" s="787"/>
      <c r="F207" s="52"/>
      <c r="G207" s="61"/>
      <c r="H207" s="52"/>
      <c r="I207" s="61"/>
      <c r="J207" s="51"/>
      <c r="K207" s="72"/>
      <c r="L207" s="52"/>
      <c r="M207" s="61"/>
      <c r="N207" s="51"/>
      <c r="O207" s="61"/>
    </row>
    <row r="208" spans="1:15" ht="19.5" customHeight="1" thickBot="1">
      <c r="A208" s="243" t="s">
        <v>310</v>
      </c>
      <c r="B208" s="244"/>
      <c r="C208" s="244"/>
      <c r="D208" s="244"/>
      <c r="E208" s="244"/>
      <c r="F208" s="42"/>
      <c r="G208" s="42"/>
      <c r="H208" s="42"/>
      <c r="I208" s="42"/>
      <c r="J208" s="42"/>
      <c r="K208" s="42"/>
      <c r="L208" s="42"/>
      <c r="M208" s="42"/>
      <c r="N208" s="42"/>
      <c r="O208" s="43"/>
    </row>
    <row r="209" spans="1:15" ht="19.5" customHeight="1">
      <c r="A209" s="255" t="s">
        <v>302</v>
      </c>
      <c r="B209" s="298"/>
      <c r="C209" s="781">
        <v>67.599999999999994</v>
      </c>
      <c r="D209" s="791"/>
      <c r="E209" s="792">
        <v>60.8</v>
      </c>
      <c r="F209" s="64"/>
      <c r="G209" s="65"/>
      <c r="H209" s="66"/>
      <c r="I209" s="65"/>
      <c r="J209" s="64"/>
      <c r="K209" s="71"/>
      <c r="L209" s="66"/>
      <c r="M209" s="65"/>
      <c r="N209" s="64"/>
      <c r="O209" s="65"/>
    </row>
    <row r="210" spans="1:15" ht="19.5" customHeight="1">
      <c r="A210" s="255" t="s">
        <v>303</v>
      </c>
      <c r="B210" s="298"/>
      <c r="C210" s="781">
        <v>76</v>
      </c>
      <c r="D210" s="791"/>
      <c r="E210" s="792">
        <v>62.1</v>
      </c>
      <c r="F210" s="64"/>
      <c r="G210" s="65"/>
      <c r="H210" s="66"/>
      <c r="I210" s="65"/>
      <c r="J210" s="64"/>
      <c r="K210" s="71"/>
      <c r="L210" s="66"/>
      <c r="M210" s="65"/>
      <c r="N210" s="64"/>
      <c r="O210" s="65"/>
    </row>
    <row r="211" spans="1:15" ht="19.5" customHeight="1" thickBot="1">
      <c r="A211" s="785" t="s">
        <v>304</v>
      </c>
      <c r="B211" s="793"/>
      <c r="C211" s="794">
        <v>60.2</v>
      </c>
      <c r="D211" s="795"/>
      <c r="E211" s="796">
        <v>41.6</v>
      </c>
      <c r="F211" s="64"/>
      <c r="G211" s="65"/>
      <c r="H211" s="66"/>
      <c r="I211" s="65"/>
      <c r="J211" s="64"/>
      <c r="K211" s="71"/>
      <c r="L211" s="66"/>
      <c r="M211" s="65"/>
      <c r="N211" s="64"/>
      <c r="O211" s="65"/>
    </row>
    <row r="212" spans="1:15" ht="19.5" customHeight="1" thickBot="1">
      <c r="A212" s="243" t="s">
        <v>309</v>
      </c>
      <c r="B212" s="244"/>
      <c r="C212" s="244"/>
      <c r="D212" s="244"/>
      <c r="E212" s="244"/>
      <c r="F212" s="42"/>
      <c r="G212" s="42"/>
      <c r="H212" s="42"/>
      <c r="I212" s="42"/>
      <c r="J212" s="42"/>
      <c r="K212" s="42"/>
      <c r="L212" s="42"/>
      <c r="M212" s="42"/>
      <c r="N212" s="42"/>
      <c r="O212" s="43"/>
    </row>
    <row r="213" spans="1:15" ht="19.5" customHeight="1">
      <c r="A213" s="797" t="s">
        <v>584</v>
      </c>
      <c r="B213" s="298"/>
      <c r="C213" s="781">
        <v>6.6</v>
      </c>
      <c r="D213" s="791"/>
      <c r="E213" s="792">
        <v>8.3000000000000007</v>
      </c>
      <c r="F213" s="64"/>
      <c r="G213" s="65"/>
      <c r="H213" s="66"/>
      <c r="I213" s="65"/>
      <c r="J213" s="64"/>
      <c r="K213" s="71"/>
      <c r="L213" s="66"/>
      <c r="M213" s="65"/>
      <c r="N213" s="64"/>
      <c r="O213" s="65"/>
    </row>
    <row r="214" spans="1:15" ht="19.5" customHeight="1">
      <c r="A214" s="797" t="s">
        <v>601</v>
      </c>
      <c r="B214" s="298"/>
      <c r="C214" s="781">
        <v>4.3</v>
      </c>
      <c r="D214" s="791"/>
      <c r="E214" s="792">
        <v>6.9</v>
      </c>
      <c r="F214" s="64"/>
      <c r="G214" s="65"/>
      <c r="H214" s="66"/>
      <c r="I214" s="65"/>
      <c r="J214" s="64"/>
      <c r="K214" s="71"/>
      <c r="L214" s="66"/>
      <c r="M214" s="65"/>
      <c r="N214" s="64"/>
      <c r="O214" s="65"/>
    </row>
    <row r="215" spans="1:15" ht="19.5" customHeight="1" thickBot="1">
      <c r="A215" s="798" t="s">
        <v>604</v>
      </c>
      <c r="B215" s="793"/>
      <c r="C215" s="794">
        <v>4</v>
      </c>
      <c r="D215" s="799"/>
      <c r="E215" s="794">
        <v>6.4</v>
      </c>
      <c r="F215" s="64"/>
      <c r="G215" s="65"/>
      <c r="H215" s="66"/>
      <c r="I215" s="65"/>
      <c r="J215" s="64"/>
      <c r="K215" s="71"/>
      <c r="L215" s="66"/>
      <c r="M215" s="65"/>
      <c r="N215" s="64"/>
      <c r="O215" s="65"/>
    </row>
    <row r="216" spans="1:15" ht="19.5" customHeight="1" thickBot="1">
      <c r="A216" s="243" t="s">
        <v>592</v>
      </c>
      <c r="B216" s="244"/>
      <c r="C216" s="244"/>
      <c r="D216" s="244"/>
      <c r="E216" s="244"/>
      <c r="F216" s="42"/>
      <c r="G216" s="42"/>
      <c r="H216" s="42"/>
      <c r="I216" s="42"/>
      <c r="J216" s="42"/>
      <c r="K216" s="42"/>
      <c r="L216" s="42"/>
      <c r="M216" s="42"/>
      <c r="N216" s="42"/>
      <c r="O216" s="43"/>
    </row>
    <row r="217" spans="1:15" ht="19.5" customHeight="1">
      <c r="A217" s="255" t="s">
        <v>308</v>
      </c>
      <c r="B217" s="788">
        <v>0.20899999999999999</v>
      </c>
      <c r="C217" s="789"/>
      <c r="D217" s="788">
        <v>0.122</v>
      </c>
      <c r="E217" s="789"/>
      <c r="F217" s="64"/>
      <c r="G217" s="65"/>
      <c r="H217" s="66"/>
      <c r="I217" s="65"/>
      <c r="J217" s="64"/>
      <c r="K217" s="71"/>
      <c r="L217" s="66"/>
      <c r="M217" s="65"/>
      <c r="N217" s="64"/>
      <c r="O217" s="65"/>
    </row>
    <row r="218" spans="1:15" ht="19.5" customHeight="1">
      <c r="A218" s="255" t="s">
        <v>307</v>
      </c>
      <c r="B218" s="790">
        <v>0.46</v>
      </c>
      <c r="C218" s="266"/>
      <c r="D218" s="790">
        <v>0.54900000000000004</v>
      </c>
      <c r="E218" s="266"/>
      <c r="F218" s="64"/>
      <c r="G218" s="65"/>
      <c r="H218" s="66"/>
      <c r="I218" s="65"/>
      <c r="J218" s="64"/>
      <c r="K218" s="71"/>
      <c r="L218" s="66"/>
      <c r="M218" s="65"/>
      <c r="N218" s="64"/>
      <c r="O218" s="65"/>
    </row>
    <row r="219" spans="1:15" ht="19.5" customHeight="1">
      <c r="A219" s="255" t="s">
        <v>312</v>
      </c>
      <c r="B219" s="790">
        <v>0.38600000000000001</v>
      </c>
      <c r="C219" s="266"/>
      <c r="D219" s="790">
        <v>0.46899999999999997</v>
      </c>
      <c r="E219" s="266"/>
      <c r="F219" s="64"/>
      <c r="G219" s="65"/>
      <c r="H219" s="66"/>
      <c r="I219" s="65"/>
      <c r="J219" s="64"/>
      <c r="K219" s="71"/>
      <c r="L219" s="66"/>
      <c r="M219" s="65"/>
      <c r="N219" s="64"/>
      <c r="O219" s="65"/>
    </row>
    <row r="220" spans="1:15" ht="19.5" customHeight="1" thickBot="1">
      <c r="A220" s="255" t="s">
        <v>305</v>
      </c>
      <c r="B220" s="800">
        <v>0.16600000000000001</v>
      </c>
      <c r="C220" s="801"/>
      <c r="D220" s="800">
        <v>0.14199999999999999</v>
      </c>
      <c r="E220" s="801"/>
      <c r="F220" s="64"/>
      <c r="G220" s="65"/>
      <c r="H220" s="66"/>
      <c r="I220" s="65"/>
      <c r="J220" s="64"/>
      <c r="K220" s="71"/>
      <c r="L220" s="66"/>
      <c r="M220" s="65"/>
      <c r="N220" s="64"/>
      <c r="O220" s="65"/>
    </row>
    <row r="221" spans="1:15" ht="19.5" customHeight="1" thickBot="1">
      <c r="A221" s="243" t="s">
        <v>593</v>
      </c>
      <c r="B221" s="244"/>
      <c r="C221" s="244"/>
      <c r="D221" s="244"/>
      <c r="E221" s="244"/>
      <c r="F221" s="42"/>
      <c r="G221" s="42"/>
      <c r="H221" s="42"/>
      <c r="I221" s="42"/>
      <c r="J221" s="42"/>
      <c r="K221" s="42"/>
      <c r="L221" s="42"/>
      <c r="M221" s="42"/>
      <c r="N221" s="42"/>
      <c r="O221" s="43"/>
    </row>
    <row r="222" spans="1:15" ht="19.5" customHeight="1" thickBot="1">
      <c r="A222" s="255" t="s">
        <v>348</v>
      </c>
      <c r="B222" s="790">
        <v>0.76900000000000002</v>
      </c>
      <c r="C222" s="266"/>
      <c r="D222" s="790">
        <v>0.59399999999999997</v>
      </c>
      <c r="E222" s="266"/>
      <c r="F222" s="64"/>
      <c r="G222" s="65"/>
      <c r="H222" s="66"/>
      <c r="I222" s="65"/>
      <c r="J222" s="64"/>
      <c r="K222" s="71"/>
      <c r="L222" s="66"/>
      <c r="M222" s="65"/>
      <c r="N222" s="64"/>
      <c r="O222" s="65"/>
    </row>
    <row r="223" spans="1:15"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2"/>
    </row>
    <row r="224" spans="1:15"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5"/>
    </row>
    <row r="225" spans="1:22" ht="19.5" customHeight="1">
      <c r="A225" s="986" t="s">
        <v>372</v>
      </c>
      <c r="B225" s="256" t="str">
        <f>IF(CENTRO!B225,CENTRO!B225,"")</f>
        <v/>
      </c>
      <c r="C225" s="265" t="str">
        <f>IF(CENTRO!C225,CENTRO!C225,"")</f>
        <v/>
      </c>
      <c r="D225" s="988"/>
      <c r="E225" s="997">
        <v>1.020984624270373E-2</v>
      </c>
      <c r="F225" s="1001" t="s">
        <v>482</v>
      </c>
      <c r="G225" s="998">
        <v>1.0347141659903461E-2</v>
      </c>
      <c r="H225" s="1001" t="s">
        <v>482</v>
      </c>
      <c r="I225" s="998">
        <v>1.1819175612037757E-2</v>
      </c>
      <c r="J225" s="1001" t="s">
        <v>482</v>
      </c>
      <c r="K225" s="998">
        <v>9.066351976813514E-3</v>
      </c>
      <c r="L225" s="1001" t="s">
        <v>482</v>
      </c>
      <c r="M225" s="998">
        <v>9.7844585275023762E-3</v>
      </c>
      <c r="N225" s="1001" t="s">
        <v>482</v>
      </c>
      <c r="O225" s="998">
        <v>1.0032103437261549E-2</v>
      </c>
    </row>
    <row r="226" spans="1:22" ht="19.5" customHeight="1" thickBot="1">
      <c r="A226" s="986" t="s">
        <v>370</v>
      </c>
      <c r="B226" s="256" t="str">
        <f>IF(CENTRO!B226,CENTRO!B226,"")</f>
        <v/>
      </c>
      <c r="C226" s="265" t="str">
        <f>IF(CENTRO!C226,CENTRO!C226,"")</f>
        <v/>
      </c>
      <c r="D226" s="642"/>
      <c r="E226" s="999">
        <v>2</v>
      </c>
      <c r="F226" s="296" t="s">
        <v>482</v>
      </c>
      <c r="G226" s="1000">
        <v>9</v>
      </c>
      <c r="H226" s="296" t="s">
        <v>482</v>
      </c>
      <c r="I226" s="1000">
        <v>1</v>
      </c>
      <c r="J226" s="296" t="s">
        <v>482</v>
      </c>
      <c r="K226" s="1000">
        <v>29</v>
      </c>
      <c r="L226" s="296" t="s">
        <v>482</v>
      </c>
      <c r="M226" s="1000">
        <v>20</v>
      </c>
      <c r="N226" s="296" t="s">
        <v>482</v>
      </c>
      <c r="O226" s="1000">
        <v>15</v>
      </c>
    </row>
    <row r="227" spans="1:22"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3"/>
    </row>
    <row r="228" spans="1:22" ht="19.5" customHeight="1">
      <c r="A228" s="631" t="s">
        <v>373</v>
      </c>
      <c r="B228" s="251" t="str">
        <f>CENTRO!B228</f>
        <v>26.2%</v>
      </c>
      <c r="C228" s="265"/>
      <c r="D228" s="52"/>
      <c r="E228" s="47"/>
      <c r="F228" s="86"/>
      <c r="G228" s="47"/>
      <c r="H228" s="48"/>
      <c r="I228" s="47"/>
      <c r="J228" s="48"/>
      <c r="K228" s="47"/>
      <c r="L228" s="48"/>
      <c r="M228" s="47"/>
      <c r="N228" s="48"/>
      <c r="O228" s="47"/>
    </row>
    <row r="229" spans="1:22" s="3" customFormat="1" ht="19.5" customHeight="1">
      <c r="A229" s="631" t="s">
        <v>340</v>
      </c>
      <c r="B229" s="251" t="str">
        <f>CENTRO!B229</f>
        <v>24.3%</v>
      </c>
      <c r="C229" s="265"/>
      <c r="D229" s="45"/>
      <c r="E229" s="46"/>
      <c r="F229" s="45"/>
      <c r="G229" s="47"/>
      <c r="H229" s="48"/>
      <c r="I229" s="47"/>
      <c r="J229" s="48"/>
      <c r="K229" s="47"/>
      <c r="L229" s="48"/>
      <c r="M229" s="47"/>
      <c r="N229" s="48"/>
      <c r="O229" s="47"/>
      <c r="P229" s="2"/>
      <c r="Q229" s="2"/>
      <c r="R229" s="2"/>
      <c r="S229" s="2"/>
      <c r="T229" s="2"/>
      <c r="U229" s="2"/>
      <c r="V229" s="2"/>
    </row>
    <row r="230" spans="1:22" s="3" customFormat="1" ht="19.5" customHeight="1">
      <c r="A230" s="631" t="s">
        <v>341</v>
      </c>
      <c r="B230" s="251" t="str">
        <f>CENTRO!B230</f>
        <v>27.9%</v>
      </c>
      <c r="C230" s="265"/>
      <c r="D230" s="45"/>
      <c r="E230" s="46"/>
      <c r="F230" s="45"/>
      <c r="G230" s="47"/>
      <c r="H230" s="48"/>
      <c r="I230" s="47"/>
      <c r="J230" s="48"/>
      <c r="K230" s="47"/>
      <c r="L230" s="48"/>
      <c r="M230" s="47"/>
      <c r="N230" s="48"/>
      <c r="O230" s="47"/>
      <c r="P230" s="2"/>
      <c r="Q230" s="2"/>
      <c r="R230" s="2"/>
      <c r="S230" s="2"/>
      <c r="T230" s="2"/>
      <c r="U230" s="2"/>
      <c r="V230" s="2"/>
    </row>
    <row r="231" spans="1:22" s="3" customFormat="1" ht="19.5" customHeight="1">
      <c r="A231" s="631" t="s">
        <v>342</v>
      </c>
      <c r="B231" s="251">
        <f>CENTRO!B231</f>
        <v>0.21299999999999999</v>
      </c>
      <c r="C231" s="265"/>
      <c r="D231" s="45"/>
      <c r="E231" s="46"/>
      <c r="F231" s="45"/>
      <c r="G231" s="47"/>
      <c r="H231" s="48"/>
      <c r="I231" s="47"/>
      <c r="J231" s="48"/>
      <c r="K231" s="47"/>
      <c r="L231" s="48"/>
      <c r="M231" s="47"/>
      <c r="N231" s="48"/>
      <c r="O231" s="47"/>
      <c r="P231" s="2"/>
      <c r="Q231" s="2"/>
      <c r="R231" s="2"/>
      <c r="S231" s="2"/>
      <c r="T231" s="2"/>
      <c r="U231" s="2"/>
      <c r="V231" s="2"/>
    </row>
    <row r="232" spans="1:22" s="3" customFormat="1" ht="19.5" customHeight="1">
      <c r="A232" s="1058" t="s">
        <v>343</v>
      </c>
      <c r="B232" s="251">
        <f>CENTRO!B232</f>
        <v>0.371</v>
      </c>
      <c r="C232" s="265"/>
      <c r="D232" s="45"/>
      <c r="E232" s="46"/>
      <c r="F232" s="45"/>
      <c r="G232" s="47"/>
      <c r="H232" s="48"/>
      <c r="I232" s="47"/>
      <c r="J232" s="48"/>
      <c r="K232" s="47"/>
      <c r="L232" s="48"/>
      <c r="M232" s="47"/>
      <c r="N232" s="48"/>
      <c r="O232" s="47"/>
      <c r="P232" s="2"/>
      <c r="Q232" s="2"/>
      <c r="R232" s="2"/>
      <c r="S232" s="2"/>
      <c r="T232" s="2"/>
      <c r="U232" s="2"/>
      <c r="V232" s="2"/>
    </row>
    <row r="233" spans="1:22" s="3" customFormat="1" ht="19.5" customHeight="1" thickBot="1">
      <c r="A233" s="1058" t="s">
        <v>344</v>
      </c>
      <c r="B233" s="251">
        <f>CENTRO!B233</f>
        <v>0.61699999999999999</v>
      </c>
      <c r="C233" s="265"/>
      <c r="D233" s="45"/>
      <c r="E233" s="46"/>
      <c r="F233" s="45"/>
      <c r="G233" s="47"/>
      <c r="H233" s="48"/>
      <c r="I233" s="47"/>
      <c r="J233" s="48"/>
      <c r="K233" s="47"/>
      <c r="L233" s="48"/>
      <c r="M233" s="47"/>
      <c r="N233" s="48"/>
      <c r="O233" s="47"/>
      <c r="P233" s="2"/>
      <c r="Q233" s="2"/>
      <c r="R233" s="2"/>
      <c r="S233" s="2"/>
      <c r="T233" s="2"/>
      <c r="U233" s="2"/>
      <c r="V233" s="2"/>
    </row>
    <row r="234" spans="1:22" ht="19.5" customHeight="1" thickBot="1">
      <c r="A234" s="243" t="s">
        <v>568</v>
      </c>
      <c r="B234" s="244"/>
      <c r="C234" s="244"/>
      <c r="D234" s="42"/>
      <c r="E234" s="42"/>
      <c r="F234" s="42"/>
      <c r="G234" s="42"/>
      <c r="H234" s="42"/>
      <c r="I234" s="42"/>
      <c r="J234" s="42"/>
      <c r="K234" s="42"/>
      <c r="L234" s="42"/>
      <c r="M234" s="42"/>
      <c r="N234" s="42"/>
      <c r="O234" s="43"/>
    </row>
    <row r="235" spans="1:22" ht="19.5" customHeight="1">
      <c r="A235" s="321" t="s">
        <v>554</v>
      </c>
      <c r="B235" s="256"/>
      <c r="C235" s="1059">
        <v>0.65900000000000003</v>
      </c>
      <c r="D235" s="52"/>
      <c r="E235" s="138"/>
      <c r="F235" s="52"/>
      <c r="G235" s="61"/>
      <c r="H235" s="52"/>
      <c r="I235" s="61"/>
      <c r="J235" s="52"/>
      <c r="K235" s="61"/>
      <c r="L235" s="52"/>
      <c r="M235" s="61"/>
      <c r="N235" s="52"/>
      <c r="O235" s="61"/>
    </row>
    <row r="236" spans="1:22" ht="19.5" customHeight="1">
      <c r="A236" s="321" t="s">
        <v>555</v>
      </c>
      <c r="B236" s="256"/>
      <c r="C236" s="1059">
        <v>0</v>
      </c>
      <c r="D236" s="52"/>
      <c r="E236" s="138"/>
      <c r="F236" s="52"/>
      <c r="G236" s="61"/>
      <c r="H236" s="52"/>
      <c r="I236" s="61"/>
      <c r="J236" s="52"/>
      <c r="K236" s="61"/>
      <c r="L236" s="52"/>
      <c r="M236" s="61"/>
      <c r="N236" s="52"/>
      <c r="O236" s="61"/>
    </row>
    <row r="237" spans="1:22" ht="19.5" customHeight="1">
      <c r="A237" s="321" t="s">
        <v>556</v>
      </c>
      <c r="B237" s="256"/>
      <c r="C237" s="1059">
        <v>0.33700000000000002</v>
      </c>
      <c r="D237" s="52"/>
      <c r="E237" s="138"/>
      <c r="F237" s="52"/>
      <c r="G237" s="61"/>
      <c r="H237" s="52"/>
      <c r="I237" s="61"/>
      <c r="J237" s="52"/>
      <c r="K237" s="61"/>
      <c r="L237" s="52"/>
      <c r="M237" s="61"/>
      <c r="N237" s="52"/>
      <c r="O237" s="61"/>
    </row>
    <row r="238" spans="1:22" ht="19.5" customHeight="1">
      <c r="A238" s="321" t="s">
        <v>553</v>
      </c>
      <c r="B238" s="256"/>
      <c r="C238" s="1059">
        <v>0.89800000000000002</v>
      </c>
      <c r="D238" s="52"/>
      <c r="E238" s="138"/>
      <c r="F238" s="52"/>
      <c r="G238" s="61"/>
      <c r="H238" s="52"/>
      <c r="I238" s="61"/>
      <c r="J238" s="52"/>
      <c r="K238" s="61"/>
      <c r="L238" s="52"/>
      <c r="M238" s="61"/>
      <c r="N238" s="52"/>
      <c r="O238" s="61"/>
    </row>
    <row r="239" spans="1:22" ht="19.5" customHeight="1">
      <c r="A239" s="321" t="s">
        <v>557</v>
      </c>
      <c r="B239" s="256"/>
      <c r="C239" s="1059">
        <v>0</v>
      </c>
      <c r="D239" s="52"/>
      <c r="E239" s="138"/>
      <c r="F239" s="52"/>
      <c r="G239" s="61"/>
      <c r="H239" s="52"/>
      <c r="I239" s="61"/>
      <c r="J239" s="52"/>
      <c r="K239" s="61"/>
      <c r="L239" s="52"/>
      <c r="M239" s="61"/>
      <c r="N239" s="52"/>
      <c r="O239" s="61"/>
    </row>
    <row r="240" spans="1:22" ht="19.5" customHeight="1">
      <c r="A240" s="321" t="s">
        <v>558</v>
      </c>
      <c r="B240" s="256"/>
      <c r="C240" s="1059">
        <v>8.6999999999999994E-2</v>
      </c>
      <c r="D240" s="52"/>
      <c r="E240" s="138"/>
      <c r="F240" s="52"/>
      <c r="G240" s="61"/>
      <c r="H240" s="52"/>
      <c r="I240" s="61"/>
      <c r="J240" s="52"/>
      <c r="K240" s="61"/>
      <c r="L240" s="52"/>
      <c r="M240" s="61"/>
      <c r="N240" s="52"/>
      <c r="O240" s="61"/>
    </row>
    <row r="241" spans="1:15" ht="19.5" customHeight="1">
      <c r="A241" s="321" t="s">
        <v>559</v>
      </c>
      <c r="B241" s="256"/>
      <c r="C241" s="1059">
        <v>0.5</v>
      </c>
      <c r="D241" s="52"/>
      <c r="E241" s="138"/>
      <c r="F241" s="52"/>
      <c r="G241" s="61"/>
      <c r="H241" s="52"/>
      <c r="I241" s="61"/>
      <c r="J241" s="52"/>
      <c r="K241" s="61"/>
      <c r="L241" s="52"/>
      <c r="M241" s="61"/>
      <c r="N241" s="52"/>
      <c r="O241" s="61"/>
    </row>
    <row r="242" spans="1:15" ht="19.5" customHeight="1">
      <c r="A242" s="321" t="s">
        <v>560</v>
      </c>
      <c r="B242" s="256"/>
      <c r="C242" s="1059">
        <v>1.9E-2</v>
      </c>
      <c r="D242" s="52"/>
      <c r="E242" s="138"/>
      <c r="F242" s="52"/>
      <c r="G242" s="61"/>
      <c r="H242" s="52"/>
      <c r="I242" s="61"/>
      <c r="J242" s="52"/>
      <c r="K242" s="61"/>
      <c r="L242" s="52"/>
      <c r="M242" s="61"/>
      <c r="N242" s="52"/>
      <c r="O242" s="61"/>
    </row>
    <row r="243" spans="1:15" ht="19.5" customHeight="1">
      <c r="A243" s="321" t="s">
        <v>561</v>
      </c>
      <c r="B243" s="256"/>
      <c r="C243" s="1059">
        <v>0.46800000000000003</v>
      </c>
      <c r="D243" s="52"/>
      <c r="E243" s="138"/>
      <c r="F243" s="52"/>
      <c r="G243" s="61"/>
      <c r="H243" s="52"/>
      <c r="I243" s="61"/>
      <c r="J243" s="52"/>
      <c r="K243" s="61"/>
      <c r="L243" s="52"/>
      <c r="M243" s="61"/>
      <c r="N243" s="52"/>
      <c r="O243" s="61"/>
    </row>
    <row r="244" spans="1:15" ht="19.5" customHeight="1">
      <c r="A244" s="321" t="s">
        <v>562</v>
      </c>
      <c r="B244" s="256"/>
      <c r="C244" s="1059">
        <v>0.67800000000000005</v>
      </c>
      <c r="D244" s="52"/>
      <c r="E244" s="138"/>
      <c r="F244" s="52"/>
      <c r="G244" s="61"/>
      <c r="H244" s="52"/>
      <c r="I244" s="61"/>
      <c r="J244" s="52"/>
      <c r="K244" s="61"/>
      <c r="L244" s="52"/>
      <c r="M244" s="61"/>
      <c r="N244" s="52"/>
      <c r="O244" s="61"/>
    </row>
    <row r="245" spans="1:15" ht="19.5" customHeight="1">
      <c r="A245" s="321" t="s">
        <v>563</v>
      </c>
      <c r="B245" s="256"/>
      <c r="C245" s="1059">
        <v>8.9999999999999993E-3</v>
      </c>
      <c r="D245" s="52"/>
      <c r="E245" s="138"/>
      <c r="F245" s="52"/>
      <c r="G245" s="61"/>
      <c r="H245" s="52"/>
      <c r="I245" s="61"/>
      <c r="J245" s="52"/>
      <c r="K245" s="61"/>
      <c r="L245" s="52"/>
      <c r="M245" s="61"/>
      <c r="N245" s="52"/>
      <c r="O245" s="61"/>
    </row>
    <row r="246" spans="1:15" ht="19.5" customHeight="1">
      <c r="A246" s="321" t="s">
        <v>564</v>
      </c>
      <c r="B246" s="256"/>
      <c r="C246" s="1059">
        <v>0.30599999999999999</v>
      </c>
      <c r="D246" s="52"/>
      <c r="E246" s="138"/>
      <c r="F246" s="52"/>
      <c r="G246" s="61"/>
      <c r="H246" s="52"/>
      <c r="I246" s="61"/>
      <c r="J246" s="52"/>
      <c r="K246" s="61"/>
      <c r="L246" s="52"/>
      <c r="M246" s="61"/>
      <c r="N246" s="52"/>
      <c r="O246" s="61"/>
    </row>
    <row r="247" spans="1:15" ht="19.5" customHeight="1">
      <c r="A247" s="321" t="s">
        <v>565</v>
      </c>
      <c r="B247" s="256"/>
      <c r="C247" s="1059">
        <v>0.53500000000000003</v>
      </c>
      <c r="D247" s="52"/>
      <c r="E247" s="138"/>
      <c r="F247" s="52"/>
      <c r="G247" s="61"/>
      <c r="H247" s="52"/>
      <c r="I247" s="61"/>
      <c r="J247" s="52"/>
      <c r="K247" s="61"/>
      <c r="L247" s="52"/>
      <c r="M247" s="61"/>
      <c r="N247" s="52"/>
      <c r="O247" s="61"/>
    </row>
    <row r="248" spans="1:15" ht="19.5" customHeight="1">
      <c r="A248" s="321" t="s">
        <v>566</v>
      </c>
      <c r="B248" s="256"/>
      <c r="C248" s="1059">
        <v>2.7E-2</v>
      </c>
      <c r="D248" s="52"/>
      <c r="E248" s="138"/>
      <c r="F248" s="52"/>
      <c r="G248" s="61"/>
      <c r="H248" s="52"/>
      <c r="I248" s="61"/>
      <c r="J248" s="52"/>
      <c r="K248" s="61"/>
      <c r="L248" s="52"/>
      <c r="M248" s="61"/>
      <c r="N248" s="52"/>
      <c r="O248" s="61"/>
    </row>
    <row r="249" spans="1:15" ht="22.5" customHeight="1" thickBot="1">
      <c r="A249" s="321" t="s">
        <v>567</v>
      </c>
      <c r="B249" s="256"/>
      <c r="C249" s="1059">
        <v>0.42499999999999999</v>
      </c>
      <c r="D249" s="52"/>
      <c r="E249" s="138"/>
      <c r="F249" s="52"/>
      <c r="G249" s="61"/>
      <c r="H249" s="52"/>
      <c r="I249" s="61"/>
      <c r="J249" s="52"/>
      <c r="K249" s="61"/>
      <c r="L249" s="52"/>
      <c r="M249" s="61"/>
      <c r="N249" s="52"/>
      <c r="O249" s="61"/>
    </row>
    <row r="250" spans="1:15"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40"/>
    </row>
    <row r="251" spans="1:15"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3"/>
    </row>
    <row r="252" spans="1:15" ht="19.5" customHeight="1">
      <c r="A252" s="574" t="s">
        <v>291</v>
      </c>
      <c r="B252" s="87" t="str">
        <f>IF(CENTRO!B252,CENTRO!B252,"")</f>
        <v/>
      </c>
      <c r="C252" s="1170">
        <f>IF(CENTRO!C252,CENTRO!C252,"")</f>
        <v>105584</v>
      </c>
      <c r="D252" s="239">
        <f>E252/C252</f>
        <v>4.1246779815123501E-2</v>
      </c>
      <c r="E252" s="355">
        <v>4355</v>
      </c>
      <c r="F252" s="51"/>
      <c r="G252" s="61"/>
      <c r="H252" s="52"/>
      <c r="I252" s="61"/>
      <c r="J252" s="52"/>
      <c r="K252" s="61"/>
      <c r="L252" s="52"/>
      <c r="M252" s="61"/>
      <c r="N252" s="52"/>
      <c r="O252" s="61"/>
    </row>
    <row r="253" spans="1:15" ht="19.5" customHeight="1">
      <c r="A253" s="574" t="s">
        <v>530</v>
      </c>
      <c r="B253" s="87" t="str">
        <f>IF(CENTRO!B253,CENTRO!B253,"")</f>
        <v/>
      </c>
      <c r="C253" s="1171">
        <f>IF(CENTRO!C253,CENTRO!C253,"")</f>
        <v>5474</v>
      </c>
      <c r="D253" s="239">
        <f>E253/C253</f>
        <v>8.8417975886006583E-2</v>
      </c>
      <c r="E253" s="355">
        <v>484</v>
      </c>
      <c r="F253" s="51"/>
      <c r="G253" s="61"/>
      <c r="H253" s="52"/>
      <c r="I253" s="61"/>
      <c r="J253" s="52"/>
      <c r="K253" s="61"/>
      <c r="L253" s="52"/>
      <c r="M253" s="61"/>
      <c r="N253" s="52"/>
      <c r="O253" s="61"/>
    </row>
    <row r="254" spans="1:15" ht="19.5" customHeight="1">
      <c r="A254" s="336" t="s">
        <v>613</v>
      </c>
      <c r="B254" s="87" t="str">
        <f>IF(CENTRO!B254,CENTRO!B254,"")</f>
        <v/>
      </c>
      <c r="C254" s="1062">
        <f>IF(CENTRO!C254,CENTRO!C254,"")</f>
        <v>16314</v>
      </c>
      <c r="D254" s="340">
        <f>E254/C254</f>
        <v>8.8696824813044015E-2</v>
      </c>
      <c r="E254" s="1089">
        <v>1447</v>
      </c>
      <c r="F254" s="66"/>
      <c r="G254" s="65"/>
      <c r="H254" s="66"/>
      <c r="I254" s="65"/>
      <c r="J254" s="66"/>
      <c r="K254" s="65"/>
      <c r="L254" s="66"/>
      <c r="M254" s="65"/>
      <c r="N254" s="64"/>
      <c r="O254" s="65"/>
    </row>
    <row r="255" spans="1:15" ht="19.5" customHeight="1">
      <c r="A255" s="574" t="s">
        <v>612</v>
      </c>
      <c r="B255" s="87" t="str">
        <f>IF(CENTRO!B255,CENTRO!B255,"")</f>
        <v/>
      </c>
      <c r="C255" s="1171">
        <f>IF(CENTRO!C255,CENTRO!C255,"")</f>
        <v>13316</v>
      </c>
      <c r="D255" s="239">
        <f>E255/C255</f>
        <v>5.8275758486031844E-2</v>
      </c>
      <c r="E255" s="355">
        <v>776</v>
      </c>
      <c r="F255" s="51"/>
      <c r="G255" s="61"/>
      <c r="H255" s="52"/>
      <c r="I255" s="61"/>
      <c r="J255" s="52"/>
      <c r="K255" s="61"/>
      <c r="L255" s="52"/>
      <c r="M255" s="61"/>
      <c r="N255" s="52"/>
      <c r="O255" s="61"/>
    </row>
    <row r="256" spans="1:15" ht="19.5" customHeight="1" thickBot="1">
      <c r="A256" s="336" t="s">
        <v>286</v>
      </c>
      <c r="B256" s="87" t="str">
        <f>IF(CENTRO!B256,CENTRO!B256,"")</f>
        <v/>
      </c>
      <c r="C256" s="1063">
        <f>IF(CENTRO!C256,CENTRO!C256,"")</f>
        <v>7617332</v>
      </c>
      <c r="D256" s="251">
        <f>E256/C256</f>
        <v>7.3373721927835103E-2</v>
      </c>
      <c r="E256" s="518">
        <v>558912</v>
      </c>
      <c r="F256" s="66"/>
      <c r="G256" s="65"/>
      <c r="H256" s="66"/>
      <c r="I256" s="65"/>
      <c r="J256" s="66"/>
      <c r="K256" s="65"/>
      <c r="L256" s="66"/>
      <c r="M256" s="65"/>
      <c r="N256" s="64"/>
      <c r="O256" s="65"/>
    </row>
    <row r="257" spans="1:15"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3"/>
    </row>
    <row r="258" spans="1:15" ht="19.5" customHeight="1">
      <c r="A258" s="327" t="s">
        <v>287</v>
      </c>
      <c r="B258" s="87" t="str">
        <f>IF(CENTRO!B258,CENTRO!B258,"")</f>
        <v/>
      </c>
      <c r="C258" s="839">
        <f>IF(CENTRO!C258,CENTRO!C258,"")</f>
        <v>78375</v>
      </c>
      <c r="D258" s="239">
        <f t="shared" ref="D258:D263" si="19">E258/C258</f>
        <v>5.6740031897926632E-2</v>
      </c>
      <c r="E258" s="329">
        <v>4447</v>
      </c>
      <c r="F258" s="51"/>
      <c r="G258" s="61"/>
      <c r="H258" s="52"/>
      <c r="I258" s="61"/>
      <c r="J258" s="52"/>
      <c r="K258" s="61"/>
      <c r="L258" s="52"/>
      <c r="M258" s="61"/>
      <c r="N258" s="52"/>
      <c r="O258" s="61"/>
    </row>
    <row r="259" spans="1:15" ht="19.5" customHeight="1">
      <c r="A259" s="336" t="s">
        <v>27</v>
      </c>
      <c r="B259" s="87" t="str">
        <f>IF(CENTRO!B259,CENTRO!B259,"")</f>
        <v/>
      </c>
      <c r="C259" s="1064">
        <f>IF(CENTRO!C259,CENTRO!C259,"")</f>
        <v>19317</v>
      </c>
      <c r="D259" s="565">
        <f t="shared" si="19"/>
        <v>6.0102500388259046E-2</v>
      </c>
      <c r="E259" s="861">
        <v>1161</v>
      </c>
      <c r="F259" s="66"/>
      <c r="G259" s="65"/>
      <c r="H259" s="66"/>
      <c r="I259" s="65"/>
      <c r="J259" s="66"/>
      <c r="K259" s="65"/>
      <c r="L259" s="66"/>
      <c r="M259" s="65"/>
      <c r="N259" s="64"/>
      <c r="O259" s="65"/>
    </row>
    <row r="260" spans="1:15" ht="19.5" customHeight="1">
      <c r="A260" s="336" t="s">
        <v>11</v>
      </c>
      <c r="B260" s="87" t="str">
        <f>IF(CENTRO!B260,CENTRO!B260,"")</f>
        <v/>
      </c>
      <c r="C260" s="1064">
        <f>IF(CENTRO!C260,CENTRO!C260,"")</f>
        <v>59058</v>
      </c>
      <c r="D260" s="565">
        <f t="shared" si="19"/>
        <v>5.5640218090690509E-2</v>
      </c>
      <c r="E260" s="861">
        <v>3286</v>
      </c>
      <c r="F260" s="66"/>
      <c r="G260" s="65"/>
      <c r="H260" s="66"/>
      <c r="I260" s="65"/>
      <c r="J260" s="66"/>
      <c r="K260" s="65"/>
      <c r="L260" s="66"/>
      <c r="M260" s="65"/>
      <c r="N260" s="64"/>
      <c r="O260" s="65"/>
    </row>
    <row r="261" spans="1:15" ht="19.5" customHeight="1">
      <c r="A261" s="327" t="s">
        <v>292</v>
      </c>
      <c r="B261" s="87" t="str">
        <f>IF(CENTRO!B261,CENTRO!B261,"")</f>
        <v/>
      </c>
      <c r="C261" s="839">
        <f>IF(CENTRO!C261,CENTRO!C261,"")</f>
        <v>333941</v>
      </c>
      <c r="D261" s="239">
        <f t="shared" si="19"/>
        <v>5.0952114295639048E-2</v>
      </c>
      <c r="E261" s="329">
        <v>17015</v>
      </c>
      <c r="F261" s="51"/>
      <c r="G261" s="61"/>
      <c r="H261" s="52"/>
      <c r="I261" s="61"/>
      <c r="J261" s="52"/>
      <c r="K261" s="61"/>
      <c r="L261" s="52"/>
      <c r="M261" s="61"/>
      <c r="N261" s="52"/>
      <c r="O261" s="61"/>
    </row>
    <row r="262" spans="1:15" ht="19.5" customHeight="1">
      <c r="A262" s="336" t="s">
        <v>27</v>
      </c>
      <c r="B262" s="87" t="str">
        <f>IF(CENTRO!B262,CENTRO!B262,"")</f>
        <v/>
      </c>
      <c r="C262" s="1064">
        <f>IF(CENTRO!C262,CENTRO!C262,"")</f>
        <v>123632</v>
      </c>
      <c r="D262" s="565">
        <f t="shared" si="19"/>
        <v>5.398278762779863E-2</v>
      </c>
      <c r="E262" s="861">
        <v>6674</v>
      </c>
      <c r="F262" s="66"/>
      <c r="G262" s="65"/>
      <c r="H262" s="66"/>
      <c r="I262" s="65"/>
      <c r="J262" s="66"/>
      <c r="K262" s="65"/>
      <c r="L262" s="66"/>
      <c r="M262" s="65"/>
      <c r="N262" s="64"/>
      <c r="O262" s="65"/>
    </row>
    <row r="263" spans="1:15" ht="19.5" customHeight="1" thickBot="1">
      <c r="A263" s="336" t="s">
        <v>166</v>
      </c>
      <c r="B263" s="87" t="str">
        <f>IF(CENTRO!B263,CENTRO!B263,"")</f>
        <v/>
      </c>
      <c r="C263" s="1064">
        <f>IF(CENTRO!C263,CENTRO!C263,"")</f>
        <v>210309</v>
      </c>
      <c r="D263" s="565">
        <f t="shared" si="19"/>
        <v>4.9170506255081806E-2</v>
      </c>
      <c r="E263" s="861">
        <v>10341</v>
      </c>
      <c r="F263" s="66"/>
      <c r="G263" s="65"/>
      <c r="H263" s="66"/>
      <c r="I263" s="65"/>
      <c r="J263" s="66"/>
      <c r="K263" s="65"/>
      <c r="L263" s="66"/>
      <c r="M263" s="65"/>
      <c r="N263" s="64"/>
      <c r="O263" s="65"/>
    </row>
    <row r="264" spans="1:15"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3"/>
    </row>
    <row r="265" spans="1:15" ht="19.5" customHeight="1">
      <c r="A265" s="336" t="s">
        <v>288</v>
      </c>
      <c r="B265" s="87" t="str">
        <f>IF(CENTRO!B265,CENTRO!B265,"")</f>
        <v/>
      </c>
      <c r="C265" s="1027">
        <f>IF(CENTRO!C265,CENTRO!C265,"")</f>
        <v>7883</v>
      </c>
      <c r="D265" s="340">
        <f>E265/C265</f>
        <v>3.9832551059241404E-2</v>
      </c>
      <c r="E265" s="861">
        <v>314</v>
      </c>
      <c r="F265" s="66"/>
      <c r="G265" s="65"/>
      <c r="H265" s="66"/>
      <c r="I265" s="65"/>
      <c r="J265" s="66"/>
      <c r="K265" s="65"/>
      <c r="L265" s="66"/>
      <c r="M265" s="65"/>
      <c r="N265" s="64"/>
      <c r="O265" s="65"/>
    </row>
    <row r="266" spans="1:15" ht="19.5" customHeight="1">
      <c r="A266" s="336" t="s">
        <v>289</v>
      </c>
      <c r="B266" s="859" t="str">
        <f>IF(CENTRO!B266,CENTRO!B266,"")</f>
        <v/>
      </c>
      <c r="C266" s="1027">
        <f>IF(CENTRO!C266,CENTRO!C266,"")</f>
        <v>2285</v>
      </c>
      <c r="D266" s="340">
        <f>E266/C266</f>
        <v>7.3522975929978113E-2</v>
      </c>
      <c r="E266" s="861">
        <v>168</v>
      </c>
      <c r="F266" s="66"/>
      <c r="G266" s="65"/>
      <c r="H266" s="66"/>
      <c r="I266" s="65"/>
      <c r="J266" s="66"/>
      <c r="K266" s="65"/>
      <c r="L266" s="66"/>
      <c r="M266" s="65"/>
      <c r="N266" s="64"/>
      <c r="O266" s="65"/>
    </row>
    <row r="267" spans="1:15" ht="19.5" customHeight="1" thickBot="1">
      <c r="A267" s="336" t="s">
        <v>290</v>
      </c>
      <c r="B267" s="859" t="str">
        <f>IF(CENTRO!B267,CENTRO!B267,"")</f>
        <v/>
      </c>
      <c r="C267" s="1027">
        <f>IF(CENTRO!C267,CENTRO!C267,"")</f>
        <v>1356</v>
      </c>
      <c r="D267" s="340">
        <f>E267/C267</f>
        <v>4.3510324483775814E-2</v>
      </c>
      <c r="E267" s="861">
        <v>59</v>
      </c>
      <c r="F267" s="66"/>
      <c r="G267" s="65"/>
      <c r="H267" s="66"/>
      <c r="I267" s="65"/>
      <c r="J267" s="66"/>
      <c r="K267" s="65"/>
      <c r="L267" s="66"/>
      <c r="M267" s="65"/>
      <c r="N267" s="64"/>
      <c r="O267" s="65"/>
    </row>
    <row r="268" spans="1:15"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40"/>
    </row>
    <row r="269" spans="1:15"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3"/>
    </row>
    <row r="270" spans="1:15" ht="19.5" customHeight="1">
      <c r="A270" s="574" t="str">
        <f>CENTRO!A270</f>
        <v>Número de inmuebles de uso residencial (2019)</v>
      </c>
      <c r="B270" s="256"/>
      <c r="C270" s="1111">
        <f>CENTRO!C270</f>
        <v>1487537</v>
      </c>
      <c r="D270" s="354">
        <f>E270/C270</f>
        <v>4.0464203579473987E-2</v>
      </c>
      <c r="E270" s="571">
        <v>60192</v>
      </c>
      <c r="F270" s="354">
        <f>G270/$E$270</f>
        <v>0.30171783625730997</v>
      </c>
      <c r="G270" s="571">
        <v>18161</v>
      </c>
      <c r="H270" s="354">
        <f>I270/$E$270</f>
        <v>9.3849681020733655E-2</v>
      </c>
      <c r="I270" s="571">
        <v>5649</v>
      </c>
      <c r="J270" s="354">
        <f>K270/$E$270</f>
        <v>0.13543328017012227</v>
      </c>
      <c r="K270" s="571">
        <v>8152</v>
      </c>
      <c r="L270" s="354">
        <f>M270/$E$270</f>
        <v>0.23996544391281233</v>
      </c>
      <c r="M270" s="571">
        <v>14444</v>
      </c>
      <c r="N270" s="354">
        <f>O270/$E$270</f>
        <v>0.22903375863902178</v>
      </c>
      <c r="O270" s="571">
        <v>13786</v>
      </c>
    </row>
    <row r="271" spans="1:15" ht="19.5" customHeight="1">
      <c r="A271" s="574" t="str">
        <f>CENTRO!A271</f>
        <v>Superficie media construida (m2) inmuebles de uso residencial (2019)</v>
      </c>
      <c r="B271" s="256"/>
      <c r="C271" s="1111">
        <f>CENTRO!C271</f>
        <v>114.93342781557067</v>
      </c>
      <c r="D271" s="357">
        <f t="shared" ref="D271" si="20">E271/C271</f>
        <v>0.77958172572541495</v>
      </c>
      <c r="E271" s="1112">
        <v>89.6</v>
      </c>
      <c r="F271" s="357">
        <f>G271/$E$271</f>
        <v>0.9709821428571429</v>
      </c>
      <c r="G271" s="1112">
        <v>87</v>
      </c>
      <c r="H271" s="357">
        <f>I271/$E$271</f>
        <v>0.77008928571428581</v>
      </c>
      <c r="I271" s="1112">
        <v>69</v>
      </c>
      <c r="J271" s="357">
        <f>K271/$E$271</f>
        <v>1.2276785714285714</v>
      </c>
      <c r="K271" s="1112">
        <v>110</v>
      </c>
      <c r="L271" s="357">
        <f>M271/$E$271</f>
        <v>1.0044642857142858</v>
      </c>
      <c r="M271" s="1112">
        <v>90</v>
      </c>
      <c r="N271" s="357">
        <f>O271/$E$271</f>
        <v>1.0267857142857144</v>
      </c>
      <c r="O271" s="1112">
        <v>92</v>
      </c>
    </row>
    <row r="272" spans="1:15" ht="19.5" customHeight="1">
      <c r="A272" s="574" t="str">
        <f>CENTRO!A272</f>
        <v>Año medio de construcción de inmuebles de uso residencial (2019)</v>
      </c>
      <c r="B272" s="256"/>
      <c r="C272" s="1106">
        <f>CENTRO!C272</f>
        <v>1973.5332766439908</v>
      </c>
      <c r="D272" s="298"/>
      <c r="E272" s="269">
        <v>1978.2</v>
      </c>
      <c r="F272" s="298"/>
      <c r="G272" s="269">
        <v>1976</v>
      </c>
      <c r="H272" s="298"/>
      <c r="I272" s="269">
        <v>1965</v>
      </c>
      <c r="J272" s="298"/>
      <c r="K272" s="269">
        <v>1998</v>
      </c>
      <c r="L272" s="298"/>
      <c r="M272" s="269">
        <v>1980</v>
      </c>
      <c r="N272" s="298"/>
      <c r="O272" s="269">
        <v>1972</v>
      </c>
    </row>
    <row r="273" spans="1:15" ht="19.5" customHeight="1">
      <c r="A273" s="1090" t="s">
        <v>524</v>
      </c>
      <c r="B273" s="256" t="str">
        <f>IF(CENTRO!B273,CENTRO!B273,"")</f>
        <v/>
      </c>
      <c r="C273" s="1107">
        <f>IF(CENTRO!C273,CENTRO!C273,"")</f>
        <v>90.67</v>
      </c>
      <c r="D273" s="357">
        <f>E273/C273</f>
        <v>0.58475791331201066</v>
      </c>
      <c r="E273" s="1093">
        <v>53.02</v>
      </c>
      <c r="F273" s="357">
        <f>G273/$E$273</f>
        <v>0.97575990192380235</v>
      </c>
      <c r="G273" s="1093">
        <v>51.734790000000004</v>
      </c>
      <c r="H273" s="357">
        <f>I273/$E$273</f>
        <v>0.50813070539419081</v>
      </c>
      <c r="I273" s="1093">
        <v>26.941089999999999</v>
      </c>
      <c r="J273" s="357">
        <f>K273/$E$273</f>
        <v>1.183189362504715</v>
      </c>
      <c r="K273" s="1093">
        <v>62.732699999999994</v>
      </c>
      <c r="L273" s="357">
        <f>M273/$E$273</f>
        <v>0.98322199170124469</v>
      </c>
      <c r="M273" s="1093">
        <v>52.130429999999997</v>
      </c>
      <c r="N273" s="357">
        <f>O273/$E$273</f>
        <v>1.1246957751791777</v>
      </c>
      <c r="O273" s="1093">
        <v>59.631370000000004</v>
      </c>
    </row>
    <row r="274" spans="1:15" ht="19.5" customHeight="1">
      <c r="A274" s="1090" t="s">
        <v>525</v>
      </c>
      <c r="B274" s="256" t="str">
        <f>IF(CENTRO!B274,CENTRO!B274,"")</f>
        <v/>
      </c>
      <c r="C274" s="1107">
        <f>IF(CENTRO!C274,CENTRO!C274,"")</f>
        <v>367.95</v>
      </c>
      <c r="D274" s="357">
        <f>E274/C274</f>
        <v>0.38494360646827014</v>
      </c>
      <c r="E274" s="1093">
        <v>141.63999999999999</v>
      </c>
      <c r="F274" s="357">
        <f>G274/$E$274</f>
        <v>1.1768222959615928</v>
      </c>
      <c r="G274" s="1093">
        <v>166.68510999999998</v>
      </c>
      <c r="H274" s="357">
        <f>I274/$E$274</f>
        <v>0.72851461451567356</v>
      </c>
      <c r="I274" s="1093">
        <v>103.18680999999999</v>
      </c>
      <c r="J274" s="357">
        <f>K274/$E$274</f>
        <v>1.1934917396215761</v>
      </c>
      <c r="K274" s="1093">
        <v>169.04617000000002</v>
      </c>
      <c r="L274" s="357">
        <f>M274/$E$274</f>
        <v>1.1071803162948319</v>
      </c>
      <c r="M274" s="1093">
        <v>156.82101999999998</v>
      </c>
      <c r="N274" s="357">
        <f>O274/$E$274</f>
        <v>1.4124060999717596</v>
      </c>
      <c r="O274" s="1093">
        <v>200.0532</v>
      </c>
    </row>
    <row r="275" spans="1:15" ht="19.5" customHeight="1">
      <c r="A275" s="1090" t="s">
        <v>457</v>
      </c>
      <c r="B275" s="256" t="str">
        <f>IF(CENTRO!B275,CENTRO!B275,"")</f>
        <v/>
      </c>
      <c r="C275" s="1108">
        <f>IF(CENTRO!C275,CENTRO!C275,"")</f>
        <v>83.4</v>
      </c>
      <c r="D275" s="357">
        <f>E275/$C275</f>
        <v>0.94832134292565939</v>
      </c>
      <c r="E275" s="1093">
        <v>79.09</v>
      </c>
      <c r="F275" s="357">
        <f>G275/$E275</f>
        <v>0.83386015931217605</v>
      </c>
      <c r="G275" s="1093">
        <v>65.95</v>
      </c>
      <c r="H275" s="357">
        <f>I275/$E275</f>
        <v>0.79554937413073712</v>
      </c>
      <c r="I275" s="1093">
        <v>62.92</v>
      </c>
      <c r="J275" s="357">
        <f>K275/$E275</f>
        <v>1.1590592995321785</v>
      </c>
      <c r="K275" s="1093">
        <v>91.67</v>
      </c>
      <c r="L275" s="357">
        <f>M275/$E275</f>
        <v>0.83537741813124278</v>
      </c>
      <c r="M275" s="1093">
        <v>66.069999999999993</v>
      </c>
      <c r="N275" s="357">
        <f>O275/$E275</f>
        <v>1.1375647995953977</v>
      </c>
      <c r="O275" s="1093">
        <v>89.97</v>
      </c>
    </row>
    <row r="276" spans="1:15" ht="19.5" customHeight="1" thickBot="1">
      <c r="A276" s="1090" t="s">
        <v>458</v>
      </c>
      <c r="B276" s="256" t="str">
        <f>IF(CENTRO!B276,CENTRO!B276,"")</f>
        <v/>
      </c>
      <c r="C276" s="1106">
        <f>IF(CENTRO!C276,CENTRO!C276,"")</f>
        <v>257</v>
      </c>
      <c r="D276" s="1099">
        <f>E276/$C276</f>
        <v>1.027237354085603</v>
      </c>
      <c r="E276" s="1100">
        <v>264</v>
      </c>
      <c r="F276" s="1099">
        <f>G276/$E276</f>
        <v>1.2348484848484849</v>
      </c>
      <c r="G276" s="1100">
        <v>326</v>
      </c>
      <c r="H276" s="1099">
        <f>I276/$E276</f>
        <v>1.2992424242424243</v>
      </c>
      <c r="I276" s="1100">
        <v>343</v>
      </c>
      <c r="J276" s="1099">
        <f>K276/$E276</f>
        <v>0.54545454545454541</v>
      </c>
      <c r="K276" s="1100">
        <v>144</v>
      </c>
      <c r="L276" s="1099">
        <f>M276/$E276</f>
        <v>1.2007575757575757</v>
      </c>
      <c r="M276" s="1100">
        <v>317</v>
      </c>
      <c r="N276" s="1099">
        <f>O276/$E276</f>
        <v>1.2272727272727273</v>
      </c>
      <c r="O276" s="1100">
        <v>324</v>
      </c>
    </row>
    <row r="277" spans="1:15"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3"/>
    </row>
    <row r="278" spans="1:15" ht="19.5" customHeight="1">
      <c r="A278" s="843" t="s">
        <v>328</v>
      </c>
      <c r="B278" s="844">
        <f>IF(CENTRO!B278,CENTRO!B278,"")</f>
        <v>1</v>
      </c>
      <c r="C278" s="845">
        <f>IF(CENTRO!C278,CENTRO!C278,"")</f>
        <v>5020</v>
      </c>
      <c r="D278" s="66"/>
      <c r="E278" s="65"/>
      <c r="F278" s="64"/>
      <c r="G278" s="65"/>
      <c r="H278" s="66"/>
      <c r="I278" s="65"/>
      <c r="J278" s="66"/>
      <c r="K278" s="65"/>
      <c r="L278" s="66"/>
      <c r="M278" s="65"/>
      <c r="N278" s="66"/>
      <c r="O278" s="65"/>
    </row>
    <row r="279" spans="1:15"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61"/>
    </row>
    <row r="280" spans="1:15"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61"/>
    </row>
    <row r="281" spans="1:15"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row>
    <row r="282" spans="1:15"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61"/>
    </row>
    <row r="283" spans="1:15"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68"/>
    </row>
    <row r="284" spans="1:15"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40"/>
    </row>
    <row r="285" spans="1:15"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100"/>
    </row>
    <row r="286" spans="1:15" ht="19.5" customHeight="1">
      <c r="A286" s="336" t="s">
        <v>574</v>
      </c>
      <c r="B286" s="256" t="str">
        <f>IF(CENTRO!B286,CENTRO!B286,"")</f>
        <v/>
      </c>
      <c r="C286" s="1034">
        <f>IF(CENTRO!C286,CENTRO!C286,"")</f>
        <v>9.25</v>
      </c>
      <c r="D286" s="326"/>
      <c r="E286" s="1056"/>
      <c r="F286" s="52"/>
      <c r="G286" s="61"/>
      <c r="H286" s="52"/>
      <c r="I286" s="61"/>
      <c r="J286" s="52"/>
      <c r="K286" s="61"/>
      <c r="L286" s="52"/>
      <c r="M286" s="61"/>
      <c r="N286" s="52"/>
      <c r="O286" s="61"/>
    </row>
    <row r="287" spans="1:15"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52"/>
      <c r="O287" s="61"/>
    </row>
    <row r="288" spans="1:15"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52"/>
      <c r="O288" s="61"/>
    </row>
    <row r="289" spans="1:15" ht="19.5" customHeight="1">
      <c r="A289" s="574" t="s">
        <v>455</v>
      </c>
      <c r="B289" s="256" t="str">
        <f>IF(CENTRO!B289,CENTRO!B289,"")</f>
        <v/>
      </c>
      <c r="C289" s="1034">
        <f>IF(CENTRO!C289,CENTRO!C289,"")</f>
        <v>0.3</v>
      </c>
      <c r="D289" s="326"/>
      <c r="E289" s="1056"/>
      <c r="F289" s="52"/>
      <c r="G289" s="61"/>
      <c r="H289" s="52"/>
      <c r="I289" s="61"/>
      <c r="J289" s="52"/>
      <c r="K289" s="61"/>
      <c r="L289" s="52"/>
      <c r="M289" s="61"/>
      <c r="N289" s="52"/>
      <c r="O289" s="61"/>
    </row>
    <row r="290" spans="1:15" ht="19.5" customHeight="1">
      <c r="A290" s="336" t="s">
        <v>337</v>
      </c>
      <c r="B290" s="256" t="str">
        <f>IF(CENTRO!B290,CENTRO!B290,"")</f>
        <v/>
      </c>
      <c r="C290" s="1034">
        <f>IF(CENTRO!C290,CENTRO!C290,"")</f>
        <v>51.9</v>
      </c>
      <c r="D290" s="326"/>
      <c r="E290" s="1056"/>
      <c r="F290" s="52"/>
      <c r="G290" s="61"/>
      <c r="H290" s="52"/>
      <c r="I290" s="61"/>
      <c r="J290" s="52"/>
      <c r="K290" s="61"/>
      <c r="L290" s="52"/>
      <c r="M290" s="61"/>
      <c r="N290" s="52"/>
      <c r="O290" s="61"/>
    </row>
    <row r="291" spans="1:15" ht="19.5" customHeight="1">
      <c r="A291" s="336" t="s">
        <v>338</v>
      </c>
      <c r="B291" s="256" t="str">
        <f>IF(CENTRO!B291,CENTRO!B291,"")</f>
        <v/>
      </c>
      <c r="C291" s="1034">
        <f>IF(CENTRO!C291,CENTRO!C291,"")</f>
        <v>34.6</v>
      </c>
      <c r="D291" s="326"/>
      <c r="E291" s="1056"/>
      <c r="F291" s="52"/>
      <c r="G291" s="61"/>
      <c r="H291" s="52"/>
      <c r="I291" s="61"/>
      <c r="J291" s="52"/>
      <c r="K291" s="61"/>
      <c r="L291" s="52"/>
      <c r="M291" s="61"/>
      <c r="N291" s="52"/>
      <c r="O291" s="61"/>
    </row>
    <row r="292" spans="1:15" ht="19.5" customHeight="1">
      <c r="A292" s="336" t="s">
        <v>339</v>
      </c>
      <c r="B292" s="256" t="str">
        <f>IF(CENTRO!B292,CENTRO!B292,"")</f>
        <v/>
      </c>
      <c r="C292" s="1034">
        <f>IF(CENTRO!C292,CENTRO!C292,"")</f>
        <v>21.1</v>
      </c>
      <c r="D292" s="326"/>
      <c r="E292" s="1056"/>
      <c r="F292" s="52"/>
      <c r="G292" s="61"/>
      <c r="H292" s="52"/>
      <c r="I292" s="61"/>
      <c r="J292" s="52"/>
      <c r="K292" s="61"/>
      <c r="L292" s="52"/>
      <c r="M292" s="61"/>
      <c r="N292" s="52"/>
      <c r="O292" s="61"/>
    </row>
    <row r="293" spans="1:15" ht="19.5" customHeight="1">
      <c r="A293" s="336" t="s">
        <v>577</v>
      </c>
      <c r="B293" s="256" t="str">
        <f>IF(CENTRO!B293,CENTRO!B293,"")</f>
        <v/>
      </c>
      <c r="C293" s="1035">
        <f>IF(CENTRO!C293,CENTRO!C293,"")</f>
        <v>2</v>
      </c>
      <c r="D293" s="326"/>
      <c r="E293" s="1056"/>
      <c r="F293" s="52"/>
      <c r="G293" s="61"/>
      <c r="H293" s="52"/>
      <c r="I293" s="61"/>
      <c r="J293" s="52"/>
      <c r="K293" s="61"/>
      <c r="L293" s="52"/>
      <c r="M293" s="61"/>
      <c r="N293" s="52"/>
      <c r="O293" s="61"/>
    </row>
    <row r="294" spans="1:15" ht="19.5" customHeight="1" thickBot="1">
      <c r="A294" s="336" t="s">
        <v>578</v>
      </c>
      <c r="B294" s="256" t="str">
        <f>IF(CENTRO!B294,CENTRO!B294,"")</f>
        <v/>
      </c>
      <c r="C294" s="1035">
        <v>2</v>
      </c>
      <c r="D294" s="326"/>
      <c r="E294" s="1056"/>
      <c r="F294" s="52"/>
      <c r="G294" s="61"/>
      <c r="H294" s="52"/>
      <c r="I294" s="61"/>
      <c r="J294" s="52"/>
      <c r="K294" s="61"/>
      <c r="L294" s="52"/>
      <c r="M294" s="61"/>
      <c r="N294" s="52"/>
      <c r="O294" s="61"/>
    </row>
    <row r="295" spans="1:15"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3"/>
    </row>
    <row r="296" spans="1:15" ht="19.5" customHeight="1">
      <c r="A296" s="1038" t="s">
        <v>276</v>
      </c>
      <c r="B296" s="1039" t="str">
        <f>IF(CENTRO!B296,CENTRO!B296,"")</f>
        <v/>
      </c>
      <c r="C296" s="1032">
        <f>IF(CENTRO!C296,CENTRO!C296,"")</f>
        <v>317</v>
      </c>
      <c r="D296" s="1039"/>
      <c r="E296" s="1032">
        <v>288</v>
      </c>
      <c r="F296" s="69"/>
      <c r="G296" s="101"/>
      <c r="H296" s="95"/>
      <c r="I296" s="70"/>
      <c r="J296" s="95"/>
      <c r="K296" s="70"/>
      <c r="L296" s="69"/>
      <c r="M296" s="101"/>
      <c r="N296" s="95"/>
      <c r="O296" s="70"/>
    </row>
    <row r="297" spans="1:15" ht="19.5" customHeight="1" thickBot="1">
      <c r="A297" s="336" t="s">
        <v>277</v>
      </c>
      <c r="B297" s="859" t="str">
        <f>IF(CENTRO!B297,CENTRO!B297,"")</f>
        <v/>
      </c>
      <c r="C297" s="1033">
        <f>IF(CENTRO!C297,CENTRO!C297,"")</f>
        <v>0.87</v>
      </c>
      <c r="D297" s="859"/>
      <c r="E297" s="1033">
        <v>0.79</v>
      </c>
      <c r="F297" s="51"/>
      <c r="G297" s="72"/>
      <c r="H297" s="52"/>
      <c r="I297" s="61"/>
      <c r="J297" s="52"/>
      <c r="K297" s="61"/>
      <c r="L297" s="51"/>
      <c r="M297" s="72"/>
      <c r="N297" s="52"/>
      <c r="O297" s="61"/>
    </row>
    <row r="298" spans="1:15" ht="24.75" customHeight="1" thickBot="1">
      <c r="A298" s="224" t="s">
        <v>282</v>
      </c>
      <c r="B298" s="240"/>
      <c r="C298" s="240"/>
      <c r="D298" s="240"/>
      <c r="E298" s="240"/>
      <c r="F298" s="39"/>
      <c r="G298" s="39"/>
      <c r="H298" s="39"/>
      <c r="I298" s="39"/>
      <c r="J298" s="39"/>
      <c r="K298" s="39"/>
      <c r="L298" s="39"/>
      <c r="M298" s="39"/>
      <c r="N298" s="39"/>
      <c r="O298" s="40"/>
    </row>
    <row r="299" spans="1:15" ht="19.5" customHeight="1" thickBot="1">
      <c r="A299" s="243" t="s">
        <v>575</v>
      </c>
      <c r="B299" s="244"/>
      <c r="C299" s="244"/>
      <c r="D299" s="244"/>
      <c r="E299" s="244"/>
      <c r="F299" s="42"/>
      <c r="G299" s="42"/>
      <c r="H299" s="42"/>
      <c r="I299" s="42"/>
      <c r="J299" s="42"/>
      <c r="K299" s="42"/>
      <c r="L299" s="42"/>
      <c r="M299" s="42"/>
      <c r="N299" s="42"/>
      <c r="O299" s="43"/>
    </row>
    <row r="300" spans="1:15" ht="19.5" customHeight="1">
      <c r="A300" s="327" t="s">
        <v>28</v>
      </c>
      <c r="B300" s="859"/>
      <c r="C300" s="1028">
        <v>3618</v>
      </c>
      <c r="D300" s="1031">
        <f>E300/C300</f>
        <v>4.6987285793255944E-2</v>
      </c>
      <c r="E300" s="1028">
        <v>170</v>
      </c>
      <c r="F300" s="51"/>
      <c r="G300" s="61"/>
      <c r="H300" s="52"/>
      <c r="I300" s="61"/>
      <c r="J300" s="52"/>
      <c r="K300" s="61"/>
      <c r="L300" s="52"/>
      <c r="M300" s="61"/>
      <c r="N300" s="52"/>
      <c r="O300" s="61"/>
    </row>
    <row r="301" spans="1:15" ht="19.5" customHeight="1">
      <c r="A301" s="327" t="s">
        <v>316</v>
      </c>
      <c r="B301" s="859"/>
      <c r="C301" s="1028">
        <v>858</v>
      </c>
      <c r="D301" s="1031">
        <f t="shared" ref="D301:D308" si="21">E301/C301</f>
        <v>3.6130536130536128E-2</v>
      </c>
      <c r="E301" s="1028">
        <v>31</v>
      </c>
      <c r="F301" s="51"/>
      <c r="G301" s="61"/>
      <c r="H301" s="52"/>
      <c r="I301" s="61"/>
      <c r="J301" s="52"/>
      <c r="K301" s="61"/>
      <c r="L301" s="52"/>
      <c r="M301" s="61"/>
      <c r="N301" s="52"/>
      <c r="O301" s="61"/>
    </row>
    <row r="302" spans="1:15" ht="19.5" customHeight="1">
      <c r="A302" s="327" t="s">
        <v>30</v>
      </c>
      <c r="B302" s="859"/>
      <c r="C302" s="1028">
        <v>5051</v>
      </c>
      <c r="D302" s="1031">
        <f t="shared" si="21"/>
        <v>5.1276974856464069E-2</v>
      </c>
      <c r="E302" s="1028">
        <v>259</v>
      </c>
      <c r="F302" s="51"/>
      <c r="G302" s="61"/>
      <c r="H302" s="52"/>
      <c r="I302" s="61"/>
      <c r="J302" s="52"/>
      <c r="K302" s="61"/>
      <c r="L302" s="52"/>
      <c r="M302" s="61"/>
      <c r="N302" s="52"/>
      <c r="O302" s="61"/>
    </row>
    <row r="303" spans="1:15" ht="19.5" customHeight="1">
      <c r="A303" s="327" t="s">
        <v>317</v>
      </c>
      <c r="B303" s="859"/>
      <c r="C303" s="1028">
        <v>7787</v>
      </c>
      <c r="D303" s="1031">
        <f t="shared" si="21"/>
        <v>4.7515089251316298E-2</v>
      </c>
      <c r="E303" s="1028">
        <v>370</v>
      </c>
      <c r="F303" s="51"/>
      <c r="G303" s="61"/>
      <c r="H303" s="52"/>
      <c r="I303" s="61"/>
      <c r="J303" s="52"/>
      <c r="K303" s="61"/>
      <c r="L303" s="52"/>
      <c r="M303" s="61"/>
      <c r="N303" s="52"/>
      <c r="O303" s="61"/>
    </row>
    <row r="304" spans="1:15" ht="19.5" customHeight="1">
      <c r="A304" s="336" t="s">
        <v>523</v>
      </c>
      <c r="B304" s="859"/>
      <c r="C304" s="518">
        <v>24724</v>
      </c>
      <c r="D304" s="1172">
        <f>E304/C304</f>
        <v>3.5795178773661222E-2</v>
      </c>
      <c r="E304" s="518">
        <v>885</v>
      </c>
      <c r="F304" s="52"/>
      <c r="G304" s="61"/>
      <c r="H304" s="52"/>
      <c r="I304" s="61"/>
      <c r="J304" s="52"/>
      <c r="K304" s="61"/>
      <c r="L304" s="52"/>
      <c r="M304" s="61"/>
      <c r="N304" s="51"/>
      <c r="O304" s="61"/>
    </row>
    <row r="305" spans="1:22" ht="19.5" customHeight="1">
      <c r="A305" s="336" t="s">
        <v>318</v>
      </c>
      <c r="B305" s="859"/>
      <c r="C305" s="518">
        <v>374</v>
      </c>
      <c r="D305" s="1172">
        <f t="shared" si="21"/>
        <v>1.871657754010695E-2</v>
      </c>
      <c r="E305" s="518">
        <v>7</v>
      </c>
      <c r="F305" s="52"/>
      <c r="G305" s="61"/>
      <c r="H305" s="52"/>
      <c r="I305" s="61"/>
      <c r="J305" s="52"/>
      <c r="K305" s="61"/>
      <c r="L305" s="52"/>
      <c r="M305" s="61"/>
      <c r="N305" s="51"/>
      <c r="O305" s="61"/>
    </row>
    <row r="306" spans="1:22" ht="19.5" customHeight="1" thickBot="1">
      <c r="A306" s="336" t="s">
        <v>319</v>
      </c>
      <c r="B306" s="859"/>
      <c r="C306" s="518">
        <v>14170</v>
      </c>
      <c r="D306" s="1172">
        <f t="shared" si="21"/>
        <v>3.0416372618207482E-2</v>
      </c>
      <c r="E306" s="518">
        <v>431</v>
      </c>
      <c r="F306" s="52"/>
      <c r="G306" s="61"/>
      <c r="H306" s="52"/>
      <c r="I306" s="61"/>
      <c r="J306" s="52"/>
      <c r="K306" s="61"/>
      <c r="L306" s="52"/>
      <c r="M306" s="61"/>
      <c r="N306" s="51"/>
      <c r="O306" s="61"/>
    </row>
    <row r="307" spans="1:22" ht="19.5" customHeight="1" thickBot="1">
      <c r="A307" s="243" t="s">
        <v>576</v>
      </c>
      <c r="B307" s="244"/>
      <c r="C307" s="244"/>
      <c r="D307" s="244"/>
      <c r="E307" s="244"/>
      <c r="F307" s="42"/>
      <c r="G307" s="42"/>
      <c r="H307" s="42"/>
      <c r="I307" s="42"/>
      <c r="J307" s="42"/>
      <c r="K307" s="42"/>
      <c r="L307" s="42"/>
      <c r="M307" s="42"/>
      <c r="N307" s="42"/>
      <c r="O307" s="43"/>
    </row>
    <row r="308" spans="1:22" ht="19.5" customHeight="1">
      <c r="A308" s="327" t="s">
        <v>320</v>
      </c>
      <c r="B308" s="1029">
        <v>1</v>
      </c>
      <c r="C308" s="1030">
        <v>7479</v>
      </c>
      <c r="D308" s="1031">
        <f t="shared" si="21"/>
        <v>4.1048268485091591E-2</v>
      </c>
      <c r="E308" s="1028">
        <v>307</v>
      </c>
      <c r="F308" s="51"/>
      <c r="G308" s="61"/>
      <c r="H308" s="52"/>
      <c r="I308" s="61"/>
      <c r="J308" s="52"/>
      <c r="K308" s="61"/>
      <c r="L308" s="52"/>
      <c r="M308" s="61"/>
      <c r="N308" s="52"/>
      <c r="O308" s="61"/>
    </row>
    <row r="309" spans="1:22" ht="19.5" customHeight="1">
      <c r="A309" s="336" t="s">
        <v>321</v>
      </c>
      <c r="B309" s="251">
        <v>4.3200000000000002E-2</v>
      </c>
      <c r="C309" s="518">
        <v>323</v>
      </c>
      <c r="D309" s="326"/>
      <c r="E309" s="61"/>
      <c r="F309" s="52"/>
      <c r="G309" s="61"/>
      <c r="H309" s="52"/>
      <c r="I309" s="61"/>
      <c r="J309" s="52"/>
      <c r="K309" s="61"/>
      <c r="L309" s="52"/>
      <c r="M309" s="61"/>
      <c r="N309" s="51"/>
      <c r="O309" s="61"/>
    </row>
    <row r="310" spans="1:22" ht="19.5" customHeight="1">
      <c r="A310" s="336" t="s">
        <v>432</v>
      </c>
      <c r="B310" s="251">
        <v>7.1099999999999997E-2</v>
      </c>
      <c r="C310" s="518">
        <v>532</v>
      </c>
      <c r="D310" s="326"/>
      <c r="E310" s="61"/>
      <c r="F310" s="52"/>
      <c r="G310" s="61"/>
      <c r="H310" s="52"/>
      <c r="I310" s="61"/>
      <c r="J310" s="52"/>
      <c r="K310" s="61"/>
      <c r="L310" s="52"/>
      <c r="M310" s="61"/>
      <c r="N310" s="51"/>
      <c r="O310" s="61"/>
    </row>
    <row r="311" spans="1:22" ht="19.5" customHeight="1">
      <c r="A311" s="336" t="s">
        <v>29</v>
      </c>
      <c r="B311" s="251">
        <v>5.7000000000000002E-3</v>
      </c>
      <c r="C311" s="518">
        <v>43</v>
      </c>
      <c r="D311" s="326"/>
      <c r="E311" s="61"/>
      <c r="F311" s="52"/>
      <c r="G311" s="61"/>
      <c r="H311" s="52"/>
      <c r="I311" s="61"/>
      <c r="J311" s="52"/>
      <c r="K311" s="61"/>
      <c r="L311" s="52"/>
      <c r="M311" s="61"/>
      <c r="N311" s="51"/>
      <c r="O311" s="61"/>
    </row>
    <row r="312" spans="1:22" ht="19.5" customHeight="1">
      <c r="A312" s="336" t="s">
        <v>322</v>
      </c>
      <c r="B312" s="251">
        <v>6.0000000000000001E-3</v>
      </c>
      <c r="C312" s="518">
        <v>45</v>
      </c>
      <c r="D312" s="326"/>
      <c r="E312" s="61"/>
      <c r="F312" s="52"/>
      <c r="G312" s="61"/>
      <c r="H312" s="52"/>
      <c r="I312" s="61"/>
      <c r="J312" s="52"/>
      <c r="K312" s="61"/>
      <c r="L312" s="52"/>
      <c r="M312" s="61"/>
      <c r="N312" s="51"/>
      <c r="O312" s="61"/>
    </row>
    <row r="313" spans="1:22" ht="19.5" customHeight="1">
      <c r="A313" s="336" t="s">
        <v>31</v>
      </c>
      <c r="B313" s="251">
        <v>0.1096</v>
      </c>
      <c r="C313" s="518">
        <v>820</v>
      </c>
      <c r="D313" s="326"/>
      <c r="E313" s="61"/>
      <c r="F313" s="52"/>
      <c r="G313" s="61"/>
      <c r="H313" s="52"/>
      <c r="I313" s="61"/>
      <c r="J313" s="52"/>
      <c r="K313" s="61"/>
      <c r="L313" s="52"/>
      <c r="M313" s="61"/>
      <c r="N313" s="51"/>
      <c r="O313" s="61"/>
    </row>
    <row r="314" spans="1:22" ht="19.5" customHeight="1">
      <c r="A314" s="336" t="s">
        <v>433</v>
      </c>
      <c r="B314" s="251">
        <v>2.0199999999999999E-2</v>
      </c>
      <c r="C314" s="518">
        <v>151</v>
      </c>
      <c r="D314" s="326"/>
      <c r="E314" s="61"/>
      <c r="F314" s="52"/>
      <c r="G314" s="61"/>
      <c r="H314" s="52"/>
      <c r="I314" s="61"/>
      <c r="J314" s="52"/>
      <c r="K314" s="61"/>
      <c r="L314" s="52"/>
      <c r="M314" s="61"/>
      <c r="N314" s="51"/>
      <c r="O314" s="61"/>
    </row>
    <row r="315" spans="1:22" ht="19.5" customHeight="1">
      <c r="A315" s="336" t="s">
        <v>323</v>
      </c>
      <c r="B315" s="251">
        <v>4.5999999999999999E-2</v>
      </c>
      <c r="C315" s="518">
        <v>344</v>
      </c>
      <c r="D315" s="326"/>
      <c r="E315" s="61"/>
      <c r="F315" s="52"/>
      <c r="G315" s="61"/>
      <c r="H315" s="52"/>
      <c r="I315" s="61"/>
      <c r="J315" s="52"/>
      <c r="K315" s="61"/>
      <c r="L315" s="52"/>
      <c r="M315" s="61"/>
      <c r="N315" s="51"/>
      <c r="O315" s="61"/>
    </row>
    <row r="316" spans="1:22" ht="19.5" customHeight="1" thickBot="1">
      <c r="A316" s="336" t="s">
        <v>324</v>
      </c>
      <c r="B316" s="251">
        <v>0.37719999999999998</v>
      </c>
      <c r="C316" s="518">
        <v>2821</v>
      </c>
      <c r="D316" s="326"/>
      <c r="E316" s="61"/>
      <c r="F316" s="52"/>
      <c r="G316" s="61"/>
      <c r="H316" s="52"/>
      <c r="I316" s="61"/>
      <c r="J316" s="52"/>
      <c r="K316" s="61"/>
      <c r="L316" s="52"/>
      <c r="M316" s="61"/>
      <c r="N316" s="51"/>
      <c r="O316" s="61"/>
    </row>
    <row r="317" spans="1:22"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2"/>
    </row>
    <row r="318" spans="1:22" s="3" customFormat="1" ht="19.5" customHeight="1">
      <c r="A318" s="350" t="s">
        <v>32</v>
      </c>
      <c r="B318" s="337">
        <f>IF(CENTRO!B318,CENTRO!B318,"")</f>
        <v>1</v>
      </c>
      <c r="C318" s="351">
        <f>IF(CENTRO!C318,CENTRO!C318,"")</f>
        <v>2397881</v>
      </c>
      <c r="D318" s="542">
        <f>E318/E$318</f>
        <v>1</v>
      </c>
      <c r="E318" s="269">
        <v>98996</v>
      </c>
      <c r="F318" s="353">
        <f>G318/G$318</f>
        <v>1</v>
      </c>
      <c r="G318" s="269">
        <v>30155</v>
      </c>
      <c r="H318" s="353">
        <f t="shared" ref="H318:H321" si="22">I318/I$318</f>
        <v>1</v>
      </c>
      <c r="I318" s="269">
        <v>8592</v>
      </c>
      <c r="J318" s="353">
        <f t="shared" ref="J318" si="23">K318/K$318</f>
        <v>1</v>
      </c>
      <c r="K318" s="269">
        <v>11910</v>
      </c>
      <c r="L318" s="353">
        <f t="shared" ref="L318:L320" si="24">M318/M$318</f>
        <v>1</v>
      </c>
      <c r="M318" s="269">
        <v>25291</v>
      </c>
      <c r="N318" s="353">
        <f t="shared" ref="N318:N321" si="25">O318/O$318</f>
        <v>1</v>
      </c>
      <c r="O318" s="269">
        <v>23048</v>
      </c>
      <c r="P318" s="2"/>
      <c r="Q318" s="2"/>
      <c r="R318" s="20"/>
      <c r="S318" s="21"/>
      <c r="T318" s="2"/>
      <c r="U318" s="2"/>
      <c r="V318" s="2"/>
    </row>
    <row r="319" spans="1:22" s="3" customFormat="1" ht="19.5" customHeight="1">
      <c r="A319" s="350" t="s">
        <v>33</v>
      </c>
      <c r="B319" s="252">
        <f>IF(CENTRO!B319,CENTRO!B319,"")</f>
        <v>0.318</v>
      </c>
      <c r="C319" s="355">
        <f>IF(CENTRO!C319,CENTRO!C319,"")</f>
        <v>761923</v>
      </c>
      <c r="D319" s="357">
        <f t="shared" ref="D319:D320" si="26">E319/E$318</f>
        <v>0.39800598003959758</v>
      </c>
      <c r="E319" s="269">
        <v>39401</v>
      </c>
      <c r="F319" s="356">
        <f t="shared" ref="F319:F320" si="27">G319/G$318</f>
        <v>0.41996352180401259</v>
      </c>
      <c r="G319" s="269">
        <v>12664</v>
      </c>
      <c r="H319" s="356">
        <f t="shared" si="22"/>
        <v>0.57157821229050276</v>
      </c>
      <c r="I319" s="269">
        <v>4911</v>
      </c>
      <c r="J319" s="356">
        <f>K319/K$318</f>
        <v>0.3621326616288833</v>
      </c>
      <c r="K319" s="269">
        <v>4313</v>
      </c>
      <c r="L319" s="356">
        <f t="shared" si="24"/>
        <v>0.37230635403898621</v>
      </c>
      <c r="M319" s="269">
        <v>9416</v>
      </c>
      <c r="N319" s="356">
        <f t="shared" si="25"/>
        <v>0.35131030892051374</v>
      </c>
      <c r="O319" s="269">
        <v>8097</v>
      </c>
      <c r="P319" s="2"/>
      <c r="Q319" s="2"/>
      <c r="R319" s="20"/>
      <c r="S319" s="21"/>
      <c r="T319" s="2"/>
      <c r="U319" s="2"/>
      <c r="V319" s="2"/>
    </row>
    <row r="320" spans="1:22" s="3" customFormat="1" ht="19.5" customHeight="1">
      <c r="A320" s="350" t="s">
        <v>34</v>
      </c>
      <c r="B320" s="252">
        <f>IF(CENTRO!B320,CENTRO!B320,"")</f>
        <v>3.0000000000000001E-3</v>
      </c>
      <c r="C320" s="355">
        <f>IF(CENTRO!C320,CENTRO!C320,"")</f>
        <v>6945</v>
      </c>
      <c r="D320" s="357">
        <f t="shared" si="26"/>
        <v>2.6465715786496424E-3</v>
      </c>
      <c r="E320" s="269">
        <v>262</v>
      </c>
      <c r="F320" s="356">
        <f t="shared" si="27"/>
        <v>2.1886917592439064E-3</v>
      </c>
      <c r="G320" s="269">
        <v>66</v>
      </c>
      <c r="H320" s="356">
        <f t="shared" si="22"/>
        <v>1.2802607076350093E-3</v>
      </c>
      <c r="I320" s="269">
        <v>11</v>
      </c>
      <c r="J320" s="356">
        <f>K320/K$318</f>
        <v>3.5264483627204029E-3</v>
      </c>
      <c r="K320" s="269">
        <v>42</v>
      </c>
      <c r="L320" s="356">
        <f t="shared" si="24"/>
        <v>3.2817998497489224E-3</v>
      </c>
      <c r="M320" s="269">
        <v>83</v>
      </c>
      <c r="N320" s="356">
        <f t="shared" si="25"/>
        <v>2.6032627559875042E-3</v>
      </c>
      <c r="O320" s="269">
        <v>60</v>
      </c>
      <c r="P320" s="2"/>
      <c r="Q320" s="2"/>
      <c r="R320" s="20"/>
      <c r="S320" s="21"/>
      <c r="T320" s="2"/>
      <c r="U320" s="2"/>
      <c r="V320" s="2"/>
    </row>
    <row r="321" spans="1:22" s="3" customFormat="1" ht="19.5" customHeight="1">
      <c r="A321" s="350" t="s">
        <v>206</v>
      </c>
      <c r="B321" s="252">
        <f>IF(CENTRO!B321,CENTRO!B321,"")</f>
        <v>0.68200000000000005</v>
      </c>
      <c r="C321" s="355">
        <f>IF(CENTRO!C321,CENTRO!C321,"")</f>
        <v>1623174</v>
      </c>
      <c r="D321" s="357">
        <f>E321/E$318</f>
        <v>0.59650894985655989</v>
      </c>
      <c r="E321" s="269">
        <v>59052</v>
      </c>
      <c r="F321" s="357">
        <f>G321/G$318</f>
        <v>0.57516166473221686</v>
      </c>
      <c r="G321" s="269">
        <v>17344</v>
      </c>
      <c r="H321" s="357">
        <f t="shared" si="22"/>
        <v>0.42423184357541899</v>
      </c>
      <c r="I321" s="269">
        <v>3645</v>
      </c>
      <c r="J321" s="357">
        <f>K321/K$318</f>
        <v>0.63232577665827039</v>
      </c>
      <c r="K321" s="269">
        <v>7531</v>
      </c>
      <c r="L321" s="357">
        <f>M321/M$318</f>
        <v>0.62172314261990436</v>
      </c>
      <c r="M321" s="269">
        <v>15724</v>
      </c>
      <c r="N321" s="357">
        <f t="shared" si="25"/>
        <v>0.64248524817771602</v>
      </c>
      <c r="O321" s="269">
        <v>14808</v>
      </c>
      <c r="P321" s="2"/>
      <c r="Q321" s="2"/>
      <c r="R321" s="20"/>
      <c r="S321" s="21"/>
      <c r="T321" s="2"/>
      <c r="U321" s="2"/>
      <c r="V321" s="2"/>
    </row>
    <row r="322" spans="1:22" s="3" customFormat="1" ht="19.5" customHeight="1">
      <c r="A322" s="358" t="s">
        <v>453</v>
      </c>
      <c r="B322" s="239">
        <f>IF(CENTRO!B322,CENTRO!B322,"")</f>
        <v>0.31121678883471521</v>
      </c>
      <c r="C322" s="329">
        <f>IF(CENTRO!C322,CENTRO!C322,"")</f>
        <v>505159</v>
      </c>
      <c r="D322" s="359">
        <f>E322/E$321</f>
        <v>0.33953126058389216</v>
      </c>
      <c r="E322" s="268">
        <v>20050</v>
      </c>
      <c r="F322" s="359">
        <f>G322/G$321</f>
        <v>0.31907287822878228</v>
      </c>
      <c r="G322" s="268">
        <v>5534</v>
      </c>
      <c r="H322" s="359">
        <f>I322/I$321</f>
        <v>0.29794238683127572</v>
      </c>
      <c r="I322" s="268">
        <v>1086</v>
      </c>
      <c r="J322" s="359">
        <f>K322/K$321</f>
        <v>0.40074359314832025</v>
      </c>
      <c r="K322" s="268">
        <v>3018</v>
      </c>
      <c r="L322" s="359">
        <f>M322/M$321</f>
        <v>0.35429916051895194</v>
      </c>
      <c r="M322" s="268">
        <v>5571</v>
      </c>
      <c r="N322" s="359">
        <f>O322/O$321</f>
        <v>0.32691788222582385</v>
      </c>
      <c r="O322" s="268">
        <v>4841</v>
      </c>
      <c r="P322" s="2"/>
      <c r="Q322" s="2"/>
      <c r="R322" s="20"/>
      <c r="S322" s="21"/>
      <c r="T322" s="2"/>
      <c r="U322" s="2"/>
      <c r="V322" s="2"/>
    </row>
    <row r="323" spans="1:22" s="3" customFormat="1" ht="19.5" customHeight="1">
      <c r="A323" s="358" t="s">
        <v>35</v>
      </c>
      <c r="B323" s="239">
        <f>IF(CENTRO!B323,CENTRO!B323,"")</f>
        <v>0.24356230447259505</v>
      </c>
      <c r="C323" s="329">
        <f>IF(CENTRO!C323,CENTRO!C323,"")</f>
        <v>395344</v>
      </c>
      <c r="D323" s="359">
        <f t="shared" ref="D323:F326" si="28">E323/E$321</f>
        <v>0.15449095712253608</v>
      </c>
      <c r="E323" s="268">
        <v>9123</v>
      </c>
      <c r="F323" s="359">
        <f t="shared" si="28"/>
        <v>0.14788976014760147</v>
      </c>
      <c r="G323" s="268">
        <v>2565</v>
      </c>
      <c r="H323" s="359">
        <f t="shared" ref="H323" si="29">I323/I$321</f>
        <v>0.13827160493827159</v>
      </c>
      <c r="I323" s="268">
        <v>504</v>
      </c>
      <c r="J323" s="359">
        <f t="shared" ref="J323" si="30">K323/K$321</f>
        <v>9.401141946620635E-2</v>
      </c>
      <c r="K323" s="268">
        <v>708</v>
      </c>
      <c r="L323" s="359">
        <f t="shared" ref="L323" si="31">M323/M$321</f>
        <v>0.14379292800814042</v>
      </c>
      <c r="M323" s="268">
        <v>2261</v>
      </c>
      <c r="N323" s="359">
        <f t="shared" ref="N323" si="32">O323/O$321</f>
        <v>0.20833333333333334</v>
      </c>
      <c r="O323" s="268">
        <v>3085</v>
      </c>
      <c r="P323" s="2"/>
      <c r="Q323" s="2"/>
      <c r="R323" s="20"/>
      <c r="S323" s="21"/>
      <c r="T323" s="2"/>
      <c r="U323" s="2"/>
      <c r="V323" s="2"/>
    </row>
    <row r="324" spans="1:22" s="3" customFormat="1" ht="19.5" customHeight="1">
      <c r="A324" s="358" t="s">
        <v>37</v>
      </c>
      <c r="B324" s="239">
        <f>IF(CENTRO!B324,CENTRO!B324,"")</f>
        <v>0.19254620884760351</v>
      </c>
      <c r="C324" s="329">
        <f>IF(CENTRO!C324,CENTRO!C324,"")</f>
        <v>312536</v>
      </c>
      <c r="D324" s="359">
        <f t="shared" si="28"/>
        <v>0.15279753437648175</v>
      </c>
      <c r="E324" s="268">
        <v>9023</v>
      </c>
      <c r="F324" s="359">
        <f t="shared" si="28"/>
        <v>0.14437269372693726</v>
      </c>
      <c r="G324" s="268">
        <v>2504</v>
      </c>
      <c r="H324" s="359">
        <f t="shared" ref="H324" si="33">I324/I$321</f>
        <v>0.11138545953360768</v>
      </c>
      <c r="I324" s="268">
        <v>406</v>
      </c>
      <c r="J324" s="359">
        <f t="shared" ref="J324" si="34">K324/K$321</f>
        <v>0.19320143407250034</v>
      </c>
      <c r="K324" s="268">
        <v>1455</v>
      </c>
      <c r="L324" s="359">
        <f t="shared" ref="L324" si="35">M324/M$321</f>
        <v>0.1631900279827016</v>
      </c>
      <c r="M324" s="268">
        <v>2566</v>
      </c>
      <c r="N324" s="359">
        <f t="shared" ref="N324" si="36">O324/O$321</f>
        <v>0.14127498649378714</v>
      </c>
      <c r="O324" s="268">
        <v>2092</v>
      </c>
      <c r="P324" s="2"/>
      <c r="Q324" s="2"/>
      <c r="R324" s="20"/>
      <c r="S324" s="21"/>
      <c r="T324" s="2"/>
      <c r="U324" s="2"/>
      <c r="V324" s="2"/>
    </row>
    <row r="325" spans="1:22" s="3" customFormat="1" ht="19.5" customHeight="1">
      <c r="A325" s="358" t="s">
        <v>36</v>
      </c>
      <c r="B325" s="239">
        <f>IF(CENTRO!B325,CENTRO!B325,"")</f>
        <v>0.13804681445119255</v>
      </c>
      <c r="C325" s="329">
        <f>IF(CENTRO!C325,CENTRO!C325,"")</f>
        <v>224074</v>
      </c>
      <c r="D325" s="359">
        <f t="shared" si="28"/>
        <v>0.23653728916886813</v>
      </c>
      <c r="E325" s="268">
        <v>13968</v>
      </c>
      <c r="F325" s="359">
        <f t="shared" si="28"/>
        <v>0.26585562730627305</v>
      </c>
      <c r="G325" s="268">
        <v>4611</v>
      </c>
      <c r="H325" s="359">
        <f t="shared" ref="H325" si="37">I325/I$321</f>
        <v>0.32839506172839505</v>
      </c>
      <c r="I325" s="268">
        <v>1197</v>
      </c>
      <c r="J325" s="359">
        <f t="shared" ref="J325" si="38">K325/K$321</f>
        <v>0.18589828708006906</v>
      </c>
      <c r="K325" s="268">
        <v>1400</v>
      </c>
      <c r="L325" s="359">
        <f t="shared" ref="L325" si="39">M325/M$321</f>
        <v>0.23340117018570339</v>
      </c>
      <c r="M325" s="268">
        <v>3670</v>
      </c>
      <c r="N325" s="359">
        <f t="shared" ref="N325" si="40">O325/O$321</f>
        <v>0.2086709886547812</v>
      </c>
      <c r="O325" s="268">
        <v>3090</v>
      </c>
      <c r="P325" s="2"/>
      <c r="Q325" s="2"/>
      <c r="R325" s="20"/>
      <c r="S325" s="21"/>
      <c r="T325" s="2"/>
      <c r="U325" s="2"/>
      <c r="V325" s="2"/>
    </row>
    <row r="326" spans="1:22" s="3" customFormat="1" ht="19.5" customHeight="1" thickBot="1">
      <c r="A326" s="358" t="s">
        <v>454</v>
      </c>
      <c r="B326" s="360">
        <f>IF(CENTRO!B326,CENTRO!B326,"")</f>
        <v>7.6990513647951481E-2</v>
      </c>
      <c r="C326" s="543">
        <f>IF(CENTRO!C326,CENTRO!C326,"")</f>
        <v>124969</v>
      </c>
      <c r="D326" s="359">
        <f t="shared" si="28"/>
        <v>6.6009618641197587E-2</v>
      </c>
      <c r="E326" s="363">
        <v>3898</v>
      </c>
      <c r="F326" s="362">
        <f t="shared" si="28"/>
        <v>6.6593634686346867E-2</v>
      </c>
      <c r="G326" s="363">
        <v>1155</v>
      </c>
      <c r="H326" s="362">
        <f t="shared" ref="H326" si="41">I326/I$321</f>
        <v>5.8710562414266115E-2</v>
      </c>
      <c r="I326" s="363">
        <v>214</v>
      </c>
      <c r="J326" s="362">
        <f t="shared" ref="J326" si="42">K326/K$321</f>
        <v>7.2633116451998408E-2</v>
      </c>
      <c r="K326" s="363">
        <v>547</v>
      </c>
      <c r="L326" s="362">
        <f t="shared" ref="L326" si="43">M326/M$321</f>
        <v>6.0480793691172728E-2</v>
      </c>
      <c r="M326" s="363">
        <v>951</v>
      </c>
      <c r="N326" s="362">
        <f t="shared" ref="N326" si="44">O326/O$321</f>
        <v>6.9624527282549975E-2</v>
      </c>
      <c r="O326" s="363">
        <v>1031</v>
      </c>
      <c r="P326" s="2"/>
      <c r="Q326" s="2"/>
      <c r="R326" s="20"/>
      <c r="S326" s="21"/>
      <c r="T326" s="2"/>
      <c r="U326" s="2"/>
      <c r="V326" s="2"/>
    </row>
    <row r="327" spans="1:22"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2"/>
    </row>
    <row r="328" spans="1:22"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5"/>
    </row>
    <row r="329" spans="1:22" ht="19.5" customHeight="1">
      <c r="A329" s="846" t="s">
        <v>38</v>
      </c>
      <c r="B329" s="641" t="str">
        <f>IF(CENTRO!B329,CENTRO!B329,"")</f>
        <v/>
      </c>
      <c r="C329" s="351">
        <f>IF(CENTRO!C329,CENTRO!C329,"")</f>
        <v>38</v>
      </c>
      <c r="D329" s="847">
        <f>E329/C329</f>
        <v>5.2631578947368418E-2</v>
      </c>
      <c r="E329" s="390">
        <v>2</v>
      </c>
      <c r="F329" s="641"/>
      <c r="G329" s="390">
        <v>1</v>
      </c>
      <c r="H329" s="641"/>
      <c r="I329" s="390">
        <v>0</v>
      </c>
      <c r="J329" s="641"/>
      <c r="K329" s="390">
        <v>0</v>
      </c>
      <c r="L329" s="641"/>
      <c r="M329" s="390">
        <v>1</v>
      </c>
      <c r="N329" s="641"/>
      <c r="O329" s="390">
        <v>0</v>
      </c>
    </row>
    <row r="330" spans="1:22" ht="19.5" customHeight="1">
      <c r="A330" s="574" t="s">
        <v>39</v>
      </c>
      <c r="B330" s="298" t="str">
        <f>IF(CENTRO!B330,CENTRO!B330,"")</f>
        <v/>
      </c>
      <c r="C330" s="849">
        <f>IF(CENTRO!C330,CENTRO!C330,"")</f>
        <v>90</v>
      </c>
      <c r="D330" s="847">
        <f t="shared" ref="D330:D339" si="45">E330/C330</f>
        <v>8.8888888888888892E-2</v>
      </c>
      <c r="E330" s="518">
        <v>8</v>
      </c>
      <c r="F330" s="298"/>
      <c r="G330" s="518">
        <v>2</v>
      </c>
      <c r="H330" s="298"/>
      <c r="I330" s="518">
        <v>1</v>
      </c>
      <c r="J330" s="298"/>
      <c r="K330" s="518">
        <v>1</v>
      </c>
      <c r="L330" s="298"/>
      <c r="M330" s="518">
        <v>2</v>
      </c>
      <c r="N330" s="298"/>
      <c r="O330" s="518">
        <v>2</v>
      </c>
    </row>
    <row r="331" spans="1:22" ht="19.5" customHeight="1">
      <c r="A331" s="574" t="s">
        <v>40</v>
      </c>
      <c r="B331" s="298" t="str">
        <f>IF(CENTRO!B331,CENTRO!B331,"")</f>
        <v/>
      </c>
      <c r="C331" s="850">
        <f>IF(CENTRO!C331,CENTRO!C331,"")</f>
        <v>97</v>
      </c>
      <c r="D331" s="847">
        <f t="shared" si="45"/>
        <v>4.1237113402061855E-2</v>
      </c>
      <c r="E331" s="518">
        <v>4</v>
      </c>
      <c r="F331" s="298"/>
      <c r="G331" s="518">
        <v>2</v>
      </c>
      <c r="H331" s="298"/>
      <c r="I331" s="518">
        <v>0</v>
      </c>
      <c r="J331" s="298"/>
      <c r="K331" s="518">
        <v>1</v>
      </c>
      <c r="L331" s="298"/>
      <c r="M331" s="518">
        <v>1</v>
      </c>
      <c r="N331" s="298"/>
      <c r="O331" s="518">
        <v>0</v>
      </c>
    </row>
    <row r="332" spans="1:22" ht="19.5" customHeight="1">
      <c r="A332" s="574" t="s">
        <v>168</v>
      </c>
      <c r="B332" s="298" t="str">
        <f>IF(CENTRO!B332,CENTRO!B332,"")</f>
        <v/>
      </c>
      <c r="C332" s="849">
        <f>IF(CENTRO!C332,CENTRO!C332,"")</f>
        <v>2</v>
      </c>
      <c r="D332" s="847">
        <f t="shared" si="45"/>
        <v>0</v>
      </c>
      <c r="E332" s="518">
        <v>0</v>
      </c>
      <c r="F332" s="298"/>
      <c r="G332" s="518">
        <v>0</v>
      </c>
      <c r="H332" s="298"/>
      <c r="I332" s="518">
        <v>0</v>
      </c>
      <c r="J332" s="298"/>
      <c r="K332" s="518">
        <v>0</v>
      </c>
      <c r="L332" s="298"/>
      <c r="M332" s="518">
        <v>0</v>
      </c>
      <c r="N332" s="298"/>
      <c r="O332" s="518">
        <v>0</v>
      </c>
    </row>
    <row r="333" spans="1:22" ht="19.5" customHeight="1">
      <c r="A333" s="574" t="s">
        <v>439</v>
      </c>
      <c r="B333" s="298" t="str">
        <f>IF(CENTRO!B333,CENTRO!B333,"")</f>
        <v/>
      </c>
      <c r="C333" s="849">
        <f>IF(CENTRO!C333,CENTRO!C333,"")</f>
        <v>3</v>
      </c>
      <c r="D333" s="847">
        <f t="shared" si="45"/>
        <v>0</v>
      </c>
      <c r="E333" s="518">
        <v>0</v>
      </c>
      <c r="F333" s="298"/>
      <c r="G333" s="518">
        <v>0</v>
      </c>
      <c r="H333" s="298"/>
      <c r="I333" s="518">
        <v>0</v>
      </c>
      <c r="J333" s="298"/>
      <c r="K333" s="518">
        <v>0</v>
      </c>
      <c r="L333" s="298"/>
      <c r="M333" s="518">
        <v>0</v>
      </c>
      <c r="N333" s="298"/>
      <c r="O333" s="518">
        <v>0</v>
      </c>
    </row>
    <row r="334" spans="1:22" ht="19.5" customHeight="1">
      <c r="A334" s="574" t="s">
        <v>438</v>
      </c>
      <c r="B334" s="793" t="str">
        <f>IF(CENTRO!B334,CENTRO!B334,"")</f>
        <v/>
      </c>
      <c r="C334" s="849">
        <f>IF(CENTRO!C334,CENTRO!C334,"")</f>
        <v>7</v>
      </c>
      <c r="D334" s="847">
        <f t="shared" si="45"/>
        <v>0</v>
      </c>
      <c r="E334" s="851">
        <v>0</v>
      </c>
      <c r="F334" s="793"/>
      <c r="G334" s="851">
        <v>0</v>
      </c>
      <c r="H334" s="793"/>
      <c r="I334" s="851">
        <v>0</v>
      </c>
      <c r="J334" s="793"/>
      <c r="K334" s="851">
        <v>0</v>
      </c>
      <c r="L334" s="793"/>
      <c r="M334" s="851">
        <v>0</v>
      </c>
      <c r="N334" s="793"/>
      <c r="O334" s="851">
        <v>0</v>
      </c>
    </row>
    <row r="335" spans="1:22" ht="19.5" customHeight="1">
      <c r="A335" s="574" t="s">
        <v>41</v>
      </c>
      <c r="B335" s="793" t="str">
        <f>IF(CENTRO!B335,CENTRO!B335,"")</f>
        <v/>
      </c>
      <c r="C335" s="849">
        <f>IF(CENTRO!C335,CENTRO!C335,"")</f>
        <v>13</v>
      </c>
      <c r="D335" s="847">
        <f t="shared" si="45"/>
        <v>7.6923076923076927E-2</v>
      </c>
      <c r="E335" s="851">
        <v>1</v>
      </c>
      <c r="F335" s="793"/>
      <c r="G335" s="851">
        <v>1</v>
      </c>
      <c r="H335" s="793"/>
      <c r="I335" s="851">
        <v>0</v>
      </c>
      <c r="J335" s="793"/>
      <c r="K335" s="851">
        <v>0</v>
      </c>
      <c r="L335" s="793"/>
      <c r="M335" s="851">
        <v>0</v>
      </c>
      <c r="N335" s="793"/>
      <c r="O335" s="851">
        <v>0</v>
      </c>
    </row>
    <row r="336" spans="1:22" ht="19.5" customHeight="1">
      <c r="A336" s="574" t="s">
        <v>441</v>
      </c>
      <c r="B336" s="793" t="str">
        <f>IF(CENTRO!B336,CENTRO!B336,"")</f>
        <v/>
      </c>
      <c r="C336" s="849">
        <f>IF(CENTRO!C336,CENTRO!C336,"")</f>
        <v>29</v>
      </c>
      <c r="D336" s="847">
        <f t="shared" si="45"/>
        <v>6.8965517241379309E-2</v>
      </c>
      <c r="E336" s="851">
        <v>2</v>
      </c>
      <c r="F336" s="793"/>
      <c r="G336" s="851">
        <v>1</v>
      </c>
      <c r="H336" s="793"/>
      <c r="I336" s="851">
        <v>1</v>
      </c>
      <c r="J336" s="793"/>
      <c r="K336" s="851">
        <v>0</v>
      </c>
      <c r="L336" s="793"/>
      <c r="M336" s="851">
        <v>0</v>
      </c>
      <c r="N336" s="793"/>
      <c r="O336" s="851">
        <v>0</v>
      </c>
    </row>
    <row r="337" spans="1:15" ht="19.5" customHeight="1">
      <c r="A337" s="574" t="s">
        <v>442</v>
      </c>
      <c r="B337" s="793" t="str">
        <f>IF(CENTRO!B337,CENTRO!B337,"")</f>
        <v/>
      </c>
      <c r="C337" s="850">
        <f>IF(CENTRO!C337,CENTRO!C337,"")</f>
        <v>6</v>
      </c>
      <c r="D337" s="847">
        <f t="shared" si="45"/>
        <v>0.16666666666666666</v>
      </c>
      <c r="E337" s="851">
        <v>1</v>
      </c>
      <c r="F337" s="793"/>
      <c r="G337" s="851">
        <v>0</v>
      </c>
      <c r="H337" s="793"/>
      <c r="I337" s="851">
        <v>0</v>
      </c>
      <c r="J337" s="793"/>
      <c r="K337" s="851">
        <v>0</v>
      </c>
      <c r="L337" s="793"/>
      <c r="M337" s="851">
        <v>1</v>
      </c>
      <c r="N337" s="793"/>
      <c r="O337" s="851">
        <v>0</v>
      </c>
    </row>
    <row r="338" spans="1:15" ht="19.5" customHeight="1">
      <c r="A338" s="574" t="s">
        <v>443</v>
      </c>
      <c r="B338" s="793" t="str">
        <f>IF(CENTRO!B338,CENTRO!B338,"")</f>
        <v/>
      </c>
      <c r="C338" s="853">
        <f>IF(CENTRO!C338,CENTRO!C338,"")</f>
        <v>8</v>
      </c>
      <c r="D338" s="847">
        <f t="shared" si="45"/>
        <v>0.125</v>
      </c>
      <c r="E338" s="851">
        <v>1</v>
      </c>
      <c r="F338" s="793"/>
      <c r="G338" s="851">
        <v>1</v>
      </c>
      <c r="H338" s="793"/>
      <c r="I338" s="851">
        <v>0</v>
      </c>
      <c r="J338" s="793"/>
      <c r="K338" s="851">
        <v>0</v>
      </c>
      <c r="L338" s="793"/>
      <c r="M338" s="851">
        <v>0</v>
      </c>
      <c r="N338" s="793"/>
      <c r="O338" s="851">
        <v>0</v>
      </c>
    </row>
    <row r="339" spans="1:15" ht="19.5" customHeight="1" thickBot="1">
      <c r="A339" s="854" t="s">
        <v>448</v>
      </c>
      <c r="B339" s="855" t="str">
        <f>IF(CENTRO!B339,CENTRO!B339,"")</f>
        <v/>
      </c>
      <c r="C339" s="856">
        <f>IF(CENTRO!C339,CENTRO!C339,"")</f>
        <v>11</v>
      </c>
      <c r="D339" s="847">
        <f t="shared" si="45"/>
        <v>0</v>
      </c>
      <c r="E339" s="747">
        <v>0</v>
      </c>
      <c r="F339" s="793"/>
      <c r="G339" s="851">
        <v>0</v>
      </c>
      <c r="H339" s="793"/>
      <c r="I339" s="851">
        <v>0</v>
      </c>
      <c r="J339" s="793"/>
      <c r="K339" s="851">
        <v>0</v>
      </c>
      <c r="L339" s="793"/>
      <c r="M339" s="851">
        <v>0</v>
      </c>
      <c r="N339" s="793"/>
      <c r="O339" s="851">
        <v>0</v>
      </c>
    </row>
    <row r="340" spans="1:15"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5"/>
    </row>
    <row r="341" spans="1:15" ht="19.5" customHeight="1" thickBot="1">
      <c r="A341" s="336" t="s">
        <v>440</v>
      </c>
      <c r="B341" s="793" t="str">
        <f>IF(CENTRO!B341,CENTRO!B341,"")</f>
        <v/>
      </c>
      <c r="C341" s="850">
        <f>IF(CENTRO!C341,CENTRO!C341,"")</f>
        <v>17</v>
      </c>
      <c r="D341" s="847">
        <f>E341/C341</f>
        <v>0.11764705882352941</v>
      </c>
      <c r="E341" s="851">
        <v>2</v>
      </c>
      <c r="F341" s="793"/>
      <c r="G341" s="851">
        <v>1</v>
      </c>
      <c r="H341" s="793"/>
      <c r="I341" s="851">
        <v>0</v>
      </c>
      <c r="J341" s="793"/>
      <c r="K341" s="851">
        <v>0</v>
      </c>
      <c r="L341" s="793"/>
      <c r="M341" s="851">
        <v>1</v>
      </c>
      <c r="N341" s="793"/>
      <c r="O341" s="851">
        <v>0</v>
      </c>
    </row>
    <row r="342" spans="1:15"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5"/>
    </row>
    <row r="343" spans="1:15" ht="19.5" customHeight="1">
      <c r="A343" s="858" t="s">
        <v>446</v>
      </c>
      <c r="B343" s="859" t="str">
        <f>IF(CENTRO!B343,CENTRO!B343,"")</f>
        <v/>
      </c>
      <c r="C343" s="860">
        <f>IF(CENTRO!C343,CENTRO!C343,"")</f>
        <v>16</v>
      </c>
      <c r="D343" s="847">
        <f>E343/C343</f>
        <v>6.25E-2</v>
      </c>
      <c r="E343" s="861">
        <v>1</v>
      </c>
      <c r="F343" s="664"/>
      <c r="G343" s="518">
        <v>0</v>
      </c>
      <c r="H343" s="664"/>
      <c r="I343" s="861">
        <v>0</v>
      </c>
      <c r="J343" s="664"/>
      <c r="K343" s="861">
        <v>0</v>
      </c>
      <c r="L343" s="664"/>
      <c r="M343" s="861">
        <v>1</v>
      </c>
      <c r="N343" s="664"/>
      <c r="O343" s="861">
        <v>0</v>
      </c>
    </row>
    <row r="344" spans="1:15" ht="19.5" customHeight="1" thickBot="1">
      <c r="A344" s="863" t="s">
        <v>447</v>
      </c>
      <c r="B344" s="855" t="str">
        <f>IF(CENTRO!B344,CENTRO!B344,"")</f>
        <v/>
      </c>
      <c r="C344" s="864">
        <f>IF(CENTRO!C344,CENTRO!C344,"")</f>
        <v>10</v>
      </c>
      <c r="D344" s="865">
        <f>E344/C344</f>
        <v>0.1</v>
      </c>
      <c r="E344" s="747">
        <v>1</v>
      </c>
      <c r="F344" s="782"/>
      <c r="G344" s="747">
        <v>1</v>
      </c>
      <c r="H344" s="782"/>
      <c r="I344" s="747">
        <v>0</v>
      </c>
      <c r="J344" s="782"/>
      <c r="K344" s="747">
        <v>0</v>
      </c>
      <c r="L344" s="782"/>
      <c r="M344" s="747">
        <v>0</v>
      </c>
      <c r="N344" s="782"/>
      <c r="O344" s="747">
        <v>0</v>
      </c>
    </row>
    <row r="345" spans="1:15"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5"/>
    </row>
    <row r="346" spans="1:15" ht="19.5" customHeight="1">
      <c r="A346" s="858" t="s">
        <v>42</v>
      </c>
      <c r="B346" s="859" t="str">
        <f>IF(CENTRO!B346,CENTRO!B346,"")</f>
        <v/>
      </c>
      <c r="C346" s="860">
        <f>IF(CENTRO!C346,CENTRO!C346,"")</f>
        <v>34</v>
      </c>
      <c r="D346" s="847">
        <f>E346/C346</f>
        <v>2.9411764705882353E-2</v>
      </c>
      <c r="E346" s="861">
        <v>1</v>
      </c>
      <c r="F346" s="664"/>
      <c r="G346" s="518">
        <v>0</v>
      </c>
      <c r="H346" s="664"/>
      <c r="I346" s="861">
        <v>1</v>
      </c>
      <c r="J346" s="664"/>
      <c r="K346" s="861">
        <v>0</v>
      </c>
      <c r="L346" s="664"/>
      <c r="M346" s="861">
        <v>0</v>
      </c>
      <c r="N346" s="664"/>
      <c r="O346" s="861">
        <v>0</v>
      </c>
    </row>
    <row r="347" spans="1:15" ht="19.5" customHeight="1">
      <c r="A347" s="867" t="s">
        <v>43</v>
      </c>
      <c r="B347" s="859" t="str">
        <f>IF(CENTRO!B347,CENTRO!B347,"")</f>
        <v/>
      </c>
      <c r="C347" s="849">
        <f>IF(CENTRO!C347,CENTRO!C347,"")</f>
        <v>16</v>
      </c>
      <c r="D347" s="847">
        <f>E347/C347</f>
        <v>6.25E-2</v>
      </c>
      <c r="E347" s="518">
        <v>1</v>
      </c>
      <c r="F347" s="298"/>
      <c r="G347" s="851">
        <v>1</v>
      </c>
      <c r="H347" s="298"/>
      <c r="I347" s="518">
        <v>0</v>
      </c>
      <c r="J347" s="298"/>
      <c r="K347" s="518">
        <v>0</v>
      </c>
      <c r="L347" s="298"/>
      <c r="M347" s="518">
        <v>0</v>
      </c>
      <c r="N347" s="298"/>
      <c r="O347" s="518">
        <v>0</v>
      </c>
    </row>
    <row r="348" spans="1:15" ht="19.5" customHeight="1" thickBot="1">
      <c r="A348" s="854" t="s">
        <v>44</v>
      </c>
      <c r="B348" s="859" t="str">
        <f>IF(CENTRO!B348,CENTRO!B348,"")</f>
        <v/>
      </c>
      <c r="C348" s="856">
        <f>IF(CENTRO!C348,CENTRO!C348,"")</f>
        <v>106</v>
      </c>
      <c r="D348" s="847">
        <f>E348/C348</f>
        <v>5.6603773584905662E-2</v>
      </c>
      <c r="E348" s="851">
        <v>6</v>
      </c>
      <c r="F348" s="793"/>
      <c r="G348" s="851">
        <v>2</v>
      </c>
      <c r="H348" s="793"/>
      <c r="I348" s="851">
        <v>1</v>
      </c>
      <c r="J348" s="793"/>
      <c r="K348" s="851">
        <v>1</v>
      </c>
      <c r="L348" s="793"/>
      <c r="M348" s="851">
        <v>1</v>
      </c>
      <c r="N348" s="793"/>
      <c r="O348" s="851">
        <v>1</v>
      </c>
    </row>
    <row r="349" spans="1:15"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5"/>
    </row>
    <row r="350" spans="1:15" ht="19.5" customHeight="1">
      <c r="A350" s="358" t="s">
        <v>278</v>
      </c>
      <c r="B350" s="859" t="str">
        <f>IF(CENTRO!B350,CENTRO!B350,"")</f>
        <v/>
      </c>
      <c r="C350" s="268">
        <f>IF(CENTRO!C350,CENTRO!C350,"")</f>
        <v>72</v>
      </c>
      <c r="D350" s="239">
        <f t="shared" ref="D350:D362" si="46">E350/C350</f>
        <v>6.9444444444444448E-2</v>
      </c>
      <c r="E350" s="268">
        <v>5</v>
      </c>
      <c r="F350" s="359">
        <f>G350/$E$350</f>
        <v>0.2</v>
      </c>
      <c r="G350" s="268">
        <v>1</v>
      </c>
      <c r="H350" s="359">
        <f>I350/$E$350</f>
        <v>0.4</v>
      </c>
      <c r="I350" s="268">
        <v>2</v>
      </c>
      <c r="J350" s="359">
        <f>K350/$E$350</f>
        <v>0</v>
      </c>
      <c r="K350" s="268">
        <v>0</v>
      </c>
      <c r="L350" s="359">
        <f>M350/$E$350</f>
        <v>0.4</v>
      </c>
      <c r="M350" s="268">
        <v>2</v>
      </c>
      <c r="N350" s="359">
        <f>O350/$E$350</f>
        <v>0</v>
      </c>
      <c r="O350" s="268">
        <v>0</v>
      </c>
    </row>
    <row r="351" spans="1:15" ht="19.5" customHeight="1">
      <c r="A351" s="869" t="s">
        <v>459</v>
      </c>
      <c r="B351" s="859" t="str">
        <f>IF(CENTRO!B351,CENTRO!B351,"")</f>
        <v/>
      </c>
      <c r="C351" s="870">
        <f>IF(CENTRO!C351,CENTRO!C351,"")</f>
        <v>2074404</v>
      </c>
      <c r="D351" s="252">
        <f t="shared" si="46"/>
        <v>4.7309492268622695E-2</v>
      </c>
      <c r="E351" s="518">
        <v>98139</v>
      </c>
      <c r="F351" s="298"/>
      <c r="G351" s="871"/>
      <c r="H351" s="298"/>
      <c r="I351" s="871"/>
      <c r="J351" s="298"/>
      <c r="K351" s="871"/>
      <c r="L351" s="298"/>
      <c r="M351" s="325"/>
      <c r="N351" s="298"/>
      <c r="O351" s="325"/>
    </row>
    <row r="352" spans="1:15" ht="19.5" customHeight="1">
      <c r="A352" s="869" t="s">
        <v>444</v>
      </c>
      <c r="B352" s="859" t="str">
        <f>IF(CENTRO!B352,CENTRO!B352,"")</f>
        <v/>
      </c>
      <c r="C352" s="870">
        <f>IF(CENTRO!C352,CENTRO!C352,"")</f>
        <v>481</v>
      </c>
      <c r="D352" s="252">
        <f t="shared" si="46"/>
        <v>5.1975051975051978E-2</v>
      </c>
      <c r="E352" s="518">
        <v>25</v>
      </c>
      <c r="F352" s="298"/>
      <c r="G352" s="871"/>
      <c r="H352" s="298"/>
      <c r="I352" s="871"/>
      <c r="J352" s="298"/>
      <c r="K352" s="871"/>
      <c r="L352" s="298"/>
      <c r="M352" s="325"/>
      <c r="N352" s="298"/>
      <c r="O352" s="325"/>
    </row>
    <row r="353" spans="1:22" ht="19.5" customHeight="1">
      <c r="A353" s="869" t="s">
        <v>460</v>
      </c>
      <c r="B353" s="859" t="str">
        <f>IF(CENTRO!B353,CENTRO!B353,"")</f>
        <v/>
      </c>
      <c r="C353" s="849">
        <f>IF(CENTRO!C353,CENTRO!C353,"")</f>
        <v>98</v>
      </c>
      <c r="D353" s="252">
        <f t="shared" si="46"/>
        <v>5.1020408163265307E-2</v>
      </c>
      <c r="E353" s="918">
        <v>5</v>
      </c>
      <c r="F353" s="298"/>
      <c r="G353" s="871"/>
      <c r="H353" s="298"/>
      <c r="I353" s="871"/>
      <c r="J353" s="298"/>
      <c r="K353" s="871"/>
      <c r="L353" s="298"/>
      <c r="M353" s="325"/>
      <c r="N353" s="298"/>
      <c r="O353" s="325"/>
    </row>
    <row r="354" spans="1:22" ht="19.5" customHeight="1">
      <c r="A354" s="873" t="s">
        <v>445</v>
      </c>
      <c r="B354" s="859" t="str">
        <f>IF(CENTRO!B354,CENTRO!B354,"")</f>
        <v/>
      </c>
      <c r="C354" s="849">
        <f>IF(CENTRO!C354,CENTRO!C354,"")</f>
        <v>22</v>
      </c>
      <c r="D354" s="239">
        <f t="shared" si="46"/>
        <v>9.0909090909090912E-2</v>
      </c>
      <c r="E354" s="518">
        <v>2</v>
      </c>
      <c r="F354" s="298"/>
      <c r="G354" s="840">
        <v>1</v>
      </c>
      <c r="H354" s="298"/>
      <c r="I354" s="840">
        <v>0</v>
      </c>
      <c r="J354" s="298"/>
      <c r="K354" s="840">
        <v>0</v>
      </c>
      <c r="L354" s="298"/>
      <c r="M354" s="840">
        <v>1</v>
      </c>
      <c r="N354" s="298"/>
      <c r="O354" s="518">
        <v>0</v>
      </c>
    </row>
    <row r="355" spans="1:22" ht="19.5" customHeight="1">
      <c r="A355" s="873" t="s">
        <v>45</v>
      </c>
      <c r="B355" s="859" t="str">
        <f>IF(CENTRO!B355,CENTRO!B355,"")</f>
        <v/>
      </c>
      <c r="C355" s="849">
        <f>IF(CENTRO!C355,CENTRO!C355,"")</f>
        <v>7</v>
      </c>
      <c r="D355" s="239">
        <f t="shared" si="46"/>
        <v>0</v>
      </c>
      <c r="E355" s="918">
        <v>0</v>
      </c>
      <c r="F355" s="298"/>
      <c r="G355" s="840">
        <v>0</v>
      </c>
      <c r="H355" s="298"/>
      <c r="I355" s="840">
        <v>0</v>
      </c>
      <c r="J355" s="298"/>
      <c r="K355" s="840">
        <v>0</v>
      </c>
      <c r="L355" s="298"/>
      <c r="M355" s="840">
        <v>0</v>
      </c>
      <c r="N355" s="298"/>
      <c r="O355" s="518">
        <v>0</v>
      </c>
    </row>
    <row r="356" spans="1:22" ht="19.5" customHeight="1">
      <c r="A356" s="873" t="s">
        <v>46</v>
      </c>
      <c r="B356" s="859" t="str">
        <f>IF(CENTRO!B356,CENTRO!B356,"")</f>
        <v/>
      </c>
      <c r="C356" s="849">
        <f>IF(CENTRO!C356,CENTRO!C356,"")</f>
        <v>49</v>
      </c>
      <c r="D356" s="239">
        <f t="shared" si="46"/>
        <v>6.1224489795918366E-2</v>
      </c>
      <c r="E356" s="918">
        <v>3</v>
      </c>
      <c r="F356" s="298"/>
      <c r="G356" s="840">
        <v>1</v>
      </c>
      <c r="H356" s="298"/>
      <c r="I356" s="840">
        <v>1</v>
      </c>
      <c r="J356" s="298"/>
      <c r="K356" s="840">
        <v>0</v>
      </c>
      <c r="L356" s="298"/>
      <c r="M356" s="840">
        <v>1</v>
      </c>
      <c r="N356" s="298"/>
      <c r="O356" s="518">
        <v>0</v>
      </c>
    </row>
    <row r="357" spans="1:22" ht="19.5" customHeight="1" thickBot="1">
      <c r="A357" s="875" t="s">
        <v>47</v>
      </c>
      <c r="B357" s="876" t="str">
        <f>IF(CENTRO!B357,CENTRO!B357,"")</f>
        <v/>
      </c>
      <c r="C357" s="877">
        <f>IF(CENTRO!C357,CENTRO!C357,"")</f>
        <v>22</v>
      </c>
      <c r="D357" s="568">
        <f t="shared" si="46"/>
        <v>4.5454545454545456E-2</v>
      </c>
      <c r="E357" s="919">
        <v>1</v>
      </c>
      <c r="F357" s="793"/>
      <c r="G357" s="851">
        <v>1</v>
      </c>
      <c r="H357" s="793"/>
      <c r="I357" s="851">
        <v>0</v>
      </c>
      <c r="J357" s="793"/>
      <c r="K357" s="851">
        <v>0</v>
      </c>
      <c r="L357" s="793"/>
      <c r="M357" s="851">
        <v>0</v>
      </c>
      <c r="N357" s="793"/>
      <c r="O357" s="851">
        <v>0</v>
      </c>
    </row>
    <row r="358" spans="1:22"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5"/>
    </row>
    <row r="359" spans="1:22" ht="19.5" customHeight="1">
      <c r="A359" s="879" t="s">
        <v>480</v>
      </c>
      <c r="B359" s="664" t="str">
        <f>IF(CENTRO!B359,CENTRO!B359,"")</f>
        <v/>
      </c>
      <c r="C359" s="880">
        <f>IF(CENTRO!C359,CENTRO!C359,"")</f>
        <v>3407.3218563709897</v>
      </c>
      <c r="D359" s="760">
        <f t="shared" si="46"/>
        <v>6.3712973300967785E-2</v>
      </c>
      <c r="E359" s="923">
        <v>217.09060646276887</v>
      </c>
      <c r="F359" s="882"/>
      <c r="G359" s="319" t="s">
        <v>482</v>
      </c>
      <c r="H359" s="882"/>
      <c r="I359" s="319" t="s">
        <v>482</v>
      </c>
      <c r="J359" s="882"/>
      <c r="K359" s="319" t="s">
        <v>482</v>
      </c>
      <c r="L359" s="882"/>
      <c r="M359" s="319" t="s">
        <v>482</v>
      </c>
      <c r="N359" s="882"/>
      <c r="O359" s="319" t="s">
        <v>482</v>
      </c>
    </row>
    <row r="360" spans="1:22" ht="19.5" customHeight="1">
      <c r="A360" s="869" t="s">
        <v>481</v>
      </c>
      <c r="B360" s="886" t="str">
        <f>IF(CENTRO!B360,CENTRO!B360,"")</f>
        <v/>
      </c>
      <c r="C360" s="887">
        <f>IF(CENTRO!C360,CENTRO!C360,"")</f>
        <v>10.176663135498982</v>
      </c>
      <c r="D360" s="252">
        <f t="shared" si="46"/>
        <v>1.3744353878565265</v>
      </c>
      <c r="E360" s="629">
        <v>13.987165943724758</v>
      </c>
      <c r="F360" s="298"/>
      <c r="G360" s="871" t="s">
        <v>482</v>
      </c>
      <c r="H360" s="298"/>
      <c r="I360" s="871" t="s">
        <v>482</v>
      </c>
      <c r="J360" s="298"/>
      <c r="K360" s="871" t="s">
        <v>482</v>
      </c>
      <c r="L360" s="298"/>
      <c r="M360" s="871" t="s">
        <v>482</v>
      </c>
      <c r="N360" s="298"/>
      <c r="O360" s="871" t="s">
        <v>482</v>
      </c>
    </row>
    <row r="361" spans="1:22" ht="19.5" customHeight="1">
      <c r="A361" s="873" t="s">
        <v>479</v>
      </c>
      <c r="B361" s="886" t="str">
        <f>IF(CENTRO!B361,CENTRO!B361,"")</f>
        <v/>
      </c>
      <c r="C361" s="890">
        <f>IF(CENTRO!C361,CENTRO!C361,"")</f>
        <v>2624.16370459571</v>
      </c>
      <c r="D361" s="239">
        <f t="shared" si="46"/>
        <v>1.2764668443339866E-2</v>
      </c>
      <c r="E361" s="924">
        <v>33.496579630210697</v>
      </c>
      <c r="F361" s="298"/>
      <c r="G361" s="871" t="s">
        <v>482</v>
      </c>
      <c r="H361" s="298"/>
      <c r="I361" s="871" t="s">
        <v>482</v>
      </c>
      <c r="J361" s="298"/>
      <c r="K361" s="871" t="s">
        <v>482</v>
      </c>
      <c r="L361" s="298"/>
      <c r="M361" s="871" t="s">
        <v>482</v>
      </c>
      <c r="N361" s="298"/>
      <c r="O361" s="871" t="s">
        <v>482</v>
      </c>
    </row>
    <row r="362" spans="1:22" s="5" customFormat="1" ht="19.5" customHeight="1" thickBot="1">
      <c r="A362" s="869" t="s">
        <v>478</v>
      </c>
      <c r="B362" s="886" t="str">
        <f>IF(CENTRO!B362,CENTRO!B362,"")</f>
        <v/>
      </c>
      <c r="C362" s="887">
        <f>IF(CENTRO!C362,CENTRO!C362,"")</f>
        <v>7.8376012480712163</v>
      </c>
      <c r="D362" s="252">
        <f t="shared" si="46"/>
        <v>0.27536325984829374</v>
      </c>
      <c r="E362" s="629">
        <v>2.1581874290599457</v>
      </c>
      <c r="F362" s="298"/>
      <c r="G362" s="871" t="s">
        <v>482</v>
      </c>
      <c r="H362" s="298"/>
      <c r="I362" s="871" t="s">
        <v>482</v>
      </c>
      <c r="J362" s="298"/>
      <c r="K362" s="871" t="s">
        <v>482</v>
      </c>
      <c r="L362" s="298"/>
      <c r="M362" s="871" t="s">
        <v>482</v>
      </c>
      <c r="N362" s="298"/>
      <c r="O362" s="871" t="s">
        <v>482</v>
      </c>
      <c r="P362" s="2"/>
      <c r="Q362" s="2"/>
      <c r="R362" s="2"/>
      <c r="S362" s="2"/>
      <c r="T362" s="2"/>
      <c r="U362" s="2"/>
      <c r="V362" s="2"/>
    </row>
    <row r="363" spans="1:22"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5"/>
    </row>
    <row r="364" spans="1:22" ht="19.5" customHeight="1">
      <c r="A364" s="895" t="s">
        <v>522</v>
      </c>
      <c r="B364" s="859" t="str">
        <f>IF(CENTRO!B364,CENTRO!B364,"")</f>
        <v/>
      </c>
      <c r="C364" s="896">
        <f>IF(CENTRO!C364,CENTRO!C364,"")</f>
        <v>60</v>
      </c>
      <c r="D364" s="847">
        <f t="shared" ref="D364:D370" si="47">E364/C364</f>
        <v>0.05</v>
      </c>
      <c r="E364" s="861">
        <v>3</v>
      </c>
      <c r="F364" s="664"/>
      <c r="G364" s="861">
        <v>1</v>
      </c>
      <c r="H364" s="664"/>
      <c r="I364" s="861">
        <v>2</v>
      </c>
      <c r="J364" s="664"/>
      <c r="K364" s="861">
        <v>0</v>
      </c>
      <c r="L364" s="664"/>
      <c r="M364" s="861">
        <v>0</v>
      </c>
      <c r="N364" s="664"/>
      <c r="O364" s="861">
        <v>0</v>
      </c>
    </row>
    <row r="365" spans="1:22" s="5" customFormat="1" ht="19.5" customHeight="1">
      <c r="A365" s="895" t="s">
        <v>171</v>
      </c>
      <c r="B365" s="859" t="str">
        <f>IF(CENTRO!B365,CENTRO!B365,"")</f>
        <v/>
      </c>
      <c r="C365" s="849">
        <f>IF(CENTRO!C365,CENTRO!C365,"")</f>
        <v>140</v>
      </c>
      <c r="D365" s="847">
        <f t="shared" si="47"/>
        <v>0.05</v>
      </c>
      <c r="E365" s="518">
        <v>7</v>
      </c>
      <c r="F365" s="298"/>
      <c r="G365" s="401"/>
      <c r="H365" s="298"/>
      <c r="I365" s="401"/>
      <c r="J365" s="298"/>
      <c r="K365" s="401"/>
      <c r="L365" s="298"/>
      <c r="M365" s="401"/>
      <c r="N365" s="298"/>
      <c r="O365" s="917"/>
      <c r="P365" s="2"/>
      <c r="Q365" s="2"/>
      <c r="R365" s="2"/>
      <c r="S365" s="2"/>
      <c r="T365" s="2"/>
      <c r="U365" s="2"/>
      <c r="V365" s="2"/>
    </row>
    <row r="366" spans="1:22" s="5" customFormat="1" ht="19.5" customHeight="1">
      <c r="A366" s="895" t="s">
        <v>169</v>
      </c>
      <c r="B366" s="859" t="str">
        <f>IF(CENTRO!B366,CENTRO!B366,"")</f>
        <v/>
      </c>
      <c r="C366" s="355">
        <f>IF(CENTRO!C366,CENTRO!C366,"")</f>
        <v>562</v>
      </c>
      <c r="D366" s="847">
        <f t="shared" si="47"/>
        <v>3.5587188612099648E-2</v>
      </c>
      <c r="E366" s="518">
        <v>20</v>
      </c>
      <c r="F366" s="298"/>
      <c r="G366" s="401"/>
      <c r="H366" s="298"/>
      <c r="I366" s="401"/>
      <c r="J366" s="298"/>
      <c r="K366" s="401"/>
      <c r="L366" s="298"/>
      <c r="M366" s="401"/>
      <c r="N366" s="298"/>
      <c r="O366" s="917"/>
      <c r="P366" s="2"/>
      <c r="Q366" s="2"/>
      <c r="R366" s="2"/>
      <c r="S366" s="2"/>
      <c r="T366" s="2"/>
      <c r="U366" s="2"/>
      <c r="V366" s="2"/>
    </row>
    <row r="367" spans="1:22" s="5" customFormat="1" ht="19.5" customHeight="1">
      <c r="A367" s="895" t="s">
        <v>176</v>
      </c>
      <c r="B367" s="859" t="str">
        <f>IF(CENTRO!B367,CENTRO!B367,"")</f>
        <v/>
      </c>
      <c r="C367" s="355">
        <f>IF(CENTRO!C367,CENTRO!C367,"")</f>
        <v>248</v>
      </c>
      <c r="D367" s="847">
        <f t="shared" si="47"/>
        <v>8.0645161290322578E-2</v>
      </c>
      <c r="E367" s="518">
        <v>20</v>
      </c>
      <c r="F367" s="298"/>
      <c r="G367" s="401"/>
      <c r="H367" s="298"/>
      <c r="I367" s="401"/>
      <c r="J367" s="298"/>
      <c r="K367" s="401"/>
      <c r="L367" s="298"/>
      <c r="M367" s="401"/>
      <c r="N367" s="298"/>
      <c r="O367" s="401"/>
      <c r="P367" s="2"/>
      <c r="Q367" s="2"/>
      <c r="R367" s="2"/>
      <c r="S367" s="2"/>
      <c r="T367" s="2"/>
      <c r="U367" s="2"/>
      <c r="V367" s="2"/>
    </row>
    <row r="368" spans="1:22" s="5" customFormat="1" ht="19.5" customHeight="1">
      <c r="A368" s="895" t="s">
        <v>170</v>
      </c>
      <c r="B368" s="859" t="str">
        <f>IF(CENTRO!B368,CENTRO!B368,"")</f>
        <v/>
      </c>
      <c r="C368" s="355">
        <f>IF(CENTRO!C368,CENTRO!C368,"")</f>
        <v>113</v>
      </c>
      <c r="D368" s="847">
        <f t="shared" si="47"/>
        <v>5.3097345132743362E-2</v>
      </c>
      <c r="E368" s="518">
        <v>6</v>
      </c>
      <c r="F368" s="298"/>
      <c r="G368" s="401"/>
      <c r="H368" s="298"/>
      <c r="I368" s="401"/>
      <c r="J368" s="298"/>
      <c r="K368" s="401"/>
      <c r="L368" s="298"/>
      <c r="M368" s="401"/>
      <c r="N368" s="298"/>
      <c r="O368" s="401"/>
      <c r="P368" s="2"/>
      <c r="Q368" s="2"/>
      <c r="R368" s="2"/>
      <c r="S368" s="2"/>
      <c r="T368" s="2"/>
      <c r="U368" s="2"/>
      <c r="V368" s="2"/>
    </row>
    <row r="369" spans="1:22" s="5" customFormat="1" ht="19.5" customHeight="1">
      <c r="A369" s="895" t="s">
        <v>173</v>
      </c>
      <c r="B369" s="859" t="str">
        <f>IF(CENTRO!B369,CENTRO!B369,"")</f>
        <v/>
      </c>
      <c r="C369" s="355">
        <f>IF(CENTRO!C369,CENTRO!C369,"")</f>
        <v>88</v>
      </c>
      <c r="D369" s="847">
        <f t="shared" si="47"/>
        <v>4.5454545454545456E-2</v>
      </c>
      <c r="E369" s="518">
        <v>4</v>
      </c>
      <c r="F369" s="298"/>
      <c r="G369" s="401"/>
      <c r="H369" s="298"/>
      <c r="I369" s="401"/>
      <c r="J369" s="298"/>
      <c r="K369" s="401"/>
      <c r="L369" s="298"/>
      <c r="M369" s="401"/>
      <c r="N369" s="298"/>
      <c r="O369" s="401"/>
      <c r="P369" s="2"/>
      <c r="Q369" s="2"/>
      <c r="R369" s="2"/>
      <c r="S369" s="2"/>
      <c r="T369" s="2"/>
      <c r="U369" s="2"/>
      <c r="V369" s="2"/>
    </row>
    <row r="370" spans="1:22" s="5" customFormat="1" ht="19.5" customHeight="1" thickBot="1">
      <c r="A370" s="895" t="s">
        <v>172</v>
      </c>
      <c r="B370" s="859" t="str">
        <f>IF(CENTRO!B370,CENTRO!B370,"")</f>
        <v/>
      </c>
      <c r="C370" s="899">
        <f>IF(CENTRO!C370,CENTRO!C370,"")</f>
        <v>274</v>
      </c>
      <c r="D370" s="847">
        <f t="shared" si="47"/>
        <v>3.6496350364963501E-2</v>
      </c>
      <c r="E370" s="518">
        <v>10</v>
      </c>
      <c r="F370" s="298"/>
      <c r="G370" s="401"/>
      <c r="H370" s="298"/>
      <c r="I370" s="401"/>
      <c r="J370" s="298"/>
      <c r="K370" s="401"/>
      <c r="L370" s="298"/>
      <c r="M370" s="401"/>
      <c r="N370" s="298"/>
      <c r="O370" s="401"/>
      <c r="P370" s="2"/>
      <c r="Q370" s="2"/>
      <c r="R370" s="2"/>
      <c r="S370" s="2"/>
      <c r="T370" s="2"/>
      <c r="U370" s="2"/>
      <c r="V370" s="2"/>
    </row>
    <row r="371" spans="1:22"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5"/>
    </row>
    <row r="372" spans="1:22" ht="19.5" customHeight="1" thickBot="1">
      <c r="A372" s="895" t="s">
        <v>207</v>
      </c>
      <c r="B372" s="859" t="str">
        <f>IF(CENTRO!B372,CENTRO!B372,"")</f>
        <v/>
      </c>
      <c r="C372" s="896">
        <f>IF(CENTRO!C372,CENTRO!C372,"")</f>
        <v>45</v>
      </c>
      <c r="D372" s="847">
        <f>E372/C372</f>
        <v>2.2222222222222223E-2</v>
      </c>
      <c r="E372" s="861">
        <v>1</v>
      </c>
      <c r="F372" s="664"/>
      <c r="G372" s="861">
        <v>1</v>
      </c>
      <c r="H372" s="664"/>
      <c r="I372" s="861">
        <v>0</v>
      </c>
      <c r="J372" s="664"/>
      <c r="K372" s="861">
        <v>0</v>
      </c>
      <c r="L372" s="664"/>
      <c r="M372" s="861">
        <v>0</v>
      </c>
      <c r="N372" s="664"/>
      <c r="O372" s="861">
        <v>0</v>
      </c>
    </row>
    <row r="373" spans="1:22"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2"/>
    </row>
    <row r="374" spans="1:22"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5"/>
    </row>
    <row r="375" spans="1:22" s="3" customFormat="1" ht="19.5" customHeight="1">
      <c r="A375" s="358" t="s">
        <v>434</v>
      </c>
      <c r="B375" s="859" t="str">
        <f>IF(CENTRO!B375,CENTRO!B375,"")</f>
        <v/>
      </c>
      <c r="C375" s="329">
        <f>IF(CENTRO!C375,CENTRO!C375,"")</f>
        <v>2657</v>
      </c>
      <c r="D375" s="239">
        <f>E375/C375</f>
        <v>4.7045540082800152E-2</v>
      </c>
      <c r="E375" s="329">
        <v>125</v>
      </c>
      <c r="F375" s="359">
        <f>G375/$E375</f>
        <v>0.4</v>
      </c>
      <c r="G375" s="268">
        <v>50</v>
      </c>
      <c r="H375" s="359">
        <f>I375/$E375</f>
        <v>6.4000000000000001E-2</v>
      </c>
      <c r="I375" s="268">
        <v>8</v>
      </c>
      <c r="J375" s="359">
        <f>K375/$E375</f>
        <v>0.16</v>
      </c>
      <c r="K375" s="268">
        <v>20</v>
      </c>
      <c r="L375" s="359">
        <f>M375/$E375</f>
        <v>0.17599999999999999</v>
      </c>
      <c r="M375" s="268">
        <v>22</v>
      </c>
      <c r="N375" s="359">
        <f>O375/$E375</f>
        <v>0.2</v>
      </c>
      <c r="O375" s="268">
        <v>25</v>
      </c>
      <c r="P375" s="2"/>
      <c r="Q375" s="2"/>
      <c r="R375" s="2"/>
      <c r="S375" s="2"/>
      <c r="T375" s="2"/>
      <c r="U375" s="2"/>
      <c r="V375" s="2"/>
    </row>
    <row r="376" spans="1:22" s="3" customFormat="1" ht="19.5" customHeight="1">
      <c r="A376" s="350" t="s">
        <v>435</v>
      </c>
      <c r="B376" s="859" t="str">
        <f>IF(CENTRO!B376,CENTRO!B376,"")</f>
        <v/>
      </c>
      <c r="C376" s="355">
        <f>IF(CENTRO!C376,CENTRO!C376,"")</f>
        <v>525</v>
      </c>
      <c r="D376" s="252">
        <f>E376/C376</f>
        <v>4.5714285714285714E-2</v>
      </c>
      <c r="E376" s="269">
        <v>24</v>
      </c>
      <c r="F376" s="356">
        <f t="shared" ref="F376:H379" si="48">G376/$E376</f>
        <v>0.45833333333333331</v>
      </c>
      <c r="G376" s="269">
        <v>11</v>
      </c>
      <c r="H376" s="356">
        <f t="shared" si="48"/>
        <v>0</v>
      </c>
      <c r="I376" s="269">
        <v>0</v>
      </c>
      <c r="J376" s="356">
        <f t="shared" ref="J376" si="49">K376/$E376</f>
        <v>4.1666666666666664E-2</v>
      </c>
      <c r="K376" s="269">
        <v>1</v>
      </c>
      <c r="L376" s="356">
        <f t="shared" ref="L376" si="50">M376/$E376</f>
        <v>0.25</v>
      </c>
      <c r="M376" s="269">
        <v>6</v>
      </c>
      <c r="N376" s="356">
        <f t="shared" ref="N376" si="51">O376/$E376</f>
        <v>0.25</v>
      </c>
      <c r="O376" s="269">
        <v>6</v>
      </c>
      <c r="P376" s="2"/>
      <c r="Q376" s="2"/>
      <c r="R376" s="2"/>
      <c r="S376" s="2"/>
      <c r="T376" s="2"/>
      <c r="U376" s="2"/>
      <c r="V376" s="2"/>
    </row>
    <row r="377" spans="1:22" s="3" customFormat="1" ht="19.5" customHeight="1">
      <c r="A377" s="350" t="s">
        <v>436</v>
      </c>
      <c r="B377" s="859" t="str">
        <f>IF(CENTRO!B377,CENTRO!B377,"")</f>
        <v/>
      </c>
      <c r="C377" s="355">
        <f>IF(CENTRO!C377,CENTRO!C377,"")</f>
        <v>86</v>
      </c>
      <c r="D377" s="252">
        <f>E377/C377</f>
        <v>5.8139534883720929E-2</v>
      </c>
      <c r="E377" s="269">
        <v>5</v>
      </c>
      <c r="F377" s="356">
        <f t="shared" si="48"/>
        <v>0.2</v>
      </c>
      <c r="G377" s="269">
        <v>1</v>
      </c>
      <c r="H377" s="356">
        <f t="shared" si="48"/>
        <v>0</v>
      </c>
      <c r="I377" s="269">
        <v>0</v>
      </c>
      <c r="J377" s="356">
        <f t="shared" ref="J377" si="52">K377/$E377</f>
        <v>0</v>
      </c>
      <c r="K377" s="269">
        <v>0</v>
      </c>
      <c r="L377" s="356">
        <f t="shared" ref="L377" si="53">M377/$E377</f>
        <v>0.4</v>
      </c>
      <c r="M377" s="269">
        <v>2</v>
      </c>
      <c r="N377" s="356">
        <f t="shared" ref="N377" si="54">O377/$E377</f>
        <v>0.4</v>
      </c>
      <c r="O377" s="269">
        <v>2</v>
      </c>
      <c r="P377" s="2"/>
      <c r="Q377" s="2"/>
      <c r="R377" s="2"/>
      <c r="S377" s="2"/>
      <c r="T377" s="2"/>
      <c r="U377" s="2"/>
      <c r="V377" s="2"/>
    </row>
    <row r="378" spans="1:22" s="3" customFormat="1" ht="19.5" customHeight="1">
      <c r="A378" s="350" t="s">
        <v>633</v>
      </c>
      <c r="B378" s="859" t="str">
        <f>IF(CENTRO!B378,CENTRO!B378,"")</f>
        <v/>
      </c>
      <c r="C378" s="355">
        <f>IF(CENTRO!C378,CENTRO!C378,"")</f>
        <v>238</v>
      </c>
      <c r="D378" s="252">
        <f>E378/C378</f>
        <v>5.4621848739495799E-2</v>
      </c>
      <c r="E378" s="269">
        <v>13</v>
      </c>
      <c r="F378" s="356">
        <f t="shared" si="48"/>
        <v>0.30769230769230771</v>
      </c>
      <c r="G378" s="269">
        <v>4</v>
      </c>
      <c r="H378" s="356">
        <f t="shared" si="48"/>
        <v>7.6923076923076927E-2</v>
      </c>
      <c r="I378" s="269">
        <v>1</v>
      </c>
      <c r="J378" s="356">
        <f t="shared" ref="J378" si="55">K378/$E378</f>
        <v>0.15384615384615385</v>
      </c>
      <c r="K378" s="269">
        <v>2</v>
      </c>
      <c r="L378" s="356">
        <f t="shared" ref="L378" si="56">M378/$E378</f>
        <v>0.15384615384615385</v>
      </c>
      <c r="M378" s="269">
        <v>2</v>
      </c>
      <c r="N378" s="356">
        <f t="shared" ref="N378" si="57">O378/$E378</f>
        <v>0.30769230769230771</v>
      </c>
      <c r="O378" s="269">
        <v>4</v>
      </c>
      <c r="P378" s="2"/>
      <c r="Q378" s="2"/>
      <c r="R378" s="2"/>
      <c r="S378" s="2"/>
      <c r="T378" s="2"/>
      <c r="U378" s="2"/>
      <c r="V378" s="2"/>
    </row>
    <row r="379" spans="1:22" s="3" customFormat="1" ht="19.5" customHeight="1">
      <c r="A379" s="358" t="s">
        <v>437</v>
      </c>
      <c r="B379" s="859" t="str">
        <f>IF(CENTRO!B379,CENTRO!B379,"")</f>
        <v/>
      </c>
      <c r="C379" s="329">
        <f>IF(CENTRO!C379,CENTRO!C379,"")</f>
        <v>70</v>
      </c>
      <c r="D379" s="239">
        <f>E379/C379</f>
        <v>1.4285714285714285E-2</v>
      </c>
      <c r="E379" s="268">
        <v>1</v>
      </c>
      <c r="F379" s="359">
        <f t="shared" si="48"/>
        <v>1</v>
      </c>
      <c r="G379" s="268">
        <v>1</v>
      </c>
      <c r="H379" s="359">
        <f t="shared" si="48"/>
        <v>0</v>
      </c>
      <c r="I379" s="268">
        <v>0</v>
      </c>
      <c r="J379" s="359">
        <f t="shared" ref="J379" si="58">K379/$E379</f>
        <v>0</v>
      </c>
      <c r="K379" s="268">
        <v>0</v>
      </c>
      <c r="L379" s="359">
        <f t="shared" ref="L379" si="59">M379/$E379</f>
        <v>0</v>
      </c>
      <c r="M379" s="268">
        <v>0</v>
      </c>
      <c r="N379" s="359">
        <f t="shared" ref="N379" si="60">O379/$E379</f>
        <v>0</v>
      </c>
      <c r="O379" s="268">
        <v>0</v>
      </c>
      <c r="P379" s="2"/>
      <c r="Q379" s="2"/>
      <c r="R379" s="2"/>
      <c r="S379" s="2"/>
      <c r="T379" s="2"/>
      <c r="U379" s="2"/>
      <c r="V379" s="2"/>
    </row>
    <row r="380" spans="1:22" ht="19.5" customHeight="1">
      <c r="A380" s="105"/>
      <c r="B380" s="143"/>
      <c r="C380" s="143"/>
      <c r="D380" s="143"/>
      <c r="E380" s="143"/>
      <c r="F380" s="143"/>
      <c r="G380" s="143"/>
      <c r="H380" s="143"/>
      <c r="I380" s="143"/>
      <c r="J380" s="143"/>
      <c r="K380" s="143"/>
      <c r="L380" s="143"/>
      <c r="M380" s="143"/>
      <c r="N380" s="143"/>
      <c r="O380" s="143"/>
      <c r="P380" s="1074"/>
      <c r="Q380" s="1074"/>
    </row>
    <row r="381" spans="1:22" ht="19.5" customHeight="1" thickBot="1">
      <c r="A381" s="144"/>
      <c r="B381" s="145"/>
      <c r="C381" s="145"/>
      <c r="D381" s="145"/>
      <c r="E381" s="145"/>
      <c r="F381" s="145"/>
      <c r="G381" s="145"/>
      <c r="H381" s="145"/>
      <c r="I381" s="145"/>
      <c r="J381" s="145"/>
      <c r="K381" s="145"/>
      <c r="L381" s="145"/>
      <c r="M381" s="145"/>
      <c r="N381" s="145"/>
      <c r="O381" s="145"/>
      <c r="P381" s="1075"/>
      <c r="Q381" s="1075"/>
    </row>
    <row r="382" spans="1:22"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22"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22"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1076" t="s">
        <v>48</v>
      </c>
    </row>
    <row r="385" spans="1:17" ht="19.5" customHeight="1">
      <c r="A385" s="802" t="s">
        <v>375</v>
      </c>
      <c r="B385" s="802" t="s">
        <v>391</v>
      </c>
      <c r="C385" s="1194"/>
      <c r="D385" s="1195"/>
      <c r="E385" s="1194">
        <v>81117</v>
      </c>
      <c r="F385" s="1195"/>
      <c r="G385" s="1194"/>
      <c r="H385" s="1195"/>
      <c r="I385" s="1194"/>
      <c r="J385" s="1195"/>
      <c r="K385" s="1194"/>
      <c r="L385" s="1195"/>
      <c r="M385" s="1194">
        <v>100000</v>
      </c>
      <c r="N385" s="1195"/>
      <c r="O385" s="1194"/>
      <c r="P385" s="1195"/>
      <c r="Q385" s="1069">
        <f>SUM(C385:P385)</f>
        <v>181117</v>
      </c>
    </row>
    <row r="386" spans="1:17" ht="19.5" customHeight="1">
      <c r="A386" s="803" t="s">
        <v>477</v>
      </c>
      <c r="B386" s="803" t="s">
        <v>408</v>
      </c>
      <c r="C386" s="1196"/>
      <c r="D386" s="1197"/>
      <c r="E386" s="1188"/>
      <c r="F386" s="1189"/>
      <c r="G386" s="1188"/>
      <c r="H386" s="1189"/>
      <c r="I386" s="1188"/>
      <c r="J386" s="1189"/>
      <c r="K386" s="1188"/>
      <c r="L386" s="1189"/>
      <c r="M386" s="1188">
        <v>100000</v>
      </c>
      <c r="N386" s="1189"/>
      <c r="O386" s="1188"/>
      <c r="P386" s="1189"/>
      <c r="Q386" s="1068">
        <f>SUM(C386:P386)</f>
        <v>100000</v>
      </c>
    </row>
    <row r="387" spans="1:17" ht="19.5" customHeight="1">
      <c r="A387" s="802" t="s">
        <v>376</v>
      </c>
      <c r="B387" s="802" t="s">
        <v>392</v>
      </c>
      <c r="C387" s="1194"/>
      <c r="D387" s="1195"/>
      <c r="E387" s="1194">
        <v>1420962</v>
      </c>
      <c r="F387" s="1195"/>
      <c r="G387" s="1194"/>
      <c r="H387" s="1195"/>
      <c r="I387" s="1194">
        <v>700000</v>
      </c>
      <c r="J387" s="1195"/>
      <c r="K387" s="1194"/>
      <c r="L387" s="1195"/>
      <c r="M387" s="1194"/>
      <c r="N387" s="1195"/>
      <c r="O387" s="1194">
        <v>15000</v>
      </c>
      <c r="P387" s="1195"/>
      <c r="Q387" s="1069">
        <f t="shared" ref="Q387:Q401" si="61">SUM(C387:P387)</f>
        <v>2135962</v>
      </c>
    </row>
    <row r="388" spans="1:17" ht="19.5" customHeight="1">
      <c r="A388" s="803" t="s">
        <v>377</v>
      </c>
      <c r="B388" s="803" t="s">
        <v>393</v>
      </c>
      <c r="C388" s="1196"/>
      <c r="D388" s="1197"/>
      <c r="E388" s="1188">
        <v>13645442</v>
      </c>
      <c r="F388" s="1189"/>
      <c r="G388" s="1188"/>
      <c r="H388" s="1189"/>
      <c r="I388" s="1188">
        <v>14000</v>
      </c>
      <c r="J388" s="1189"/>
      <c r="K388" s="1188"/>
      <c r="L388" s="1189"/>
      <c r="M388" s="1188"/>
      <c r="N388" s="1189"/>
      <c r="O388" s="1188">
        <v>20000</v>
      </c>
      <c r="P388" s="1189"/>
      <c r="Q388" s="1068">
        <f t="shared" si="61"/>
        <v>13679442</v>
      </c>
    </row>
    <row r="389" spans="1:17" ht="19.5" customHeight="1">
      <c r="A389" s="802" t="s">
        <v>378</v>
      </c>
      <c r="B389" s="802" t="s">
        <v>394</v>
      </c>
      <c r="C389" s="1194">
        <v>3057310</v>
      </c>
      <c r="D389" s="1195"/>
      <c r="E389" s="1186">
        <v>1469213</v>
      </c>
      <c r="F389" s="1187"/>
      <c r="G389" s="1186"/>
      <c r="H389" s="1187"/>
      <c r="I389" s="1186">
        <v>650733</v>
      </c>
      <c r="J389" s="1187"/>
      <c r="K389" s="1186"/>
      <c r="L389" s="1187"/>
      <c r="M389" s="1186"/>
      <c r="N389" s="1187"/>
      <c r="O389" s="1186"/>
      <c r="P389" s="1187"/>
      <c r="Q389" s="1069">
        <f t="shared" si="61"/>
        <v>5177256</v>
      </c>
    </row>
    <row r="390" spans="1:17" ht="19.5" customHeight="1">
      <c r="A390" s="803" t="s">
        <v>379</v>
      </c>
      <c r="B390" s="803" t="s">
        <v>395</v>
      </c>
      <c r="C390" s="1196">
        <v>576072</v>
      </c>
      <c r="D390" s="1197"/>
      <c r="E390" s="1188">
        <v>43950</v>
      </c>
      <c r="F390" s="1189"/>
      <c r="G390" s="1188"/>
      <c r="H390" s="1189"/>
      <c r="I390" s="1188"/>
      <c r="J390" s="1189"/>
      <c r="K390" s="1188"/>
      <c r="L390" s="1189"/>
      <c r="M390" s="1188"/>
      <c r="N390" s="1189"/>
      <c r="O390" s="1188"/>
      <c r="P390" s="1189"/>
      <c r="Q390" s="1068">
        <f t="shared" si="61"/>
        <v>620022</v>
      </c>
    </row>
    <row r="391" spans="1:17" ht="19.5" customHeight="1">
      <c r="A391" s="802" t="s">
        <v>380</v>
      </c>
      <c r="B391" s="802" t="s">
        <v>396</v>
      </c>
      <c r="C391" s="1194"/>
      <c r="D391" s="1195"/>
      <c r="E391" s="1186">
        <v>6129450</v>
      </c>
      <c r="F391" s="1187"/>
      <c r="G391" s="1186"/>
      <c r="H391" s="1187"/>
      <c r="I391" s="1186"/>
      <c r="J391" s="1187"/>
      <c r="K391" s="1186"/>
      <c r="L391" s="1187"/>
      <c r="M391" s="1186"/>
      <c r="N391" s="1187"/>
      <c r="O391" s="1186"/>
      <c r="P391" s="1187"/>
      <c r="Q391" s="1069">
        <f t="shared" si="61"/>
        <v>6129450</v>
      </c>
    </row>
    <row r="392" spans="1:17" ht="19.5" customHeight="1">
      <c r="A392" s="803" t="s">
        <v>381</v>
      </c>
      <c r="B392" s="803" t="s">
        <v>397</v>
      </c>
      <c r="C392" s="1196"/>
      <c r="D392" s="1197"/>
      <c r="E392" s="1188">
        <v>410192</v>
      </c>
      <c r="F392" s="1189"/>
      <c r="G392" s="1188"/>
      <c r="H392" s="1189"/>
      <c r="I392" s="1188"/>
      <c r="J392" s="1189"/>
      <c r="K392" s="1188"/>
      <c r="L392" s="1189"/>
      <c r="M392" s="1188"/>
      <c r="N392" s="1189"/>
      <c r="O392" s="1188"/>
      <c r="P392" s="1189"/>
      <c r="Q392" s="1068">
        <f t="shared" si="61"/>
        <v>410192</v>
      </c>
    </row>
    <row r="393" spans="1:17" ht="19.5" customHeight="1">
      <c r="A393" s="802" t="s">
        <v>382</v>
      </c>
      <c r="B393" s="802" t="s">
        <v>398</v>
      </c>
      <c r="C393" s="1194"/>
      <c r="D393" s="1195"/>
      <c r="E393" s="1186">
        <v>1363036</v>
      </c>
      <c r="F393" s="1187"/>
      <c r="G393" s="1186"/>
      <c r="H393" s="1187"/>
      <c r="I393" s="1186"/>
      <c r="J393" s="1187"/>
      <c r="K393" s="1186"/>
      <c r="L393" s="1187"/>
      <c r="M393" s="1186"/>
      <c r="N393" s="1187"/>
      <c r="O393" s="1186"/>
      <c r="P393" s="1187"/>
      <c r="Q393" s="1069">
        <f t="shared" si="61"/>
        <v>1363036</v>
      </c>
    </row>
    <row r="394" spans="1:17" ht="19.5" customHeight="1">
      <c r="A394" s="803" t="s">
        <v>383</v>
      </c>
      <c r="B394" s="803" t="s">
        <v>399</v>
      </c>
      <c r="C394" s="1196">
        <v>582882</v>
      </c>
      <c r="D394" s="1197"/>
      <c r="E394" s="1188">
        <v>1587845</v>
      </c>
      <c r="F394" s="1189"/>
      <c r="G394" s="1188"/>
      <c r="H394" s="1189"/>
      <c r="I394" s="1188"/>
      <c r="J394" s="1189"/>
      <c r="K394" s="1188"/>
      <c r="L394" s="1189"/>
      <c r="M394" s="1188"/>
      <c r="N394" s="1189"/>
      <c r="O394" s="1188"/>
      <c r="P394" s="1189"/>
      <c r="Q394" s="1068">
        <f t="shared" si="61"/>
        <v>2170727</v>
      </c>
    </row>
    <row r="395" spans="1:17" ht="19.5" customHeight="1">
      <c r="A395" s="802" t="s">
        <v>384</v>
      </c>
      <c r="B395" s="802" t="s">
        <v>400</v>
      </c>
      <c r="C395" s="1194"/>
      <c r="D395" s="1195"/>
      <c r="E395" s="1186">
        <v>90000</v>
      </c>
      <c r="F395" s="1187"/>
      <c r="G395" s="1186"/>
      <c r="H395" s="1187"/>
      <c r="I395" s="1186"/>
      <c r="J395" s="1187"/>
      <c r="K395" s="1186"/>
      <c r="L395" s="1187"/>
      <c r="M395" s="1186"/>
      <c r="N395" s="1187"/>
      <c r="O395" s="1186"/>
      <c r="P395" s="1187"/>
      <c r="Q395" s="1069">
        <f t="shared" si="61"/>
        <v>90000</v>
      </c>
    </row>
    <row r="396" spans="1:17" ht="19.5" customHeight="1">
      <c r="A396" s="803" t="s">
        <v>385</v>
      </c>
      <c r="B396" s="803" t="s">
        <v>401</v>
      </c>
      <c r="C396" s="1196">
        <v>8718970</v>
      </c>
      <c r="D396" s="1197"/>
      <c r="E396" s="1188">
        <v>1861485</v>
      </c>
      <c r="F396" s="1189"/>
      <c r="G396" s="1188"/>
      <c r="H396" s="1189"/>
      <c r="I396" s="1188"/>
      <c r="J396" s="1189"/>
      <c r="K396" s="1188"/>
      <c r="L396" s="1189"/>
      <c r="M396" s="1188">
        <v>75806</v>
      </c>
      <c r="N396" s="1189"/>
      <c r="O396" s="1188"/>
      <c r="P396" s="1189"/>
      <c r="Q396" s="1068">
        <f t="shared" si="61"/>
        <v>10656261</v>
      </c>
    </row>
    <row r="397" spans="1:17" ht="19.5" customHeight="1">
      <c r="A397" s="802" t="s">
        <v>386</v>
      </c>
      <c r="B397" s="802" t="s">
        <v>406</v>
      </c>
      <c r="C397" s="1194">
        <v>297968</v>
      </c>
      <c r="D397" s="1195"/>
      <c r="E397" s="1186">
        <v>200</v>
      </c>
      <c r="F397" s="1187"/>
      <c r="G397" s="1186"/>
      <c r="H397" s="1187"/>
      <c r="I397" s="1186"/>
      <c r="J397" s="1187"/>
      <c r="K397" s="1186"/>
      <c r="L397" s="1187"/>
      <c r="M397" s="1186"/>
      <c r="N397" s="1187"/>
      <c r="O397" s="1186"/>
      <c r="P397" s="1187"/>
      <c r="Q397" s="1069">
        <f t="shared" si="61"/>
        <v>298168</v>
      </c>
    </row>
    <row r="398" spans="1:17" ht="19.5" customHeight="1">
      <c r="A398" s="803" t="s">
        <v>387</v>
      </c>
      <c r="B398" s="803" t="s">
        <v>507</v>
      </c>
      <c r="C398" s="1196">
        <v>358360</v>
      </c>
      <c r="D398" s="1197"/>
      <c r="E398" s="1188">
        <v>3257</v>
      </c>
      <c r="F398" s="1189"/>
      <c r="G398" s="1188"/>
      <c r="H398" s="1189"/>
      <c r="I398" s="1188"/>
      <c r="J398" s="1189"/>
      <c r="K398" s="1188"/>
      <c r="L398" s="1189"/>
      <c r="M398" s="1188"/>
      <c r="N398" s="1189"/>
      <c r="O398" s="1188"/>
      <c r="P398" s="1189"/>
      <c r="Q398" s="1068">
        <f t="shared" si="61"/>
        <v>361617</v>
      </c>
    </row>
    <row r="399" spans="1:17" ht="19.5" customHeight="1">
      <c r="A399" s="802" t="s">
        <v>388</v>
      </c>
      <c r="B399" s="802" t="s">
        <v>403</v>
      </c>
      <c r="C399" s="1194">
        <v>4426163</v>
      </c>
      <c r="D399" s="1195"/>
      <c r="E399" s="1186">
        <v>357409</v>
      </c>
      <c r="F399" s="1187"/>
      <c r="G399" s="1186"/>
      <c r="H399" s="1187"/>
      <c r="I399" s="1186"/>
      <c r="J399" s="1187"/>
      <c r="K399" s="1186"/>
      <c r="L399" s="1187"/>
      <c r="M399" s="1186">
        <v>10000</v>
      </c>
      <c r="N399" s="1187"/>
      <c r="O399" s="1186"/>
      <c r="P399" s="1187"/>
      <c r="Q399" s="1069">
        <f t="shared" si="61"/>
        <v>4793572</v>
      </c>
    </row>
    <row r="400" spans="1:17" ht="18" customHeight="1">
      <c r="A400" s="803" t="s">
        <v>505</v>
      </c>
      <c r="B400" s="803" t="s">
        <v>404</v>
      </c>
      <c r="C400" s="1196"/>
      <c r="D400" s="1197"/>
      <c r="E400" s="1188">
        <v>4000</v>
      </c>
      <c r="F400" s="1189"/>
      <c r="G400" s="1188"/>
      <c r="H400" s="1189"/>
      <c r="I400" s="1188">
        <v>175000</v>
      </c>
      <c r="J400" s="1189"/>
      <c r="K400" s="1188"/>
      <c r="L400" s="1189"/>
      <c r="M400" s="1188"/>
      <c r="N400" s="1189"/>
      <c r="O400" s="1188">
        <v>10000</v>
      </c>
      <c r="P400" s="1189"/>
      <c r="Q400" s="1068">
        <f t="shared" si="61"/>
        <v>189000</v>
      </c>
    </row>
    <row r="401" spans="1:17" ht="18" customHeight="1">
      <c r="A401" s="802" t="s">
        <v>390</v>
      </c>
      <c r="B401" s="802" t="s">
        <v>405</v>
      </c>
      <c r="C401" s="1194"/>
      <c r="D401" s="1195"/>
      <c r="E401" s="1186">
        <v>3146542</v>
      </c>
      <c r="F401" s="1187"/>
      <c r="G401" s="1186"/>
      <c r="H401" s="1187"/>
      <c r="I401" s="1186"/>
      <c r="J401" s="1187"/>
      <c r="K401" s="1186"/>
      <c r="L401" s="1187"/>
      <c r="M401" s="1186">
        <v>15000</v>
      </c>
      <c r="N401" s="1187"/>
      <c r="O401" s="1186"/>
      <c r="P401" s="1187"/>
      <c r="Q401" s="1069">
        <f t="shared" si="61"/>
        <v>3161542</v>
      </c>
    </row>
    <row r="402" spans="1:17" ht="18" customHeight="1">
      <c r="A402" s="805" t="s">
        <v>50</v>
      </c>
      <c r="B402" s="824"/>
      <c r="C402" s="1219">
        <f>SUM(C385:D401)</f>
        <v>18017725</v>
      </c>
      <c r="D402" s="1220"/>
      <c r="E402" s="1219">
        <f>SUM(E385:F401)</f>
        <v>31614100</v>
      </c>
      <c r="F402" s="1220"/>
      <c r="G402" s="1219">
        <f>SUM(G385:H401)</f>
        <v>0</v>
      </c>
      <c r="H402" s="1220"/>
      <c r="I402" s="1219">
        <f>SUM(I385:J401)</f>
        <v>1539733</v>
      </c>
      <c r="J402" s="1220"/>
      <c r="K402" s="1219">
        <f>SUM(K385:L401)</f>
        <v>0</v>
      </c>
      <c r="L402" s="1220"/>
      <c r="M402" s="1219">
        <f>SUM(M385:N401)</f>
        <v>300806</v>
      </c>
      <c r="N402" s="1220"/>
      <c r="O402" s="1219">
        <f>SUM(O385:P401)</f>
        <v>45000</v>
      </c>
      <c r="P402" s="1220"/>
      <c r="Q402" s="1071">
        <f>SUM(C402:P402)</f>
        <v>51517364</v>
      </c>
    </row>
    <row r="403" spans="1:17" ht="18" customHeight="1" thickBot="1">
      <c r="A403" s="806" t="s">
        <v>426</v>
      </c>
      <c r="B403" s="825"/>
      <c r="C403" s="1215">
        <f>C402</f>
        <v>18017725</v>
      </c>
      <c r="D403" s="1216"/>
      <c r="E403" s="1215">
        <f>E402</f>
        <v>31614100</v>
      </c>
      <c r="F403" s="1216"/>
      <c r="G403" s="1215">
        <f>G402</f>
        <v>0</v>
      </c>
      <c r="H403" s="1216"/>
      <c r="I403" s="1215">
        <f>I402</f>
        <v>1539733</v>
      </c>
      <c r="J403" s="1216"/>
      <c r="K403" s="1215">
        <f>K402</f>
        <v>0</v>
      </c>
      <c r="L403" s="1216"/>
      <c r="M403" s="1215">
        <f>M402</f>
        <v>300806</v>
      </c>
      <c r="N403" s="1216"/>
      <c r="O403" s="1215">
        <f>O402</f>
        <v>45000</v>
      </c>
      <c r="P403" s="1216"/>
      <c r="Q403" s="1072">
        <f>SUM(Q385:Q401)</f>
        <v>51517364</v>
      </c>
    </row>
    <row r="404" spans="1:17">
      <c r="B404" s="12"/>
      <c r="C404" s="12"/>
      <c r="D404" s="12"/>
      <c r="E404" s="12"/>
      <c r="F404" s="12"/>
      <c r="G404" s="12"/>
      <c r="H404" s="12"/>
      <c r="I404" s="12"/>
      <c r="J404" s="12"/>
      <c r="K404" s="12"/>
      <c r="L404" s="12"/>
      <c r="M404" s="12"/>
      <c r="N404" s="12"/>
      <c r="O404" s="12"/>
    </row>
  </sheetData>
  <mergeCells count="163">
    <mergeCell ref="N5:O5"/>
    <mergeCell ref="O403:P403"/>
    <mergeCell ref="M385:N385"/>
    <mergeCell ref="K386:L386"/>
    <mergeCell ref="M386:N386"/>
    <mergeCell ref="G389:H389"/>
    <mergeCell ref="C403:D403"/>
    <mergeCell ref="E403:F403"/>
    <mergeCell ref="G403:H403"/>
    <mergeCell ref="I403:J403"/>
    <mergeCell ref="K403:L403"/>
    <mergeCell ref="M403:N403"/>
    <mergeCell ref="K384:L384"/>
    <mergeCell ref="M384:N384"/>
    <mergeCell ref="C386:D386"/>
    <mergeCell ref="E386:F386"/>
    <mergeCell ref="G386:H386"/>
    <mergeCell ref="I386:J386"/>
    <mergeCell ref="C384:D384"/>
    <mergeCell ref="E384:F384"/>
    <mergeCell ref="G384:H384"/>
    <mergeCell ref="I384:J384"/>
    <mergeCell ref="C388:D388"/>
    <mergeCell ref="E388:F388"/>
    <mergeCell ref="B2:C2"/>
    <mergeCell ref="G385:H385"/>
    <mergeCell ref="I385:J385"/>
    <mergeCell ref="K385:L385"/>
    <mergeCell ref="B382:Q382"/>
    <mergeCell ref="N2:O2"/>
    <mergeCell ref="D4:E4"/>
    <mergeCell ref="D5:E5"/>
    <mergeCell ref="F4:G4"/>
    <mergeCell ref="F5:G5"/>
    <mergeCell ref="D2:E2"/>
    <mergeCell ref="F2:G2"/>
    <mergeCell ref="H2:I2"/>
    <mergeCell ref="J2:K2"/>
    <mergeCell ref="L2:M2"/>
    <mergeCell ref="H4:I4"/>
    <mergeCell ref="J4:K4"/>
    <mergeCell ref="L4:M4"/>
    <mergeCell ref="N4:O4"/>
    <mergeCell ref="H5:I5"/>
    <mergeCell ref="J5:K5"/>
    <mergeCell ref="L5:M5"/>
    <mergeCell ref="C385:D385"/>
    <mergeCell ref="E385:F385"/>
    <mergeCell ref="G388:H388"/>
    <mergeCell ref="I388:J388"/>
    <mergeCell ref="K388:L388"/>
    <mergeCell ref="M388:N388"/>
    <mergeCell ref="C387:D387"/>
    <mergeCell ref="E387:F387"/>
    <mergeCell ref="G387:H387"/>
    <mergeCell ref="I387:J387"/>
    <mergeCell ref="K387:L387"/>
    <mergeCell ref="M387:N387"/>
    <mergeCell ref="O389:P389"/>
    <mergeCell ref="C390:D390"/>
    <mergeCell ref="E390:F390"/>
    <mergeCell ref="G390:H390"/>
    <mergeCell ref="I390:J390"/>
    <mergeCell ref="K390:L390"/>
    <mergeCell ref="M390:N390"/>
    <mergeCell ref="O390:P390"/>
    <mergeCell ref="C389:D389"/>
    <mergeCell ref="E389:F389"/>
    <mergeCell ref="I389:J389"/>
    <mergeCell ref="K389:L389"/>
    <mergeCell ref="M389:N389"/>
    <mergeCell ref="C392:D392"/>
    <mergeCell ref="E392:F392"/>
    <mergeCell ref="G392:H392"/>
    <mergeCell ref="I392:J392"/>
    <mergeCell ref="K392:L392"/>
    <mergeCell ref="M392:N392"/>
    <mergeCell ref="C391:D391"/>
    <mergeCell ref="E391:F391"/>
    <mergeCell ref="G391:H391"/>
    <mergeCell ref="I391:J391"/>
    <mergeCell ref="K391:L391"/>
    <mergeCell ref="M391:N391"/>
    <mergeCell ref="K394:L394"/>
    <mergeCell ref="M394:N394"/>
    <mergeCell ref="O394:P394"/>
    <mergeCell ref="C393:D393"/>
    <mergeCell ref="E393:F393"/>
    <mergeCell ref="G393:H393"/>
    <mergeCell ref="I393:J393"/>
    <mergeCell ref="K393:L393"/>
    <mergeCell ref="M393:N393"/>
    <mergeCell ref="K398:L398"/>
    <mergeCell ref="M398:N398"/>
    <mergeCell ref="O398:P398"/>
    <mergeCell ref="C397:D397"/>
    <mergeCell ref="E397:F397"/>
    <mergeCell ref="G397:H397"/>
    <mergeCell ref="I397:J397"/>
    <mergeCell ref="K397:L397"/>
    <mergeCell ref="M397:N397"/>
    <mergeCell ref="O402:P402"/>
    <mergeCell ref="C401:D401"/>
    <mergeCell ref="C402:D402"/>
    <mergeCell ref="E402:F402"/>
    <mergeCell ref="G402:H402"/>
    <mergeCell ref="I402:J402"/>
    <mergeCell ref="K402:L402"/>
    <mergeCell ref="M402:N402"/>
    <mergeCell ref="E401:F401"/>
    <mergeCell ref="G401:H401"/>
    <mergeCell ref="I401:J401"/>
    <mergeCell ref="K401:L401"/>
    <mergeCell ref="M401:N401"/>
    <mergeCell ref="O401:P401"/>
    <mergeCell ref="O400:P400"/>
    <mergeCell ref="C383:Q383"/>
    <mergeCell ref="O384:P384"/>
    <mergeCell ref="O385:P385"/>
    <mergeCell ref="O386:P386"/>
    <mergeCell ref="O387:P387"/>
    <mergeCell ref="K400:L400"/>
    <mergeCell ref="M400:N400"/>
    <mergeCell ref="C399:D399"/>
    <mergeCell ref="E399:F399"/>
    <mergeCell ref="O399:P399"/>
    <mergeCell ref="C400:D400"/>
    <mergeCell ref="E400:F400"/>
    <mergeCell ref="G400:H400"/>
    <mergeCell ref="I400:J400"/>
    <mergeCell ref="G399:H399"/>
    <mergeCell ref="I399:J399"/>
    <mergeCell ref="K399:L399"/>
    <mergeCell ref="M399:N399"/>
    <mergeCell ref="O397:P397"/>
    <mergeCell ref="C398:D398"/>
    <mergeCell ref="E398:F398"/>
    <mergeCell ref="G398:H398"/>
    <mergeCell ref="I398:J398"/>
    <mergeCell ref="A1:O1"/>
    <mergeCell ref="O388:P388"/>
    <mergeCell ref="O391:P391"/>
    <mergeCell ref="O392:P392"/>
    <mergeCell ref="O395:P395"/>
    <mergeCell ref="O396:P396"/>
    <mergeCell ref="C396:D396"/>
    <mergeCell ref="E396:F396"/>
    <mergeCell ref="G396:H396"/>
    <mergeCell ref="I396:J396"/>
    <mergeCell ref="A383:B384"/>
    <mergeCell ref="K396:L396"/>
    <mergeCell ref="M396:N396"/>
    <mergeCell ref="C395:D395"/>
    <mergeCell ref="E395:F395"/>
    <mergeCell ref="G395:H395"/>
    <mergeCell ref="I395:J395"/>
    <mergeCell ref="K395:L395"/>
    <mergeCell ref="M395:N395"/>
    <mergeCell ref="O393:P393"/>
    <mergeCell ref="C394:D394"/>
    <mergeCell ref="E394:F394"/>
    <mergeCell ref="G394:H394"/>
    <mergeCell ref="I394:J394"/>
  </mergeCells>
  <pageMargins left="0.23622047244094491" right="0.23622047244094491" top="0.74803149606299213" bottom="0.74803149606299213" header="0.31496062992125984" footer="0.31496062992125984"/>
  <pageSetup paperSize="9" scale="70" orientation="landscape" r:id="rId1"/>
  <ignoredErrors>
    <ignoredError sqref="B4:C32 B123:C126 B115:C115 B36:C42 C33 B61:C86 B317:C379 B223:C226 B250:C268 B269:C269 B273:C276 B295:C297 B294 B277:C293" emptyCellReference="1"/>
    <ignoredError sqref="C108:C114" formula="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6"/>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7"/>
  <dimension ref="A1:AF404"/>
  <sheetViews>
    <sheetView zoomScaleNormal="100" zoomScalePageLayoutView="115"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4.21875" style="8" customWidth="1"/>
    <col min="2" max="2" width="9.21875" style="2" customWidth="1"/>
    <col min="3" max="3" width="10.44140625" style="2" customWidth="1"/>
    <col min="4" max="4" width="8.77734375" style="2" customWidth="1"/>
    <col min="5" max="5" width="12.21875" style="2" customWidth="1"/>
    <col min="6" max="6" width="8.21875" style="2" customWidth="1"/>
    <col min="7" max="7" width="12.21875" style="2" customWidth="1"/>
    <col min="8" max="8" width="8.77734375" style="2" customWidth="1"/>
    <col min="9" max="9" width="12.21875" style="2" customWidth="1"/>
    <col min="10" max="10" width="8.77734375" style="2" customWidth="1"/>
    <col min="11" max="11" width="12.21875" style="2" customWidth="1"/>
    <col min="12" max="12" width="2.77734375" style="2" customWidth="1"/>
    <col min="13" max="16" width="5.77734375" style="2" customWidth="1"/>
    <col min="17" max="17" width="10.21875" style="2" customWidth="1"/>
    <col min="18" max="24" width="11.44140625" style="2"/>
    <col min="25" max="32" width="11.44140625" style="22"/>
    <col min="33" max="16384" width="11.44140625" style="2"/>
  </cols>
  <sheetData>
    <row r="1" spans="1:32" ht="25.5" customHeight="1" thickBot="1">
      <c r="A1" s="1309" t="s">
        <v>183</v>
      </c>
      <c r="B1" s="1310"/>
      <c r="C1" s="1310"/>
      <c r="D1" s="1310"/>
      <c r="E1" s="1310"/>
      <c r="F1" s="1310"/>
      <c r="G1" s="1310"/>
      <c r="H1" s="1310"/>
      <c r="I1" s="1310"/>
      <c r="J1" s="1310"/>
      <c r="K1" s="1310"/>
      <c r="L1" s="7"/>
      <c r="M1" s="7"/>
      <c r="N1" s="7"/>
      <c r="O1" s="7"/>
      <c r="P1" s="7"/>
    </row>
    <row r="2" spans="1:32" ht="26.25" customHeight="1" thickBot="1">
      <c r="A2" s="17" t="s">
        <v>0</v>
      </c>
      <c r="B2" s="1259" t="s">
        <v>237</v>
      </c>
      <c r="C2" s="1259"/>
      <c r="D2" s="1260" t="s">
        <v>227</v>
      </c>
      <c r="E2" s="1260"/>
      <c r="F2" s="1260" t="s">
        <v>228</v>
      </c>
      <c r="G2" s="1260"/>
      <c r="H2" s="1260" t="s">
        <v>143</v>
      </c>
      <c r="I2" s="1260"/>
      <c r="J2" s="1260" t="s">
        <v>355</v>
      </c>
      <c r="K2" s="1260"/>
      <c r="L2" s="7"/>
      <c r="M2" s="7"/>
      <c r="N2" s="7"/>
      <c r="O2" s="7"/>
      <c r="P2" s="7"/>
      <c r="Q2" s="7"/>
      <c r="R2" s="7"/>
      <c r="S2" s="7"/>
      <c r="T2" s="7"/>
      <c r="U2" s="7"/>
      <c r="V2" s="7"/>
      <c r="W2" s="7"/>
      <c r="X2" s="7"/>
      <c r="Y2" s="117"/>
      <c r="Z2" s="117"/>
    </row>
    <row r="3" spans="1:32" s="3" customFormat="1" ht="24.75" customHeight="1" thickBot="1">
      <c r="A3" s="227" t="s">
        <v>201</v>
      </c>
      <c r="B3" s="233"/>
      <c r="C3" s="233"/>
      <c r="D3" s="233"/>
      <c r="E3" s="233"/>
      <c r="F3" s="233"/>
      <c r="G3" s="233"/>
      <c r="H3" s="233"/>
      <c r="I3" s="233"/>
      <c r="J3" s="233"/>
      <c r="K3" s="234"/>
      <c r="L3" s="7"/>
      <c r="M3" s="7"/>
      <c r="N3" s="7"/>
      <c r="O3" s="7"/>
      <c r="P3" s="7"/>
      <c r="Q3" s="7"/>
      <c r="R3" s="7"/>
      <c r="S3" s="7"/>
      <c r="T3" s="7"/>
      <c r="U3" s="7"/>
      <c r="V3" s="7"/>
      <c r="W3" s="7"/>
      <c r="X3" s="7"/>
      <c r="Y3" s="117"/>
      <c r="Z3" s="117"/>
    </row>
    <row r="4" spans="1:32" s="3" customFormat="1" ht="19.5" customHeight="1">
      <c r="A4" s="228" t="s">
        <v>204</v>
      </c>
      <c r="B4" s="235" t="str">
        <f>IF(CENTRO!B4,CENTRO!B4,"")</f>
        <v/>
      </c>
      <c r="C4" s="230">
        <f>IF(CENTRO!C4,CENTRO!C4,"")</f>
        <v>60445.52</v>
      </c>
      <c r="D4" s="1278">
        <v>5146.72</v>
      </c>
      <c r="E4" s="1232"/>
      <c r="F4" s="1229">
        <v>4304.59</v>
      </c>
      <c r="G4" s="1230"/>
      <c r="H4" s="1229">
        <v>208.02</v>
      </c>
      <c r="I4" s="1230" t="s">
        <v>482</v>
      </c>
      <c r="J4" s="1229">
        <v>634.11</v>
      </c>
      <c r="K4" s="1230"/>
      <c r="L4" s="7"/>
      <c r="M4" s="7"/>
      <c r="N4" s="7"/>
      <c r="O4" s="7"/>
      <c r="P4" s="7"/>
      <c r="Q4" s="7"/>
      <c r="R4" s="7"/>
      <c r="S4" s="7"/>
      <c r="T4" s="7"/>
      <c r="U4" s="7"/>
      <c r="V4" s="7"/>
      <c r="W4" s="7"/>
      <c r="X4" s="7"/>
      <c r="Y4" s="117"/>
      <c r="Z4" s="117"/>
    </row>
    <row r="5" spans="1:32" s="3" customFormat="1" ht="19.5" customHeight="1" thickBot="1">
      <c r="A5" s="229" t="s">
        <v>208</v>
      </c>
      <c r="B5" s="235" t="str">
        <f>IF(CENTRO!B5,CENTRO!B5,"")</f>
        <v/>
      </c>
      <c r="C5" s="236">
        <f>IF(CENTRO!C5,CENTRO!C5,"")</f>
        <v>55.17</v>
      </c>
      <c r="D5" s="1282">
        <v>22.25</v>
      </c>
      <c r="E5" s="1283"/>
      <c r="F5" s="1276">
        <v>9.51</v>
      </c>
      <c r="G5" s="1277"/>
      <c r="H5" s="1276">
        <v>118.66</v>
      </c>
      <c r="I5" s="1277" t="s">
        <v>482</v>
      </c>
      <c r="J5" s="1276">
        <v>77.069999999999993</v>
      </c>
      <c r="K5" s="1277"/>
      <c r="L5" s="7"/>
      <c r="M5" s="7"/>
      <c r="N5" s="7"/>
      <c r="O5" s="7"/>
      <c r="P5" s="7"/>
      <c r="Q5" s="7"/>
      <c r="R5" s="7"/>
      <c r="S5" s="7"/>
      <c r="T5" s="7"/>
      <c r="U5" s="7"/>
      <c r="V5" s="7"/>
      <c r="W5" s="7"/>
      <c r="X5" s="7"/>
      <c r="Y5" s="117"/>
      <c r="Z5" s="117"/>
    </row>
    <row r="6" spans="1:32" ht="24.75" customHeight="1" thickBot="1">
      <c r="A6" s="224" t="s">
        <v>202</v>
      </c>
      <c r="B6" s="39" t="str">
        <f>IF(CENTRO!B6,CENTRO!B6,"")</f>
        <v/>
      </c>
      <c r="C6" s="39" t="str">
        <f>IF(CENTRO!C6,CENTRO!C6,"")</f>
        <v/>
      </c>
      <c r="D6" s="39"/>
      <c r="E6" s="39"/>
      <c r="F6" s="39"/>
      <c r="G6" s="39"/>
      <c r="H6" s="39"/>
      <c r="I6" s="39"/>
      <c r="J6" s="39"/>
      <c r="K6" s="40"/>
      <c r="L6" s="7"/>
      <c r="M6" s="7"/>
      <c r="N6" s="7"/>
      <c r="O6" s="7"/>
      <c r="P6" s="7"/>
      <c r="Q6" s="7"/>
      <c r="R6" s="7"/>
      <c r="S6" s="7"/>
      <c r="T6" s="7"/>
      <c r="U6" s="7"/>
      <c r="V6" s="7"/>
      <c r="W6" s="7"/>
      <c r="X6" s="7"/>
      <c r="Y6" s="117"/>
      <c r="Z6" s="117"/>
    </row>
    <row r="7" spans="1:32" ht="19.5" customHeight="1" thickBot="1">
      <c r="A7" s="243" t="s">
        <v>483</v>
      </c>
      <c r="B7" s="42" t="str">
        <f>IF(CENTRO!B7,CENTRO!B7,"")</f>
        <v/>
      </c>
      <c r="C7" s="42" t="str">
        <f>IF(CENTRO!C7,CENTRO!C7,"")</f>
        <v/>
      </c>
      <c r="D7" s="42"/>
      <c r="E7" s="42"/>
      <c r="F7" s="42"/>
      <c r="G7" s="42"/>
      <c r="H7" s="42"/>
      <c r="I7" s="42"/>
      <c r="J7" s="42"/>
      <c r="K7" s="43"/>
      <c r="L7" s="7"/>
      <c r="M7" s="7"/>
      <c r="N7" s="7"/>
      <c r="O7" s="7"/>
      <c r="P7" s="7"/>
      <c r="Q7" s="7"/>
      <c r="R7" s="7"/>
      <c r="S7" s="7"/>
      <c r="T7" s="7"/>
      <c r="U7" s="7"/>
      <c r="V7" s="7"/>
      <c r="W7" s="7"/>
      <c r="X7" s="7"/>
      <c r="Y7" s="117"/>
      <c r="Z7" s="117"/>
    </row>
    <row r="8" spans="1:32" s="4" customFormat="1" ht="19.5" customHeight="1">
      <c r="A8" s="246" t="s">
        <v>349</v>
      </c>
      <c r="B8" s="247">
        <f>IF(CENTRO!B8,CENTRO!B8,"")</f>
        <v>1</v>
      </c>
      <c r="C8" s="248">
        <f>IF(CENTRO!C8,CENTRO!C8,"")</f>
        <v>3326741</v>
      </c>
      <c r="D8" s="239">
        <f>E8/C8</f>
        <v>3.4620969892155719E-2</v>
      </c>
      <c r="E8" s="248">
        <v>115175</v>
      </c>
      <c r="F8" s="239">
        <f>G8/E8</f>
        <v>0.35063164749294551</v>
      </c>
      <c r="G8" s="248">
        <v>40384</v>
      </c>
      <c r="H8" s="239">
        <f>I8/E8</f>
        <v>0.2118081180811808</v>
      </c>
      <c r="I8" s="248">
        <v>24395</v>
      </c>
      <c r="J8" s="239">
        <f>K8/E8</f>
        <v>0.43756023442587366</v>
      </c>
      <c r="K8" s="248">
        <v>50396</v>
      </c>
      <c r="L8" s="7"/>
      <c r="M8" s="7"/>
      <c r="N8" s="7"/>
      <c r="O8" s="7"/>
      <c r="P8" s="7"/>
      <c r="Q8" s="7"/>
      <c r="R8" s="7"/>
      <c r="S8" s="7"/>
      <c r="T8" s="7"/>
      <c r="U8" s="7"/>
      <c r="V8" s="7"/>
      <c r="W8" s="7"/>
      <c r="X8" s="7"/>
      <c r="Y8" s="117"/>
      <c r="Z8" s="117"/>
      <c r="AA8" s="23"/>
      <c r="AB8" s="23"/>
      <c r="AC8" s="23"/>
      <c r="AD8" s="23"/>
      <c r="AE8" s="23"/>
      <c r="AF8" s="23"/>
    </row>
    <row r="9" spans="1:32" ht="19.5" customHeight="1">
      <c r="A9" s="249" t="s">
        <v>27</v>
      </c>
      <c r="B9" s="239">
        <f>IF(CENTRO!B9,CENTRO!B9,"")</f>
        <v>0.46657494526925902</v>
      </c>
      <c r="C9" s="250">
        <f>IF(CENTRO!C9,CENTRO!C9,"")</f>
        <v>1552174</v>
      </c>
      <c r="D9" s="251">
        <f>E9/E8</f>
        <v>0.48479270675059694</v>
      </c>
      <c r="E9" s="250">
        <v>55836</v>
      </c>
      <c r="F9" s="251">
        <f>G9/G$8</f>
        <v>0.47944730586370837</v>
      </c>
      <c r="G9" s="250">
        <v>19362</v>
      </c>
      <c r="H9" s="251">
        <f>I9/I$8</f>
        <v>0.47915556466489034</v>
      </c>
      <c r="I9" s="250">
        <v>11689</v>
      </c>
      <c r="J9" s="251">
        <f>K9/K$8</f>
        <v>0.49180490515120245</v>
      </c>
      <c r="K9" s="250">
        <v>24785</v>
      </c>
      <c r="L9" s="7"/>
      <c r="M9" s="7"/>
      <c r="N9" s="7"/>
      <c r="O9" s="7"/>
      <c r="P9" s="7"/>
      <c r="Q9" s="7"/>
      <c r="R9" s="7"/>
      <c r="S9" s="7"/>
      <c r="T9" s="7"/>
      <c r="U9" s="7"/>
      <c r="V9" s="7"/>
      <c r="W9" s="7"/>
      <c r="X9" s="7"/>
      <c r="Y9" s="117"/>
      <c r="Z9" s="117"/>
    </row>
    <row r="10" spans="1:32" ht="19.5" customHeight="1">
      <c r="A10" s="255" t="s">
        <v>11</v>
      </c>
      <c r="B10" s="239">
        <f>IF(CENTRO!B10,CENTRO!B10,"")</f>
        <v>0.53342505473074098</v>
      </c>
      <c r="C10" s="250">
        <f>IF(CENTRO!C10,CENTRO!C10,"")</f>
        <v>1774567</v>
      </c>
      <c r="D10" s="251">
        <f>E10/E8</f>
        <v>0.51520729324940306</v>
      </c>
      <c r="E10" s="250">
        <v>59339</v>
      </c>
      <c r="F10" s="251">
        <f>G10/G$8</f>
        <v>0.52055269413629157</v>
      </c>
      <c r="G10" s="250">
        <v>21022</v>
      </c>
      <c r="H10" s="251">
        <f>I10/I$8</f>
        <v>0.5208444353351096</v>
      </c>
      <c r="I10" s="250">
        <v>12706</v>
      </c>
      <c r="J10" s="251">
        <f>K10/K$8</f>
        <v>0.50819509484879755</v>
      </c>
      <c r="K10" s="250">
        <v>25611</v>
      </c>
      <c r="L10" s="7"/>
      <c r="M10" s="7"/>
      <c r="N10" s="7"/>
      <c r="O10" s="7"/>
      <c r="P10" s="7"/>
      <c r="Q10" s="7"/>
      <c r="R10" s="7"/>
      <c r="S10" s="7"/>
      <c r="T10" s="7"/>
      <c r="U10" s="7"/>
      <c r="V10" s="7"/>
      <c r="W10" s="7"/>
      <c r="X10" s="7"/>
      <c r="Y10" s="117"/>
      <c r="Z10" s="117"/>
    </row>
    <row r="11" spans="1:32" ht="19.5" customHeight="1">
      <c r="A11" s="246" t="s">
        <v>1</v>
      </c>
      <c r="B11" s="256" t="str">
        <f>IF(CENTRO!B11,CENTRO!B11,"")</f>
        <v/>
      </c>
      <c r="C11" s="257">
        <f>IF(CENTRO!C11,CENTRO!C11,"")</f>
        <v>44.05</v>
      </c>
      <c r="D11" s="256"/>
      <c r="E11" s="257">
        <v>39.04</v>
      </c>
      <c r="F11" s="298"/>
      <c r="G11" s="260">
        <v>41.37</v>
      </c>
      <c r="H11" s="298"/>
      <c r="I11" s="261">
        <v>45.79</v>
      </c>
      <c r="J11" s="298"/>
      <c r="K11" s="261">
        <v>33.69</v>
      </c>
      <c r="L11" s="7"/>
      <c r="M11" s="7"/>
      <c r="N11" s="7"/>
      <c r="O11" s="7"/>
      <c r="P11" s="7"/>
      <c r="Q11" s="7"/>
      <c r="R11" s="7"/>
      <c r="S11" s="7"/>
      <c r="T11" s="7"/>
      <c r="U11" s="7"/>
      <c r="V11" s="7"/>
      <c r="W11" s="7"/>
      <c r="X11" s="7"/>
      <c r="Y11" s="117"/>
      <c r="Z11" s="117"/>
    </row>
    <row r="12" spans="1:32" ht="19.5" customHeight="1">
      <c r="A12" s="249" t="s">
        <v>174</v>
      </c>
      <c r="B12" s="251">
        <f>IF(CENTRO!B12,CENTRO!B12,"")</f>
        <v>0.12802198908781898</v>
      </c>
      <c r="C12" s="250">
        <f>IF(CENTRO!C12,CENTRO!C12,"")</f>
        <v>425896</v>
      </c>
      <c r="D12" s="251">
        <f>E12/E$8</f>
        <v>0.17854569133926634</v>
      </c>
      <c r="E12" s="250">
        <v>20564</v>
      </c>
      <c r="F12" s="251">
        <f>G12/G$8</f>
        <v>0.1497870443740095</v>
      </c>
      <c r="G12" s="250">
        <v>6049</v>
      </c>
      <c r="H12" s="251">
        <f>I12/I$8</f>
        <v>0.10764500922320147</v>
      </c>
      <c r="I12" s="250">
        <v>2626</v>
      </c>
      <c r="J12" s="251">
        <f>K12/K$8</f>
        <v>0.23591158028414955</v>
      </c>
      <c r="K12" s="250">
        <v>11889</v>
      </c>
      <c r="L12" s="7"/>
      <c r="M12" s="7"/>
      <c r="N12" s="7"/>
      <c r="O12" s="7"/>
      <c r="P12" s="7"/>
      <c r="Q12" s="7"/>
      <c r="R12" s="7"/>
      <c r="S12" s="7"/>
      <c r="T12" s="7"/>
      <c r="U12" s="7"/>
      <c r="V12" s="7"/>
      <c r="W12" s="7"/>
      <c r="X12" s="7"/>
      <c r="Y12" s="117"/>
      <c r="Z12" s="117"/>
    </row>
    <row r="13" spans="1:32" ht="19.5" customHeight="1">
      <c r="A13" s="255" t="s">
        <v>175</v>
      </c>
      <c r="B13" s="251">
        <f>IF(CENTRO!B13,CENTRO!B13,"")</f>
        <v>0.16189538049400298</v>
      </c>
      <c r="C13" s="250">
        <f>IF(CENTRO!C13,CENTRO!C13,"")</f>
        <v>538584</v>
      </c>
      <c r="D13" s="251">
        <f t="shared" ref="D13:F18" si="0">E13/E$8</f>
        <v>0.14908617321467332</v>
      </c>
      <c r="E13" s="250">
        <v>17171</v>
      </c>
      <c r="F13" s="251">
        <f t="shared" si="0"/>
        <v>0.17640649762282093</v>
      </c>
      <c r="G13" s="250">
        <v>7124</v>
      </c>
      <c r="H13" s="251">
        <f t="shared" ref="H13:H18" si="1">I13/I$8</f>
        <v>0.16072965771674524</v>
      </c>
      <c r="I13" s="250">
        <v>3921</v>
      </c>
      <c r="J13" s="251">
        <f t="shared" ref="J13:J18" si="2">K13/K$8</f>
        <v>0.12155726644971823</v>
      </c>
      <c r="K13" s="250">
        <v>6126</v>
      </c>
      <c r="L13" s="7"/>
      <c r="M13" s="7"/>
      <c r="N13" s="7"/>
      <c r="O13" s="7"/>
      <c r="P13" s="7"/>
      <c r="Q13" s="7"/>
      <c r="R13" s="7"/>
      <c r="S13" s="7"/>
      <c r="T13" s="7"/>
      <c r="U13" s="7"/>
      <c r="V13" s="7"/>
      <c r="W13" s="7"/>
    </row>
    <row r="14" spans="1:32" ht="19.5" customHeight="1">
      <c r="A14" s="255" t="s">
        <v>2</v>
      </c>
      <c r="B14" s="251">
        <f>IF(CENTRO!B14,CENTRO!B14,"")</f>
        <v>0.22299241209339712</v>
      </c>
      <c r="C14" s="250">
        <f>IF(CENTRO!C14,CENTRO!C14,"")</f>
        <v>741838</v>
      </c>
      <c r="D14" s="251">
        <f t="shared" si="0"/>
        <v>0.27485999565878011</v>
      </c>
      <c r="E14" s="250">
        <v>31657</v>
      </c>
      <c r="F14" s="251">
        <f t="shared" si="0"/>
        <v>0.22221671949286848</v>
      </c>
      <c r="G14" s="250">
        <v>8974</v>
      </c>
      <c r="H14" s="251">
        <f t="shared" si="1"/>
        <v>0.193974175035868</v>
      </c>
      <c r="I14" s="250">
        <v>4732</v>
      </c>
      <c r="J14" s="251">
        <f t="shared" si="2"/>
        <v>0.35619890467497423</v>
      </c>
      <c r="K14" s="250">
        <v>17951</v>
      </c>
      <c r="L14" s="7"/>
      <c r="M14" s="7"/>
      <c r="N14" s="7"/>
      <c r="O14" s="7"/>
      <c r="P14" s="7"/>
      <c r="Q14" s="7"/>
      <c r="R14" s="7"/>
      <c r="S14" s="7"/>
      <c r="T14" s="7"/>
      <c r="U14" s="7"/>
      <c r="V14" s="7"/>
      <c r="W14" s="7"/>
    </row>
    <row r="15" spans="1:32" ht="19.5" customHeight="1">
      <c r="A15" s="255" t="s">
        <v>3</v>
      </c>
      <c r="B15" s="251">
        <f>IF(CENTRO!B15,CENTRO!B15,"")</f>
        <v>0.28596815922850621</v>
      </c>
      <c r="C15" s="250">
        <f>IF(CENTRO!C15,CENTRO!C15,"")</f>
        <v>951342</v>
      </c>
      <c r="D15" s="251">
        <f t="shared" si="0"/>
        <v>0.27031039722161926</v>
      </c>
      <c r="E15" s="250">
        <v>31133</v>
      </c>
      <c r="F15" s="251">
        <f t="shared" si="0"/>
        <v>0.2860786450079239</v>
      </c>
      <c r="G15" s="250">
        <v>11553</v>
      </c>
      <c r="H15" s="251">
        <f t="shared" si="1"/>
        <v>0.30838286534125847</v>
      </c>
      <c r="I15" s="250">
        <v>7523</v>
      </c>
      <c r="J15" s="251">
        <f t="shared" si="2"/>
        <v>0.23924517818874513</v>
      </c>
      <c r="K15" s="250">
        <v>12057</v>
      </c>
      <c r="L15" s="7"/>
      <c r="M15" s="7"/>
      <c r="N15" s="7"/>
      <c r="O15" s="7"/>
      <c r="P15" s="7"/>
      <c r="Q15" s="7"/>
      <c r="R15" s="7"/>
      <c r="S15" s="7"/>
      <c r="T15" s="7"/>
      <c r="U15" s="7"/>
      <c r="V15" s="7"/>
      <c r="W15" s="7"/>
    </row>
    <row r="16" spans="1:32" ht="19.5" customHeight="1">
      <c r="A16" s="255" t="s">
        <v>155</v>
      </c>
      <c r="B16" s="251">
        <f>IF(CENTRO!B16,CENTRO!B16,"")</f>
        <v>0.12945402121776237</v>
      </c>
      <c r="C16" s="250">
        <f>IF(CENTRO!C16,CENTRO!C16,"")</f>
        <v>430660</v>
      </c>
      <c r="D16" s="251">
        <f t="shared" si="0"/>
        <v>9.1087475580638164E-2</v>
      </c>
      <c r="E16" s="250">
        <v>10491</v>
      </c>
      <c r="F16" s="251">
        <f t="shared" si="0"/>
        <v>0.10917690174326466</v>
      </c>
      <c r="G16" s="250">
        <v>4409</v>
      </c>
      <c r="H16" s="251">
        <f t="shared" si="1"/>
        <v>0.17474892395982783</v>
      </c>
      <c r="I16" s="250">
        <v>4263</v>
      </c>
      <c r="J16" s="251">
        <f t="shared" si="2"/>
        <v>3.6094134455115487E-2</v>
      </c>
      <c r="K16" s="250">
        <v>1819</v>
      </c>
      <c r="L16" s="7"/>
      <c r="M16" s="7"/>
      <c r="N16" s="7"/>
      <c r="O16" s="7"/>
      <c r="P16" s="7"/>
      <c r="Q16" s="7"/>
      <c r="R16" s="7"/>
      <c r="S16" s="7"/>
      <c r="T16" s="7"/>
      <c r="U16" s="7"/>
      <c r="V16" s="7"/>
      <c r="W16" s="7"/>
    </row>
    <row r="17" spans="1:32" ht="19.5" customHeight="1">
      <c r="A17" s="255" t="s">
        <v>167</v>
      </c>
      <c r="B17" s="251">
        <f>IF(CENTRO!B17,CENTRO!B17,"")</f>
        <v>7.1668037878512336E-2</v>
      </c>
      <c r="C17" s="250">
        <f>IF(CENTRO!C17,CENTRO!C17,"")</f>
        <v>238421</v>
      </c>
      <c r="D17" s="251">
        <f t="shared" si="0"/>
        <v>3.6110266985022794E-2</v>
      </c>
      <c r="E17" s="250">
        <v>4159</v>
      </c>
      <c r="F17" s="251">
        <f t="shared" si="0"/>
        <v>5.6334191759112522E-2</v>
      </c>
      <c r="G17" s="250">
        <v>2275</v>
      </c>
      <c r="H17" s="251">
        <f t="shared" si="1"/>
        <v>5.4519368723098996E-2</v>
      </c>
      <c r="I17" s="250">
        <v>1330</v>
      </c>
      <c r="J17" s="251">
        <f t="shared" si="2"/>
        <v>1.0992935947297404E-2</v>
      </c>
      <c r="K17" s="250">
        <v>554</v>
      </c>
      <c r="L17" s="7"/>
      <c r="M17" s="7"/>
      <c r="N17" s="7"/>
      <c r="O17" s="7"/>
      <c r="P17" s="7"/>
      <c r="Q17" s="7"/>
      <c r="R17" s="7"/>
      <c r="S17" s="7"/>
      <c r="T17" s="7"/>
      <c r="U17" s="7"/>
      <c r="V17" s="7"/>
      <c r="W17" s="7"/>
    </row>
    <row r="18" spans="1:32" ht="19.5" customHeight="1">
      <c r="A18" s="255" t="s">
        <v>4</v>
      </c>
      <c r="B18" s="251">
        <f>IF(CENTRO!B18,CENTRO!B18,"")</f>
        <v>0.2011220590962747</v>
      </c>
      <c r="C18" s="250">
        <f>IF(CENTRO!C18,CENTRO!C18,"")</f>
        <v>669081</v>
      </c>
      <c r="D18" s="251">
        <f t="shared" si="0"/>
        <v>0.12719774256566094</v>
      </c>
      <c r="E18" s="250">
        <v>14650</v>
      </c>
      <c r="F18" s="251">
        <f t="shared" si="0"/>
        <v>0.16551109350237717</v>
      </c>
      <c r="G18" s="250">
        <v>6684</v>
      </c>
      <c r="H18" s="251">
        <f t="shared" si="1"/>
        <v>0.22926829268292684</v>
      </c>
      <c r="I18" s="250">
        <v>5593</v>
      </c>
      <c r="J18" s="251">
        <f t="shared" si="2"/>
        <v>4.7087070402412889E-2</v>
      </c>
      <c r="K18" s="250">
        <v>2373</v>
      </c>
      <c r="L18" s="7"/>
      <c r="M18" s="7"/>
      <c r="N18" s="7"/>
      <c r="O18" s="7"/>
      <c r="P18" s="7"/>
      <c r="Q18" s="7"/>
      <c r="R18" s="7"/>
      <c r="S18" s="7"/>
      <c r="T18" s="7"/>
      <c r="U18" s="7"/>
      <c r="V18" s="7"/>
      <c r="W18" s="7"/>
    </row>
    <row r="19" spans="1:32" s="4" customFormat="1" ht="19.5" customHeight="1">
      <c r="A19" s="263" t="s">
        <v>484</v>
      </c>
      <c r="B19" s="239">
        <f>IF(CENTRO!B19,CENTRO!B19,"")</f>
        <v>0.14011941416539489</v>
      </c>
      <c r="C19" s="248">
        <f>IF(CENTRO!C19,CENTRO!C19,"")</f>
        <v>466141</v>
      </c>
      <c r="D19" s="239">
        <f>E19/$E$8</f>
        <v>0.189398741046234</v>
      </c>
      <c r="E19" s="267">
        <v>21814</v>
      </c>
      <c r="F19" s="239">
        <f>G19/G8</f>
        <v>0.16915114896988906</v>
      </c>
      <c r="G19" s="267">
        <v>6831</v>
      </c>
      <c r="H19" s="239">
        <f>I19/I8</f>
        <v>0.11809797089567535</v>
      </c>
      <c r="I19" s="280">
        <v>2881</v>
      </c>
      <c r="J19" s="239">
        <f>K19/K8</f>
        <v>0.24013810619890469</v>
      </c>
      <c r="K19" s="280">
        <v>12102</v>
      </c>
      <c r="L19" s="6"/>
      <c r="M19" s="6"/>
      <c r="N19" s="7"/>
      <c r="O19" s="7"/>
      <c r="P19" s="7"/>
      <c r="Q19" s="7"/>
      <c r="R19" s="7"/>
      <c r="S19" s="7"/>
      <c r="T19" s="7"/>
      <c r="U19" s="7"/>
      <c r="V19" s="7"/>
      <c r="W19" s="7"/>
    </row>
    <row r="20" spans="1:32" ht="19.5" customHeight="1">
      <c r="A20" s="263" t="s">
        <v>485</v>
      </c>
      <c r="B20" s="239">
        <f>IF(CENTRO!B20,CENTRO!B20,"")</f>
        <v>0.13980000000000001</v>
      </c>
      <c r="C20" s="265" t="str">
        <f>IF(CENTRO!C20,CENTRO!C20,"")</f>
        <v/>
      </c>
      <c r="D20" s="239">
        <v>0.1905</v>
      </c>
      <c r="E20" s="266"/>
      <c r="F20" s="239">
        <v>0.1668</v>
      </c>
      <c r="G20" s="266"/>
      <c r="H20" s="239">
        <v>0.1167</v>
      </c>
      <c r="I20" s="266"/>
      <c r="J20" s="239">
        <v>0.24760000000000001</v>
      </c>
      <c r="K20" s="266"/>
      <c r="L20" s="7"/>
      <c r="M20" s="7"/>
      <c r="N20" s="7"/>
      <c r="O20" s="7"/>
      <c r="P20" s="7"/>
      <c r="Q20" s="7"/>
      <c r="R20" s="7"/>
      <c r="S20" s="7"/>
      <c r="T20" s="7"/>
      <c r="U20" s="7"/>
      <c r="V20" s="7"/>
      <c r="W20" s="7"/>
    </row>
    <row r="21" spans="1:32" ht="19.5" customHeight="1">
      <c r="A21" s="263" t="s">
        <v>486</v>
      </c>
      <c r="B21" s="239">
        <f>IF(CENTRO!B21,CENTRO!B21,"")</f>
        <v>0.2006</v>
      </c>
      <c r="C21" s="265" t="str">
        <f>IF(CENTRO!C21,CENTRO!C21,"")</f>
        <v/>
      </c>
      <c r="D21" s="239">
        <v>0.1258</v>
      </c>
      <c r="E21" s="266"/>
      <c r="F21" s="239">
        <v>0.16469999999999999</v>
      </c>
      <c r="G21" s="266"/>
      <c r="H21" s="239">
        <v>0.21909999999999999</v>
      </c>
      <c r="I21" s="266"/>
      <c r="J21" s="239">
        <v>4.5999999999999999E-2</v>
      </c>
      <c r="K21" s="266"/>
      <c r="L21" s="7"/>
      <c r="M21" s="7"/>
      <c r="N21" s="7"/>
      <c r="O21" s="7"/>
      <c r="P21" s="7"/>
      <c r="Q21" s="7"/>
      <c r="R21" s="7"/>
      <c r="S21" s="7"/>
      <c r="T21" s="7"/>
      <c r="U21" s="7"/>
      <c r="V21" s="7"/>
      <c r="W21" s="7"/>
    </row>
    <row r="22" spans="1:32" ht="19.5" customHeight="1">
      <c r="A22" s="263" t="s">
        <v>487</v>
      </c>
      <c r="B22" s="239">
        <f>IF(CENTRO!B22,CENTRO!B22,"")</f>
        <v>0.35210000000000002</v>
      </c>
      <c r="C22" s="265" t="str">
        <f>IF(CENTRO!C22,CENTRO!C22,"")</f>
        <v/>
      </c>
      <c r="D22" s="239">
        <v>0.2873</v>
      </c>
      <c r="E22" s="266"/>
      <c r="F22" s="239">
        <v>0.33610000000000001</v>
      </c>
      <c r="G22" s="266"/>
      <c r="H22" s="239">
        <v>0.2414</v>
      </c>
      <c r="I22" s="266"/>
      <c r="J22" s="239">
        <v>0.25109999999999999</v>
      </c>
      <c r="K22" s="266"/>
      <c r="L22" s="7"/>
      <c r="M22" s="7"/>
      <c r="N22" s="7"/>
      <c r="O22" s="7"/>
      <c r="P22" s="7"/>
      <c r="Q22" s="7"/>
      <c r="R22" s="7"/>
      <c r="S22" s="7"/>
      <c r="T22" s="7"/>
      <c r="U22" s="7"/>
      <c r="V22" s="7"/>
      <c r="W22" s="7"/>
    </row>
    <row r="23" spans="1:32" s="3" customFormat="1" ht="19.5" customHeight="1">
      <c r="A23" s="246" t="s">
        <v>628</v>
      </c>
      <c r="B23" s="256" t="str">
        <f>IF(CENTRO!B23,CENTRO!B23,"")</f>
        <v/>
      </c>
      <c r="C23" s="345">
        <f>IF(CENTRO!C23,CENTRO!C23,"")</f>
        <v>37</v>
      </c>
      <c r="D23" s="45"/>
      <c r="E23" s="46"/>
      <c r="F23" s="45"/>
      <c r="G23" s="47"/>
      <c r="H23" s="48"/>
      <c r="I23" s="47"/>
      <c r="J23" s="48"/>
      <c r="K23" s="47"/>
      <c r="L23" s="7"/>
      <c r="M23" s="7"/>
      <c r="N23" s="7"/>
      <c r="O23" s="7"/>
      <c r="P23" s="7"/>
      <c r="Q23" s="7"/>
      <c r="R23" s="7"/>
      <c r="S23" s="7"/>
      <c r="T23" s="7"/>
      <c r="U23" s="7"/>
      <c r="V23" s="7"/>
      <c r="W23" s="7"/>
      <c r="X23" s="2"/>
      <c r="Y23" s="22"/>
      <c r="Z23" s="22"/>
      <c r="AA23" s="22"/>
      <c r="AB23" s="22"/>
      <c r="AC23" s="22"/>
      <c r="AD23" s="22"/>
      <c r="AE23" s="22"/>
      <c r="AF23" s="22"/>
    </row>
    <row r="24" spans="1:32" s="3" customFormat="1" ht="19.5" customHeight="1">
      <c r="A24" s="255" t="s">
        <v>27</v>
      </c>
      <c r="B24" s="348" t="str">
        <f>IF(CENTRO!B24,CENTRO!B24,"")</f>
        <v/>
      </c>
      <c r="C24" s="349">
        <f>IF(CENTRO!C24,CENTRO!C24,"")</f>
        <v>38.6</v>
      </c>
      <c r="D24" s="45"/>
      <c r="E24" s="46"/>
      <c r="F24" s="45"/>
      <c r="G24" s="47"/>
      <c r="H24" s="48"/>
      <c r="I24" s="47"/>
      <c r="J24" s="48"/>
      <c r="K24" s="47"/>
      <c r="L24" s="7"/>
      <c r="M24" s="7"/>
      <c r="N24" s="7"/>
      <c r="O24" s="7"/>
      <c r="P24" s="7"/>
      <c r="Q24" s="7"/>
      <c r="R24" s="7"/>
      <c r="S24" s="7"/>
      <c r="T24" s="7"/>
      <c r="U24" s="7"/>
      <c r="V24" s="7"/>
      <c r="W24" s="7"/>
      <c r="X24" s="2"/>
      <c r="Y24" s="22"/>
      <c r="Z24" s="22"/>
      <c r="AA24" s="22"/>
      <c r="AB24" s="22"/>
      <c r="AC24" s="22"/>
      <c r="AD24" s="22"/>
      <c r="AE24" s="22"/>
      <c r="AF24" s="22"/>
    </row>
    <row r="25" spans="1:32" s="3" customFormat="1" ht="19.5" customHeight="1">
      <c r="A25" s="255" t="s">
        <v>11</v>
      </c>
      <c r="B25" s="348" t="str">
        <f>IF(CENTRO!B25,CENTRO!B25,"")</f>
        <v/>
      </c>
      <c r="C25" s="349">
        <f>IF(CENTRO!C25,CENTRO!C25,"")</f>
        <v>35.799999999999997</v>
      </c>
      <c r="D25" s="45"/>
      <c r="E25" s="46"/>
      <c r="F25" s="45"/>
      <c r="G25" s="47"/>
      <c r="H25" s="48"/>
      <c r="I25" s="47"/>
      <c r="J25" s="48"/>
      <c r="K25" s="47"/>
      <c r="L25" s="7"/>
      <c r="M25" s="7"/>
      <c r="N25" s="7"/>
      <c r="O25" s="7"/>
      <c r="P25" s="7"/>
      <c r="Q25" s="7"/>
      <c r="R25" s="7"/>
      <c r="S25" s="7"/>
      <c r="T25" s="7"/>
      <c r="U25" s="7"/>
      <c r="V25" s="7"/>
      <c r="W25" s="7"/>
      <c r="X25" s="2"/>
      <c r="Y25" s="22"/>
      <c r="Z25" s="22"/>
      <c r="AA25" s="22"/>
      <c r="AB25" s="22"/>
      <c r="AC25" s="22"/>
      <c r="AD25" s="22"/>
      <c r="AE25" s="22"/>
      <c r="AF25" s="22"/>
    </row>
    <row r="26" spans="1:32" ht="19.5" customHeight="1">
      <c r="A26" s="263" t="s">
        <v>492</v>
      </c>
      <c r="B26" s="239">
        <f>IF(CENTRO!B26,CENTRO!B26,"")</f>
        <v>0.516099231386841</v>
      </c>
      <c r="C26" s="265" t="str">
        <f>IF(CENTRO!C26,CENTRO!C26,"")</f>
        <v/>
      </c>
      <c r="D26" s="239">
        <v>0.46262708833597299</v>
      </c>
      <c r="E26" s="276"/>
      <c r="F26" s="239">
        <v>0.49594564979180361</v>
      </c>
      <c r="G26" s="276"/>
      <c r="H26" s="239">
        <v>0.50567280712455775</v>
      </c>
      <c r="I26" s="276"/>
      <c r="J26" s="239">
        <v>0.41575898030127462</v>
      </c>
      <c r="K26" s="276"/>
      <c r="L26" s="7"/>
      <c r="M26" s="7"/>
      <c r="N26" s="7"/>
      <c r="O26" s="7"/>
      <c r="P26" s="7"/>
      <c r="Q26" s="7"/>
      <c r="R26" s="7"/>
      <c r="S26" s="7"/>
      <c r="T26" s="7"/>
      <c r="U26" s="7"/>
      <c r="V26" s="7"/>
      <c r="W26" s="7"/>
      <c r="Y26" s="2"/>
      <c r="Z26" s="2"/>
      <c r="AA26" s="2"/>
      <c r="AB26" s="2"/>
      <c r="AC26" s="2"/>
      <c r="AD26" s="2"/>
      <c r="AE26" s="2"/>
      <c r="AF26" s="2"/>
    </row>
    <row r="27" spans="1:32" s="4" customFormat="1" ht="19.5" customHeight="1">
      <c r="A27" s="246" t="s">
        <v>493</v>
      </c>
      <c r="B27" s="239">
        <f>IF(CENTRO!B27,CENTRO!B27,"")</f>
        <v>0.84882562243348669</v>
      </c>
      <c r="C27" s="607">
        <f>IF(CENTRO!C27,CENTRO!C27,"")</f>
        <v>2823823</v>
      </c>
      <c r="D27" s="239">
        <f>E27/E$8</f>
        <v>0.86028217929238116</v>
      </c>
      <c r="E27" s="267">
        <v>99083</v>
      </c>
      <c r="F27" s="239">
        <f>G27/G$8</f>
        <v>0.83260697305863707</v>
      </c>
      <c r="G27" s="267">
        <v>33624</v>
      </c>
      <c r="H27" s="239">
        <f>I27/I$8</f>
        <v>0.90432465669194506</v>
      </c>
      <c r="I27" s="280">
        <v>22061</v>
      </c>
      <c r="J27" s="239">
        <f>K27/K$8</f>
        <v>0.86113977299785693</v>
      </c>
      <c r="K27" s="280">
        <v>43398</v>
      </c>
      <c r="L27" s="6"/>
      <c r="M27" s="6"/>
      <c r="N27" s="7"/>
      <c r="O27" s="7"/>
      <c r="P27" s="7"/>
      <c r="Q27" s="7"/>
      <c r="R27" s="7"/>
      <c r="S27" s="7"/>
      <c r="T27" s="7"/>
      <c r="U27" s="7"/>
      <c r="V27" s="7"/>
      <c r="W27" s="7"/>
    </row>
    <row r="28" spans="1:32" ht="19.5" customHeight="1">
      <c r="A28" s="255" t="s">
        <v>331</v>
      </c>
      <c r="B28" s="251">
        <f>IF(CENTRO!B28,CENTRO!B28,"")</f>
        <v>0.46690603483291976</v>
      </c>
      <c r="C28" s="250">
        <f>IF(CENTRO!C28,CENTRO!C28,"")</f>
        <v>1318460</v>
      </c>
      <c r="D28" s="251">
        <f>E28/E$27</f>
        <v>0.48735908278917678</v>
      </c>
      <c r="E28" s="250">
        <v>48289</v>
      </c>
      <c r="F28" s="251">
        <f>G28/G$27</f>
        <v>0.4796871282417321</v>
      </c>
      <c r="G28" s="250">
        <v>16129</v>
      </c>
      <c r="H28" s="251">
        <f>I28/I$27</f>
        <v>0.48034993880603782</v>
      </c>
      <c r="I28" s="270">
        <v>10597</v>
      </c>
      <c r="J28" s="251">
        <f>K28/K$27</f>
        <v>0.49686621503295081</v>
      </c>
      <c r="K28" s="270">
        <v>21563</v>
      </c>
      <c r="L28" s="7"/>
      <c r="M28" s="7"/>
      <c r="N28" s="7"/>
      <c r="O28" s="7"/>
      <c r="P28" s="7"/>
      <c r="Q28" s="7"/>
      <c r="R28" s="7"/>
      <c r="S28" s="7"/>
      <c r="T28" s="7"/>
      <c r="U28" s="7"/>
      <c r="V28" s="7"/>
      <c r="W28" s="7"/>
      <c r="Y28" s="2"/>
      <c r="Z28" s="2"/>
      <c r="AA28" s="2"/>
      <c r="AB28" s="2"/>
      <c r="AC28" s="2"/>
      <c r="AD28" s="2"/>
      <c r="AE28" s="2"/>
      <c r="AF28" s="2"/>
    </row>
    <row r="29" spans="1:32" ht="19.5" customHeight="1">
      <c r="A29" s="255" t="s">
        <v>332</v>
      </c>
      <c r="B29" s="251">
        <f>IF(CENTRO!B29,CENTRO!B29,"")</f>
        <v>0.53309396516708019</v>
      </c>
      <c r="C29" s="250">
        <f>IF(CENTRO!C29,CENTRO!C29,"")</f>
        <v>1505363</v>
      </c>
      <c r="D29" s="251">
        <f>E29/E$27</f>
        <v>0.51264091721082328</v>
      </c>
      <c r="E29" s="250">
        <v>50794</v>
      </c>
      <c r="F29" s="251">
        <f>G29/G$27</f>
        <v>0.5203128717582679</v>
      </c>
      <c r="G29" s="250">
        <v>17495</v>
      </c>
      <c r="H29" s="251">
        <f>I29/I$27</f>
        <v>0.51965006119396218</v>
      </c>
      <c r="I29" s="270">
        <v>11464</v>
      </c>
      <c r="J29" s="251">
        <f>K29/K$27</f>
        <v>0.50313378496704919</v>
      </c>
      <c r="K29" s="270">
        <v>21835</v>
      </c>
      <c r="L29" s="7"/>
      <c r="M29" s="7"/>
      <c r="N29" s="7"/>
      <c r="O29" s="7"/>
      <c r="P29" s="7"/>
      <c r="Q29" s="7"/>
      <c r="R29" s="7"/>
      <c r="S29" s="7"/>
      <c r="T29" s="7"/>
      <c r="U29" s="7"/>
      <c r="V29" s="7"/>
      <c r="W29" s="7"/>
      <c r="Y29" s="2"/>
      <c r="Z29" s="2"/>
      <c r="AA29" s="2"/>
      <c r="AB29" s="2"/>
      <c r="AC29" s="2"/>
      <c r="AD29" s="2"/>
      <c r="AE29" s="2"/>
      <c r="AF29" s="2"/>
    </row>
    <row r="30" spans="1:32" s="4" customFormat="1" ht="19.5" customHeight="1">
      <c r="A30" s="246" t="s">
        <v>494</v>
      </c>
      <c r="B30" s="239">
        <f>IF(CENTRO!B30,CENTRO!B30,"")</f>
        <v>0.14099999999999999</v>
      </c>
      <c r="C30" s="607">
        <f>IF(CENTRO!C30,CENTRO!C30,"")</f>
        <v>510881</v>
      </c>
      <c r="D30" s="239">
        <f>E30/E$8</f>
        <v>0.13396136314304319</v>
      </c>
      <c r="E30" s="267">
        <v>15429</v>
      </c>
      <c r="F30" s="239">
        <f>G30/G$8</f>
        <v>0.18155705229793978</v>
      </c>
      <c r="G30" s="267">
        <v>7332</v>
      </c>
      <c r="H30" s="239">
        <f>I30/I$8</f>
        <v>0.10752203320352531</v>
      </c>
      <c r="I30" s="280">
        <v>2623</v>
      </c>
      <c r="J30" s="239">
        <f>K30/K$8</f>
        <v>0.10861973172474006</v>
      </c>
      <c r="K30" s="280">
        <v>5474</v>
      </c>
      <c r="L30" s="6"/>
      <c r="M30" s="6"/>
      <c r="N30" s="7"/>
      <c r="O30" s="7"/>
      <c r="P30" s="7"/>
      <c r="Q30" s="7"/>
      <c r="R30" s="7"/>
      <c r="S30" s="7"/>
      <c r="T30" s="7"/>
      <c r="U30" s="7"/>
      <c r="V30" s="7"/>
      <c r="W30" s="7"/>
    </row>
    <row r="31" spans="1:32" ht="19.5" customHeight="1">
      <c r="A31" s="255" t="s">
        <v>333</v>
      </c>
      <c r="B31" s="251">
        <f>IF(CENTRO!B31,CENTRO!B31,"")</f>
        <v>0.46244820222321831</v>
      </c>
      <c r="C31" s="250">
        <f>IF(CENTRO!C31,CENTRO!C31,"")</f>
        <v>236256</v>
      </c>
      <c r="D31" s="251">
        <f>E31/E$30</f>
        <v>0.46801477736729535</v>
      </c>
      <c r="E31" s="250">
        <v>7221</v>
      </c>
      <c r="F31" s="251">
        <f>G31/G$30</f>
        <v>0.48104200763775234</v>
      </c>
      <c r="G31" s="250">
        <v>3527</v>
      </c>
      <c r="H31" s="251">
        <f>I31/I$30</f>
        <v>0.47121616469691191</v>
      </c>
      <c r="I31" s="270">
        <v>1236</v>
      </c>
      <c r="J31" s="251">
        <f>K31/K$30</f>
        <v>0.44903178662769455</v>
      </c>
      <c r="K31" s="270">
        <v>2458</v>
      </c>
      <c r="L31" s="7"/>
      <c r="M31" s="7"/>
      <c r="N31" s="7"/>
      <c r="O31" s="7"/>
      <c r="P31" s="7"/>
      <c r="Q31" s="7"/>
      <c r="R31" s="7"/>
      <c r="S31" s="7"/>
      <c r="T31" s="7"/>
      <c r="U31" s="7"/>
      <c r="V31" s="7"/>
      <c r="W31" s="7"/>
      <c r="Y31" s="2"/>
      <c r="Z31" s="2"/>
      <c r="AA31" s="2"/>
      <c r="AB31" s="2"/>
      <c r="AC31" s="2"/>
      <c r="AD31" s="2"/>
      <c r="AE31" s="2"/>
      <c r="AF31" s="2"/>
    </row>
    <row r="32" spans="1:32" ht="19.5" customHeight="1">
      <c r="A32" s="255" t="s">
        <v>334</v>
      </c>
      <c r="B32" s="251">
        <f>IF(CENTRO!B32,CENTRO!B32,"")</f>
        <v>0.53755179777678164</v>
      </c>
      <c r="C32" s="250">
        <f>IF(CENTRO!C32,CENTRO!C32,"")</f>
        <v>274625</v>
      </c>
      <c r="D32" s="251">
        <f>E32/E$30</f>
        <v>0.53198522263270465</v>
      </c>
      <c r="E32" s="250">
        <v>8208</v>
      </c>
      <c r="F32" s="251">
        <f>G32/G$30</f>
        <v>0.51895799236224771</v>
      </c>
      <c r="G32" s="250">
        <v>3805</v>
      </c>
      <c r="H32" s="251">
        <f>I32/I$30</f>
        <v>0.52878383530308803</v>
      </c>
      <c r="I32" s="270">
        <v>1387</v>
      </c>
      <c r="J32" s="251">
        <f>K32/K$30</f>
        <v>0.55096821337230539</v>
      </c>
      <c r="K32" s="270">
        <v>3016</v>
      </c>
      <c r="L32" s="7"/>
      <c r="M32" s="7"/>
      <c r="N32" s="7"/>
      <c r="O32" s="7"/>
      <c r="P32" s="7"/>
      <c r="Q32" s="7"/>
      <c r="R32" s="7"/>
      <c r="S32" s="7"/>
      <c r="T32" s="7"/>
      <c r="U32" s="7"/>
      <c r="V32" s="7"/>
      <c r="W32" s="7"/>
      <c r="Y32" s="2"/>
      <c r="Z32" s="2"/>
      <c r="AA32" s="2"/>
      <c r="AB32" s="2"/>
      <c r="AC32" s="2"/>
      <c r="AD32" s="2"/>
      <c r="AE32" s="2"/>
      <c r="AF32" s="2"/>
    </row>
    <row r="33" spans="1:32" ht="19.5" customHeight="1">
      <c r="A33" s="263" t="s">
        <v>607</v>
      </c>
      <c r="B33" s="623">
        <v>10.86</v>
      </c>
      <c r="C33" s="265" t="str">
        <f>IF(CENTRO!C33,CENTRO!C33,"")</f>
        <v/>
      </c>
      <c r="D33" s="239">
        <v>8.8322621210004185E-2</v>
      </c>
      <c r="E33" s="266" t="s">
        <v>482</v>
      </c>
      <c r="F33" s="239">
        <v>0.13226389295829671</v>
      </c>
      <c r="G33" s="266" t="s">
        <v>482</v>
      </c>
      <c r="H33" s="239">
        <v>4.2740236590503973E-2</v>
      </c>
      <c r="I33" s="266" t="s">
        <v>482</v>
      </c>
      <c r="J33" s="239">
        <v>7.4521198232116545E-2</v>
      </c>
      <c r="K33" s="266" t="s">
        <v>482</v>
      </c>
      <c r="L33" s="7"/>
      <c r="M33" s="7"/>
      <c r="N33" s="7"/>
      <c r="O33" s="7"/>
      <c r="P33" s="7"/>
      <c r="Q33" s="7"/>
      <c r="R33" s="7"/>
      <c r="S33" s="7"/>
      <c r="T33" s="7"/>
      <c r="U33" s="7"/>
      <c r="V33" s="7"/>
      <c r="W33" s="7"/>
      <c r="Y33" s="2"/>
      <c r="Z33" s="2"/>
      <c r="AA33" s="2"/>
      <c r="AB33" s="2"/>
      <c r="AC33" s="2"/>
      <c r="AD33" s="2"/>
      <c r="AE33" s="2"/>
      <c r="AF33" s="2"/>
    </row>
    <row r="34" spans="1:32" ht="19.5" customHeight="1" thickBot="1">
      <c r="A34" s="255" t="s">
        <v>622</v>
      </c>
      <c r="B34" s="251">
        <f>C34/$C$30</f>
        <v>8.5031543549280553E-2</v>
      </c>
      <c r="C34" s="250">
        <v>43441</v>
      </c>
      <c r="D34" s="251">
        <f>E34/$E$30</f>
        <v>0.20584613390368786</v>
      </c>
      <c r="E34" s="617">
        <v>3176</v>
      </c>
      <c r="F34" s="251">
        <f>G34/$G$30</f>
        <v>0.18180578286961266</v>
      </c>
      <c r="G34" s="250">
        <v>1333</v>
      </c>
      <c r="H34" s="251">
        <f>I34/$I$30</f>
        <v>0.48074723598932523</v>
      </c>
      <c r="I34" s="250">
        <v>1261</v>
      </c>
      <c r="J34" s="251">
        <f>K34/$K$30</f>
        <v>0.10613810741687979</v>
      </c>
      <c r="K34" s="254">
        <v>581</v>
      </c>
      <c r="L34" s="7"/>
      <c r="M34" s="7"/>
      <c r="N34" s="7"/>
      <c r="O34" s="7"/>
      <c r="P34" s="7"/>
      <c r="Q34" s="7"/>
      <c r="R34" s="7"/>
      <c r="S34" s="7"/>
      <c r="T34" s="7"/>
      <c r="U34" s="7"/>
      <c r="V34" s="7"/>
      <c r="W34" s="7"/>
      <c r="Y34" s="2"/>
      <c r="Z34" s="2"/>
      <c r="AA34" s="2"/>
      <c r="AB34" s="2"/>
      <c r="AC34" s="2"/>
      <c r="AD34" s="2"/>
      <c r="AE34" s="2"/>
      <c r="AF34" s="2"/>
    </row>
    <row r="35" spans="1:32" ht="22.5" customHeight="1" thickBot="1">
      <c r="A35" s="255" t="s">
        <v>627</v>
      </c>
      <c r="B35" s="251">
        <f>C35/$C$30</f>
        <v>4.5280603506491726E-2</v>
      </c>
      <c r="C35" s="250">
        <v>23133</v>
      </c>
      <c r="D35" s="342">
        <f>E35/$E$30</f>
        <v>0.11582085682805107</v>
      </c>
      <c r="E35" s="617">
        <v>1787</v>
      </c>
      <c r="F35" s="342">
        <f>G35/$G$30</f>
        <v>0.16884888161483907</v>
      </c>
      <c r="G35" s="617">
        <v>1238</v>
      </c>
      <c r="H35" s="342">
        <f>I35/$I$30</f>
        <v>1.6393442622950821E-2</v>
      </c>
      <c r="I35" s="618">
        <v>43</v>
      </c>
      <c r="J35" s="342">
        <f>K35/$K$30</f>
        <v>9.2436974789915971E-2</v>
      </c>
      <c r="K35" s="619">
        <v>506</v>
      </c>
      <c r="L35" s="7"/>
      <c r="M35" s="7"/>
      <c r="N35" s="7"/>
      <c r="O35" s="7"/>
      <c r="P35" s="7"/>
      <c r="Q35" s="7"/>
      <c r="R35" s="7"/>
      <c r="S35" s="7"/>
      <c r="T35" s="7"/>
      <c r="U35" s="7"/>
      <c r="V35" s="7"/>
      <c r="W35" s="7"/>
      <c r="Y35" s="2"/>
      <c r="Z35" s="2"/>
      <c r="AA35" s="2"/>
      <c r="AB35" s="2"/>
      <c r="AC35" s="2"/>
      <c r="AD35" s="2"/>
      <c r="AE35" s="2"/>
      <c r="AF35" s="2"/>
    </row>
    <row r="36" spans="1:32" ht="19.5" customHeight="1" thickBot="1">
      <c r="A36" s="243" t="s">
        <v>491</v>
      </c>
      <c r="B36" s="244" t="str">
        <f>IF(CENTRO!B36,CENTRO!B36,"")</f>
        <v/>
      </c>
      <c r="C36" s="244" t="str">
        <f>IF(CENTRO!C36,CENTRO!C36,"")</f>
        <v/>
      </c>
      <c r="D36" s="244"/>
      <c r="E36" s="244"/>
      <c r="F36" s="244"/>
      <c r="G36" s="244"/>
      <c r="H36" s="244"/>
      <c r="I36" s="244"/>
      <c r="J36" s="244"/>
      <c r="K36" s="245"/>
      <c r="L36" s="7"/>
      <c r="M36" s="7"/>
      <c r="N36" s="7"/>
      <c r="O36" s="7"/>
      <c r="P36" s="7"/>
      <c r="Q36" s="7"/>
      <c r="R36" s="7"/>
      <c r="S36" s="7"/>
      <c r="T36" s="7"/>
      <c r="U36" s="7"/>
      <c r="V36" s="7"/>
      <c r="W36" s="7"/>
    </row>
    <row r="37" spans="1:32" s="4" customFormat="1" ht="19.5" customHeight="1">
      <c r="A37" s="580" t="s">
        <v>242</v>
      </c>
      <c r="B37" s="247">
        <f>IF(CENTRO!B37,CENTRO!B37,"")</f>
        <v>1</v>
      </c>
      <c r="C37" s="248">
        <f>IF(CENTRO!C37,CENTRO!C37,"")</f>
        <v>1307682</v>
      </c>
      <c r="D37" s="239">
        <f>E37/C37</f>
        <v>3.3209144119135996E-2</v>
      </c>
      <c r="E37" s="267">
        <v>43427</v>
      </c>
      <c r="F37" s="239">
        <f>G37/$E$37</f>
        <v>0.34441706772284525</v>
      </c>
      <c r="G37" s="267">
        <v>14957</v>
      </c>
      <c r="H37" s="239">
        <f>I37/$E$37</f>
        <v>0.20869505146567804</v>
      </c>
      <c r="I37" s="280">
        <v>9063</v>
      </c>
      <c r="J37" s="239">
        <f>K37/$E$37</f>
        <v>0.44688788081147673</v>
      </c>
      <c r="K37" s="280">
        <v>19407</v>
      </c>
      <c r="L37" s="6"/>
      <c r="M37" s="6"/>
      <c r="N37" s="7"/>
      <c r="O37" s="7"/>
      <c r="P37" s="7"/>
      <c r="Q37" s="7"/>
      <c r="R37" s="7"/>
      <c r="S37" s="7"/>
      <c r="T37" s="7"/>
      <c r="U37" s="7"/>
      <c r="V37" s="7"/>
      <c r="W37" s="7"/>
      <c r="Y37" s="23"/>
      <c r="Z37" s="23"/>
      <c r="AA37" s="23"/>
      <c r="AB37" s="23"/>
      <c r="AC37" s="23"/>
      <c r="AD37" s="23"/>
      <c r="AE37" s="23"/>
      <c r="AF37" s="23"/>
    </row>
    <row r="38" spans="1:32" ht="19.5" customHeight="1">
      <c r="A38" s="255" t="s">
        <v>241</v>
      </c>
      <c r="B38" s="348" t="str">
        <f>IF(CENTRO!B38,CENTRO!B38,"")</f>
        <v/>
      </c>
      <c r="C38" s="576">
        <f>IF(CENTRO!C38,CENTRO!C38,"")</f>
        <v>2.5499999999999998</v>
      </c>
      <c r="D38" s="348"/>
      <c r="E38" s="588">
        <v>2.64</v>
      </c>
      <c r="F38" s="348"/>
      <c r="G38" s="588">
        <v>2.74</v>
      </c>
      <c r="H38" s="348"/>
      <c r="I38" s="588">
        <v>2.72</v>
      </c>
      <c r="J38" s="348"/>
      <c r="K38" s="588">
        <v>2.52</v>
      </c>
      <c r="L38" s="7"/>
      <c r="M38" s="7"/>
      <c r="N38" s="7"/>
      <c r="O38" s="7"/>
      <c r="P38" s="7"/>
      <c r="Q38" s="7"/>
      <c r="R38" s="7"/>
      <c r="S38" s="7"/>
      <c r="T38" s="7"/>
      <c r="U38" s="7"/>
      <c r="V38" s="7"/>
      <c r="W38" s="7"/>
    </row>
    <row r="39" spans="1:32" ht="19.5" customHeight="1">
      <c r="A39" s="255" t="s">
        <v>5</v>
      </c>
      <c r="B39" s="251">
        <f>IF(CENTRO!B39,CENTRO!B39,"")</f>
        <v>9.6885175447853536E-2</v>
      </c>
      <c r="C39" s="577">
        <f>IF(CENTRO!C39,CENTRO!C39,"")</f>
        <v>126695</v>
      </c>
      <c r="D39" s="251">
        <f>E39/E$37</f>
        <v>5.1742003822506738E-2</v>
      </c>
      <c r="E39" s="250">
        <v>2247</v>
      </c>
      <c r="F39" s="251">
        <f>G39/G$37</f>
        <v>8.156715918967708E-2</v>
      </c>
      <c r="G39" s="250">
        <v>1220</v>
      </c>
      <c r="H39" s="251">
        <f>I39/I$37</f>
        <v>8.6064217146640185E-2</v>
      </c>
      <c r="I39" s="270">
        <v>780</v>
      </c>
      <c r="J39" s="251">
        <f>K39/K$37</f>
        <v>1.2727366414180451E-2</v>
      </c>
      <c r="K39" s="270">
        <v>247</v>
      </c>
      <c r="L39" s="7"/>
      <c r="M39" s="7"/>
      <c r="N39" s="7"/>
      <c r="O39" s="7"/>
      <c r="P39" s="7"/>
      <c r="Q39" s="7"/>
      <c r="R39" s="7"/>
      <c r="S39" s="7"/>
      <c r="T39" s="7"/>
      <c r="U39" s="7"/>
      <c r="V39" s="7"/>
      <c r="W39" s="7"/>
    </row>
    <row r="40" spans="1:32" ht="19.5" customHeight="1">
      <c r="A40" s="255" t="s">
        <v>6</v>
      </c>
      <c r="B40" s="251">
        <f>IF(CENTRO!B40,CENTRO!B40,"")</f>
        <v>2.8705755680662425E-2</v>
      </c>
      <c r="C40" s="577">
        <f>IF(CENTRO!C40,CENTRO!C40,"")</f>
        <v>37538</v>
      </c>
      <c r="D40" s="251">
        <f>E40/E$37</f>
        <v>1.7753931885693231E-2</v>
      </c>
      <c r="E40" s="250">
        <v>771</v>
      </c>
      <c r="F40" s="251">
        <f>G40/G$37</f>
        <v>2.5740455973791536E-2</v>
      </c>
      <c r="G40" s="250">
        <v>385</v>
      </c>
      <c r="H40" s="251">
        <f>I40/I$37</f>
        <v>2.3833167825223437E-2</v>
      </c>
      <c r="I40" s="270">
        <v>216</v>
      </c>
      <c r="J40" s="251">
        <f>K40/K$37</f>
        <v>8.7597258721080016E-3</v>
      </c>
      <c r="K40" s="270">
        <v>170</v>
      </c>
      <c r="L40" s="7"/>
      <c r="M40" s="7"/>
      <c r="N40" s="7"/>
      <c r="O40" s="7"/>
      <c r="P40" s="7"/>
      <c r="Q40" s="7"/>
      <c r="R40" s="7"/>
      <c r="S40" s="7"/>
      <c r="T40" s="7"/>
      <c r="U40" s="7"/>
      <c r="V40" s="7"/>
      <c r="W40" s="7"/>
    </row>
    <row r="41" spans="1:32" ht="19.5" customHeight="1">
      <c r="A41" s="583" t="s">
        <v>606</v>
      </c>
      <c r="B41" s="251">
        <f>IF(CENTRO!B41,CENTRO!B41,"")</f>
        <v>2.0059922825274034E-2</v>
      </c>
      <c r="C41" s="577">
        <f>IF(CENTRO!C41,CENTRO!C41,"")</f>
        <v>26232</v>
      </c>
      <c r="D41" s="251">
        <f>E41/E$37</f>
        <v>3.1984709973058238E-2</v>
      </c>
      <c r="E41" s="250">
        <v>1389</v>
      </c>
      <c r="F41" s="251">
        <f>G41/G$37</f>
        <v>2.4470147756903121E-2</v>
      </c>
      <c r="G41" s="250">
        <v>366</v>
      </c>
      <c r="H41" s="251">
        <f>I41/I$37</f>
        <v>1.4675052410901468E-2</v>
      </c>
      <c r="I41" s="270">
        <v>133</v>
      </c>
      <c r="J41" s="251">
        <f>K41/K$37</f>
        <v>4.5859741330447776E-2</v>
      </c>
      <c r="K41" s="270">
        <v>890</v>
      </c>
      <c r="L41" s="7"/>
      <c r="M41" s="7"/>
      <c r="N41" s="7"/>
      <c r="O41" s="7"/>
      <c r="P41" s="7"/>
      <c r="Q41" s="7"/>
      <c r="R41" s="7"/>
      <c r="S41" s="7"/>
      <c r="T41" s="7"/>
      <c r="U41" s="7"/>
      <c r="V41" s="7"/>
      <c r="W41" s="7"/>
    </row>
    <row r="42" spans="1:32" ht="19.5" customHeight="1" thickBot="1">
      <c r="A42" s="255" t="s">
        <v>7</v>
      </c>
      <c r="B42" s="251">
        <f>IF(CENTRO!B42,CENTRO!B42,"")</f>
        <v>4.0743850569175078E-3</v>
      </c>
      <c r="C42" s="577">
        <f>IF(CENTRO!C42,CENTRO!C42,"")</f>
        <v>5328</v>
      </c>
      <c r="D42" s="603">
        <f>E42/E$37</f>
        <v>6.6087917654915141E-3</v>
      </c>
      <c r="E42" s="604">
        <v>287</v>
      </c>
      <c r="F42" s="603">
        <f>G42/G$37</f>
        <v>3.2091997058233605E-3</v>
      </c>
      <c r="G42" s="604">
        <v>48</v>
      </c>
      <c r="H42" s="603">
        <f>I42/I$37</f>
        <v>3.4205009378792894E-3</v>
      </c>
      <c r="I42" s="606">
        <v>31</v>
      </c>
      <c r="J42" s="603">
        <f>K42/K$37</f>
        <v>1.071778224352038E-2</v>
      </c>
      <c r="K42" s="606">
        <v>208</v>
      </c>
      <c r="L42" s="7"/>
      <c r="M42" s="7"/>
      <c r="N42" s="7"/>
      <c r="O42" s="7"/>
      <c r="P42" s="7"/>
      <c r="Q42" s="7"/>
      <c r="R42" s="7"/>
      <c r="S42" s="7"/>
      <c r="T42" s="7"/>
      <c r="U42" s="7"/>
      <c r="V42" s="7"/>
      <c r="W42" s="7"/>
    </row>
    <row r="43" spans="1:32" ht="19.5" customHeight="1" thickBot="1">
      <c r="A43" s="243" t="s">
        <v>8</v>
      </c>
      <c r="B43" s="244"/>
      <c r="C43" s="244"/>
      <c r="D43" s="42"/>
      <c r="E43" s="42"/>
      <c r="F43" s="42"/>
      <c r="G43" s="42"/>
      <c r="H43" s="42"/>
      <c r="I43" s="42"/>
      <c r="J43" s="42"/>
      <c r="K43" s="43"/>
      <c r="L43" s="7"/>
      <c r="M43" s="7"/>
      <c r="N43" s="7"/>
      <c r="O43" s="7"/>
      <c r="P43" s="7"/>
      <c r="Q43" s="7"/>
      <c r="R43" s="7"/>
      <c r="S43" s="7"/>
      <c r="T43" s="7"/>
      <c r="U43" s="7"/>
      <c r="V43" s="7"/>
      <c r="W43" s="7"/>
    </row>
    <row r="44" spans="1:32" ht="19.5" customHeight="1">
      <c r="A44" s="255" t="s">
        <v>497</v>
      </c>
      <c r="B44" s="256"/>
      <c r="C44" s="640">
        <v>8.3699999999999992</v>
      </c>
      <c r="D44" s="664"/>
      <c r="E44" s="707">
        <v>11.82</v>
      </c>
      <c r="F44" s="664"/>
      <c r="G44" s="708">
        <v>8.7899999999999991</v>
      </c>
      <c r="H44" s="664"/>
      <c r="I44" s="708">
        <v>6.32</v>
      </c>
      <c r="J44" s="664"/>
      <c r="K44" s="708">
        <v>17.25</v>
      </c>
      <c r="L44" s="7"/>
      <c r="M44" s="7"/>
      <c r="N44" s="7"/>
      <c r="O44" s="7"/>
      <c r="P44" s="7"/>
      <c r="Q44" s="7"/>
      <c r="R44" s="7"/>
      <c r="S44" s="7"/>
      <c r="T44" s="7"/>
      <c r="U44" s="7"/>
      <c r="V44" s="7"/>
      <c r="W44" s="7"/>
      <c r="Y44" s="2"/>
      <c r="Z44" s="2"/>
      <c r="AA44" s="2"/>
      <c r="AB44" s="2"/>
      <c r="AC44" s="2"/>
      <c r="AD44" s="2"/>
      <c r="AE44" s="2"/>
      <c r="AF44" s="2"/>
    </row>
    <row r="45" spans="1:32" ht="19.5" customHeight="1">
      <c r="A45" s="255" t="s">
        <v>498</v>
      </c>
      <c r="B45" s="256"/>
      <c r="C45" s="624">
        <v>2.0786394976651512</v>
      </c>
      <c r="D45" s="298"/>
      <c r="E45" s="671">
        <v>3.6239486459092767</v>
      </c>
      <c r="F45" s="298"/>
      <c r="G45" s="672">
        <v>1.6642867694125758</v>
      </c>
      <c r="H45" s="298"/>
      <c r="I45" s="672">
        <v>1.4527054598873745</v>
      </c>
      <c r="J45" s="298"/>
      <c r="K45" s="672">
        <v>6.4287222808870119</v>
      </c>
      <c r="L45" s="7"/>
      <c r="M45" s="7"/>
      <c r="N45" s="7"/>
      <c r="O45" s="7"/>
      <c r="P45" s="7"/>
      <c r="Q45" s="7"/>
      <c r="R45" s="7"/>
      <c r="S45" s="7"/>
      <c r="T45" s="7"/>
      <c r="U45" s="7"/>
      <c r="V45" s="7"/>
      <c r="W45" s="7"/>
      <c r="Y45" s="2"/>
      <c r="Z45" s="2"/>
      <c r="AA45" s="2"/>
      <c r="AB45" s="2"/>
      <c r="AC45" s="2"/>
      <c r="AD45" s="2"/>
      <c r="AE45" s="2"/>
      <c r="AF45" s="2"/>
    </row>
    <row r="46" spans="1:32" ht="19.5" customHeight="1">
      <c r="A46" s="255" t="s">
        <v>461</v>
      </c>
      <c r="B46" s="274"/>
      <c r="C46" s="624">
        <v>87.5</v>
      </c>
      <c r="D46" s="642"/>
      <c r="E46" s="671">
        <v>87.66</v>
      </c>
      <c r="F46" s="642"/>
      <c r="G46" s="672">
        <v>87.81</v>
      </c>
      <c r="H46" s="642"/>
      <c r="I46" s="672">
        <v>87.38</v>
      </c>
      <c r="J46" s="642"/>
      <c r="K46" s="672">
        <v>87.594999999999999</v>
      </c>
      <c r="L46" s="7"/>
      <c r="M46" s="7"/>
      <c r="N46" s="7"/>
      <c r="O46" s="7"/>
      <c r="P46" s="7"/>
      <c r="Q46" s="7"/>
      <c r="R46" s="7"/>
      <c r="S46" s="7"/>
      <c r="T46" s="7"/>
      <c r="U46" s="7"/>
      <c r="V46" s="7"/>
      <c r="W46" s="7"/>
      <c r="Y46" s="2"/>
      <c r="Z46" s="2"/>
      <c r="AA46" s="2"/>
      <c r="AB46" s="2"/>
      <c r="AC46" s="2"/>
      <c r="AD46" s="2"/>
      <c r="AE46" s="2"/>
      <c r="AF46" s="2"/>
    </row>
    <row r="47" spans="1:32" ht="19.5" customHeight="1">
      <c r="A47" s="255" t="s">
        <v>462</v>
      </c>
      <c r="B47" s="274"/>
      <c r="C47" s="624">
        <v>81.91</v>
      </c>
      <c r="D47" s="642"/>
      <c r="E47" s="671">
        <v>81.75</v>
      </c>
      <c r="F47" s="642"/>
      <c r="G47" s="672">
        <v>81.900000000000006</v>
      </c>
      <c r="H47" s="642"/>
      <c r="I47" s="672">
        <v>81.17</v>
      </c>
      <c r="J47" s="642"/>
      <c r="K47" s="672">
        <v>81.534999999999997</v>
      </c>
      <c r="L47" s="7"/>
      <c r="M47" s="7"/>
      <c r="N47" s="7"/>
      <c r="O47" s="7"/>
      <c r="P47" s="7"/>
      <c r="Q47" s="7"/>
      <c r="R47" s="7"/>
      <c r="S47" s="7"/>
      <c r="T47" s="7"/>
      <c r="U47" s="7"/>
      <c r="V47" s="7"/>
      <c r="W47" s="7"/>
      <c r="Y47" s="2"/>
      <c r="Z47" s="2"/>
      <c r="AA47" s="2"/>
      <c r="AB47" s="2"/>
      <c r="AC47" s="2"/>
      <c r="AD47" s="2"/>
      <c r="AE47" s="2"/>
      <c r="AF47" s="2"/>
    </row>
    <row r="48" spans="1:32" ht="19.5" customHeight="1">
      <c r="A48" s="255" t="s">
        <v>629</v>
      </c>
      <c r="B48" s="256"/>
      <c r="C48" s="624">
        <v>87.8</v>
      </c>
      <c r="D48" s="642"/>
      <c r="E48" s="626">
        <v>86.2</v>
      </c>
      <c r="F48" s="326"/>
      <c r="G48" s="333"/>
      <c r="H48" s="324"/>
      <c r="I48" s="333"/>
      <c r="J48" s="334"/>
      <c r="K48" s="333"/>
      <c r="L48" s="7"/>
      <c r="M48" s="7"/>
      <c r="N48" s="7"/>
      <c r="O48" s="7"/>
      <c r="P48" s="7"/>
      <c r="Q48" s="7"/>
      <c r="R48" s="7"/>
      <c r="S48" s="7"/>
      <c r="T48" s="7"/>
      <c r="U48" s="7"/>
      <c r="V48" s="7"/>
      <c r="W48" s="7"/>
      <c r="Y48" s="2"/>
      <c r="Z48" s="2"/>
      <c r="AA48" s="2"/>
      <c r="AB48" s="2"/>
      <c r="AC48" s="2"/>
      <c r="AD48" s="2"/>
      <c r="AE48" s="2"/>
      <c r="AF48" s="2"/>
    </row>
    <row r="49" spans="1:32" ht="19.5" customHeight="1">
      <c r="A49" s="255" t="s">
        <v>630</v>
      </c>
      <c r="B49" s="256"/>
      <c r="C49" s="624">
        <v>82.8</v>
      </c>
      <c r="D49" s="642"/>
      <c r="E49" s="626">
        <v>82.1</v>
      </c>
      <c r="F49" s="346"/>
      <c r="G49" s="347"/>
      <c r="H49" s="346"/>
      <c r="I49" s="333"/>
      <c r="J49" s="334"/>
      <c r="K49" s="333"/>
      <c r="L49" s="7"/>
      <c r="M49" s="7"/>
      <c r="N49" s="7"/>
      <c r="O49" s="7"/>
      <c r="P49" s="7"/>
      <c r="Q49" s="7"/>
      <c r="R49" s="7"/>
      <c r="S49" s="7"/>
      <c r="T49" s="7"/>
      <c r="U49" s="7"/>
      <c r="V49" s="7"/>
      <c r="W49" s="7"/>
      <c r="Y49" s="2"/>
      <c r="Z49" s="2"/>
      <c r="AA49" s="2"/>
      <c r="AB49" s="2"/>
      <c r="AC49" s="2"/>
      <c r="AD49" s="2"/>
      <c r="AE49" s="2"/>
      <c r="AF49" s="2"/>
    </row>
    <row r="50" spans="1:32" ht="19.5" customHeight="1">
      <c r="A50" s="255" t="s">
        <v>631</v>
      </c>
      <c r="B50" s="256"/>
      <c r="C50" s="624">
        <v>24.8</v>
      </c>
      <c r="D50" s="642"/>
      <c r="E50" s="626">
        <v>23.5</v>
      </c>
      <c r="F50" s="326"/>
      <c r="G50" s="333"/>
      <c r="H50" s="324"/>
      <c r="I50" s="333"/>
      <c r="J50" s="334"/>
      <c r="K50" s="333"/>
      <c r="L50" s="7"/>
      <c r="M50" s="7"/>
      <c r="N50" s="7"/>
      <c r="O50" s="7"/>
      <c r="P50" s="7"/>
      <c r="Q50" s="7"/>
      <c r="R50" s="7"/>
      <c r="S50" s="7"/>
      <c r="T50" s="7"/>
      <c r="U50" s="7"/>
      <c r="V50" s="7"/>
      <c r="W50" s="7"/>
      <c r="Y50" s="2"/>
      <c r="Z50" s="2"/>
      <c r="AA50" s="2"/>
      <c r="AB50" s="2"/>
      <c r="AC50" s="2"/>
      <c r="AD50" s="2"/>
      <c r="AE50" s="2"/>
      <c r="AF50" s="2"/>
    </row>
    <row r="51" spans="1:32" ht="19.5" customHeight="1" thickBot="1">
      <c r="A51" s="255" t="s">
        <v>632</v>
      </c>
      <c r="B51" s="643"/>
      <c r="C51" s="644">
        <v>20.9</v>
      </c>
      <c r="D51" s="645"/>
      <c r="E51" s="713">
        <v>19.899999999999999</v>
      </c>
      <c r="F51" s="346"/>
      <c r="G51" s="347"/>
      <c r="H51" s="346"/>
      <c r="I51" s="333"/>
      <c r="J51" s="334"/>
      <c r="K51" s="333"/>
      <c r="L51" s="7"/>
      <c r="M51" s="7"/>
      <c r="N51" s="7"/>
      <c r="O51" s="7"/>
      <c r="P51" s="7"/>
      <c r="Q51" s="7"/>
      <c r="R51" s="7"/>
      <c r="S51" s="7"/>
      <c r="T51" s="7"/>
      <c r="U51" s="7"/>
      <c r="V51" s="7"/>
      <c r="W51" s="7"/>
      <c r="Y51" s="2"/>
      <c r="Z51" s="2"/>
      <c r="AA51" s="2"/>
      <c r="AB51" s="2"/>
      <c r="AC51" s="2"/>
      <c r="AD51" s="2"/>
      <c r="AE51" s="2"/>
      <c r="AF51" s="2"/>
    </row>
    <row r="52" spans="1:32" ht="19.5" customHeight="1" thickBot="1">
      <c r="A52" s="243" t="s">
        <v>371</v>
      </c>
      <c r="B52" s="244"/>
      <c r="C52" s="244"/>
      <c r="D52" s="244"/>
      <c r="E52" s="244"/>
      <c r="F52" s="244"/>
      <c r="G52" s="244"/>
      <c r="H52" s="244"/>
      <c r="I52" s="244"/>
      <c r="J52" s="244"/>
      <c r="K52" s="245"/>
      <c r="L52" s="7"/>
      <c r="M52" s="7"/>
      <c r="N52" s="7"/>
      <c r="O52" s="7"/>
      <c r="P52" s="7"/>
      <c r="Q52" s="7"/>
      <c r="R52" s="7"/>
      <c r="S52" s="7"/>
      <c r="T52" s="7"/>
      <c r="U52" s="7"/>
      <c r="V52" s="7"/>
      <c r="W52" s="7"/>
    </row>
    <row r="53" spans="1:32" ht="19.5" customHeight="1">
      <c r="A53" s="255" t="s">
        <v>495</v>
      </c>
      <c r="B53" s="256"/>
      <c r="C53" s="630">
        <v>0.84183608043027458</v>
      </c>
      <c r="D53" s="326"/>
      <c r="E53" s="333"/>
      <c r="F53" s="324"/>
      <c r="G53" s="333"/>
      <c r="H53" s="334"/>
      <c r="I53" s="333"/>
      <c r="J53" s="334"/>
      <c r="K53" s="333"/>
      <c r="L53" s="7"/>
      <c r="M53" s="7"/>
      <c r="N53" s="7"/>
      <c r="O53" s="7"/>
      <c r="P53" s="7"/>
      <c r="Q53" s="7"/>
      <c r="R53" s="7"/>
      <c r="S53" s="7"/>
      <c r="T53" s="7"/>
      <c r="U53" s="7"/>
      <c r="V53" s="7"/>
      <c r="W53" s="7"/>
    </row>
    <row r="54" spans="1:32" s="3" customFormat="1" ht="19.5" customHeight="1" thickBot="1">
      <c r="A54" s="255" t="s">
        <v>496</v>
      </c>
      <c r="B54" s="256"/>
      <c r="C54" s="630">
        <v>0.79515909389898598</v>
      </c>
      <c r="D54" s="346"/>
      <c r="E54" s="347"/>
      <c r="F54" s="346"/>
      <c r="G54" s="333"/>
      <c r="H54" s="334"/>
      <c r="I54" s="333"/>
      <c r="J54" s="334"/>
      <c r="K54" s="333"/>
      <c r="L54" s="7"/>
      <c r="M54" s="7"/>
      <c r="N54" s="7"/>
      <c r="O54" s="7"/>
      <c r="P54" s="7"/>
      <c r="Q54" s="7"/>
      <c r="R54" s="7"/>
      <c r="S54" s="7"/>
      <c r="T54" s="7"/>
      <c r="U54" s="7"/>
      <c r="V54" s="7"/>
      <c r="W54" s="7"/>
      <c r="X54" s="2"/>
      <c r="Y54" s="22"/>
      <c r="Z54" s="22"/>
      <c r="AA54" s="22"/>
      <c r="AB54" s="22"/>
      <c r="AC54" s="22"/>
      <c r="AD54" s="22"/>
      <c r="AE54" s="22"/>
      <c r="AF54" s="22"/>
    </row>
    <row r="55" spans="1:32" ht="24.75" customHeight="1" thickBot="1">
      <c r="A55" s="224" t="str">
        <f>CENTRO!A55</f>
        <v xml:space="preserve">1.3. INDICADORES ECONÓMICOS </v>
      </c>
      <c r="B55" s="240"/>
      <c r="C55" s="240"/>
      <c r="D55" s="240"/>
      <c r="E55" s="240"/>
      <c r="F55" s="240"/>
      <c r="G55" s="240"/>
      <c r="H55" s="240"/>
      <c r="I55" s="240"/>
      <c r="J55" s="240"/>
      <c r="K55" s="242"/>
      <c r="L55" s="7"/>
      <c r="M55" s="7"/>
      <c r="N55" s="7"/>
      <c r="O55" s="7"/>
      <c r="P55" s="7"/>
      <c r="Q55" s="7"/>
      <c r="R55" s="7"/>
      <c r="S55" s="7"/>
      <c r="T55" s="7"/>
      <c r="U55" s="7"/>
      <c r="V55" s="7"/>
      <c r="W55" s="7"/>
    </row>
    <row r="56" spans="1:32" ht="19.5" customHeight="1">
      <c r="A56" s="255" t="s">
        <v>499</v>
      </c>
      <c r="B56" s="646"/>
      <c r="C56" s="647">
        <f>CENTRO!C56</f>
        <v>40195</v>
      </c>
      <c r="D56" s="648">
        <f>E56/C56</f>
        <v>0.78236099017290717</v>
      </c>
      <c r="E56" s="647">
        <v>31447.000000000004</v>
      </c>
      <c r="F56" s="649">
        <f>G56/$E$56</f>
        <v>0.79875191503974485</v>
      </c>
      <c r="G56" s="650">
        <v>25118.351472254861</v>
      </c>
      <c r="H56" s="649">
        <f>I56/$E$56</f>
        <v>1.1884401339035691</v>
      </c>
      <c r="I56" s="715">
        <v>37372.87689086554</v>
      </c>
      <c r="J56" s="722">
        <f>K56/$E$56</f>
        <v>1.0692809125028109</v>
      </c>
      <c r="K56" s="715">
        <v>33625.676855475896</v>
      </c>
      <c r="L56" s="7"/>
      <c r="M56" s="7"/>
      <c r="N56" s="7"/>
      <c r="O56" s="7"/>
      <c r="P56" s="7"/>
      <c r="Q56" s="7"/>
      <c r="R56" s="7"/>
      <c r="S56" s="7"/>
      <c r="T56" s="7"/>
      <c r="U56" s="7"/>
      <c r="V56" s="7"/>
      <c r="W56" s="7"/>
    </row>
    <row r="57" spans="1:32" ht="19.5" customHeight="1">
      <c r="A57" s="255" t="s">
        <v>501</v>
      </c>
      <c r="B57" s="348"/>
      <c r="C57" s="634">
        <f>CENTRO!C57</f>
        <v>22393.13198628926</v>
      </c>
      <c r="D57" s="653"/>
      <c r="E57" s="634">
        <v>19881.470316505751</v>
      </c>
      <c r="F57" s="334"/>
      <c r="G57" s="333" t="s">
        <v>482</v>
      </c>
      <c r="H57" s="334"/>
      <c r="I57" s="333" t="s">
        <v>482</v>
      </c>
      <c r="J57" s="334"/>
      <c r="K57" s="333" t="s">
        <v>482</v>
      </c>
      <c r="L57" s="7"/>
      <c r="M57" s="7"/>
      <c r="N57" s="7"/>
      <c r="O57" s="7"/>
      <c r="P57" s="7"/>
      <c r="Q57" s="7"/>
      <c r="R57" s="7"/>
      <c r="S57" s="7"/>
      <c r="T57" s="7"/>
      <c r="U57" s="7"/>
      <c r="V57" s="7"/>
      <c r="W57" s="7"/>
    </row>
    <row r="58" spans="1:32" ht="19.5" customHeight="1">
      <c r="A58" s="255" t="s">
        <v>500</v>
      </c>
      <c r="B58" s="251">
        <v>5.6964751562909914E-2</v>
      </c>
      <c r="C58" s="634">
        <f>CENTRO!C58</f>
        <v>1241.1471276543707</v>
      </c>
      <c r="D58" s="655">
        <v>5.8499499754446634E-2</v>
      </c>
      <c r="E58" s="634">
        <v>1098.7780987787664</v>
      </c>
      <c r="F58" s="334" t="s">
        <v>0</v>
      </c>
      <c r="G58" s="333"/>
      <c r="H58" s="334" t="s">
        <v>0</v>
      </c>
      <c r="I58" s="333"/>
      <c r="J58" s="334" t="s">
        <v>0</v>
      </c>
      <c r="K58" s="333"/>
      <c r="L58" s="7"/>
      <c r="M58" s="7"/>
      <c r="N58" s="7"/>
      <c r="O58" s="7"/>
      <c r="P58" s="7"/>
      <c r="Q58" s="7"/>
      <c r="R58" s="7"/>
      <c r="S58" s="7"/>
      <c r="T58" s="7"/>
      <c r="U58" s="7"/>
      <c r="V58" s="7"/>
      <c r="W58" s="7"/>
    </row>
    <row r="59" spans="1:32" ht="19.5" customHeight="1">
      <c r="A59" s="631" t="s">
        <v>571</v>
      </c>
      <c r="B59" s="348"/>
      <c r="C59" s="632">
        <f>CENTRO!C59</f>
        <v>1477.1736824803877</v>
      </c>
      <c r="D59" s="633"/>
      <c r="E59" s="634">
        <v>1390.9537644341776</v>
      </c>
      <c r="F59" s="656"/>
      <c r="G59" s="657" t="s">
        <v>482</v>
      </c>
      <c r="H59" s="334"/>
      <c r="I59" s="333" t="s">
        <v>482</v>
      </c>
      <c r="J59" s="334"/>
      <c r="K59" s="333" t="s">
        <v>482</v>
      </c>
      <c r="L59" s="7"/>
      <c r="M59" s="7"/>
      <c r="N59" s="7"/>
      <c r="O59" s="7"/>
      <c r="P59" s="7"/>
      <c r="Q59" s="7"/>
      <c r="R59" s="7"/>
      <c r="S59" s="7"/>
      <c r="T59" s="7"/>
      <c r="U59" s="7"/>
      <c r="V59" s="7"/>
      <c r="W59" s="7"/>
    </row>
    <row r="60" spans="1:32" ht="19.5" customHeight="1" thickBot="1">
      <c r="A60" s="635" t="s">
        <v>572</v>
      </c>
      <c r="B60" s="636"/>
      <c r="C60" s="637">
        <f>CENTRO!C60</f>
        <v>988.17230301070811</v>
      </c>
      <c r="D60" s="638"/>
      <c r="E60" s="639">
        <v>876.96715881883358</v>
      </c>
      <c r="F60" s="660"/>
      <c r="G60" s="661" t="s">
        <v>482</v>
      </c>
      <c r="H60" s="660"/>
      <c r="I60" s="661" t="s">
        <v>482</v>
      </c>
      <c r="J60" s="660"/>
      <c r="K60" s="661" t="s">
        <v>482</v>
      </c>
      <c r="L60" s="7"/>
      <c r="M60" s="7"/>
      <c r="N60" s="7"/>
      <c r="O60" s="7"/>
      <c r="P60" s="7"/>
      <c r="Q60" s="7"/>
      <c r="R60" s="7"/>
      <c r="S60" s="7"/>
      <c r="T60" s="7"/>
      <c r="U60" s="7"/>
      <c r="V60" s="7"/>
      <c r="W60" s="7"/>
    </row>
    <row r="61" spans="1:32" ht="24.75" customHeight="1" thickBot="1">
      <c r="A61" s="224" t="s">
        <v>203</v>
      </c>
      <c r="B61" s="39" t="str">
        <f>IF(CENTRO!B61,CENTRO!B61,"")</f>
        <v/>
      </c>
      <c r="C61" s="39" t="str">
        <f>IF(CENTRO!C61,CENTRO!C61,"")</f>
        <v/>
      </c>
      <c r="D61" s="39"/>
      <c r="E61" s="137"/>
      <c r="F61" s="39"/>
      <c r="G61" s="39"/>
      <c r="H61" s="39"/>
      <c r="I61" s="39"/>
      <c r="J61" s="39"/>
      <c r="K61" s="40"/>
      <c r="L61" s="7"/>
      <c r="M61" s="7"/>
      <c r="N61" s="7"/>
      <c r="O61" s="7"/>
      <c r="P61" s="7"/>
      <c r="Q61" s="7"/>
      <c r="R61" s="7"/>
      <c r="S61" s="7"/>
      <c r="T61" s="7"/>
      <c r="U61" s="7"/>
      <c r="V61" s="7"/>
      <c r="W61" s="7"/>
    </row>
    <row r="62" spans="1:32" s="3" customFormat="1" ht="19.5" customHeight="1">
      <c r="A62" s="263" t="s">
        <v>504</v>
      </c>
      <c r="B62" s="729">
        <f>IF(CENTRO!B62,CENTRO!B62,"")</f>
        <v>62.03</v>
      </c>
      <c r="C62" s="265" t="str">
        <f>IF(CENTRO!C62,CENTRO!C62,"")</f>
        <v/>
      </c>
      <c r="D62" s="119"/>
      <c r="E62" s="120"/>
      <c r="F62" s="119"/>
      <c r="G62" s="121"/>
      <c r="H62" s="122"/>
      <c r="I62" s="121"/>
      <c r="J62" s="122"/>
      <c r="K62" s="121"/>
      <c r="L62" s="7"/>
      <c r="M62" s="7"/>
      <c r="N62" s="7"/>
      <c r="O62" s="7"/>
      <c r="P62" s="7"/>
      <c r="Q62" s="7"/>
      <c r="R62" s="7"/>
      <c r="S62" s="7"/>
      <c r="T62" s="7"/>
      <c r="U62" s="7"/>
      <c r="V62" s="7"/>
      <c r="W62" s="7"/>
      <c r="X62" s="2"/>
      <c r="Y62" s="22"/>
      <c r="Z62" s="22"/>
      <c r="AA62" s="22"/>
      <c r="AB62" s="22"/>
      <c r="AC62" s="22"/>
      <c r="AD62" s="22"/>
      <c r="AE62" s="22"/>
      <c r="AF62" s="22"/>
    </row>
    <row r="63" spans="1:32" s="3" customFormat="1" ht="19.5" customHeight="1">
      <c r="A63" s="724" t="s">
        <v>10</v>
      </c>
      <c r="B63" s="730">
        <f>IF(CENTRO!B63,CENTRO!B63,"")</f>
        <v>66.760000000000005</v>
      </c>
      <c r="C63" s="265" t="str">
        <f>IF(CENTRO!C63,CENTRO!C63,"")</f>
        <v/>
      </c>
      <c r="D63" s="45"/>
      <c r="E63" s="46"/>
      <c r="F63" s="45"/>
      <c r="G63" s="47"/>
      <c r="H63" s="48"/>
      <c r="I63" s="47"/>
      <c r="J63" s="48"/>
      <c r="K63" s="47"/>
      <c r="L63" s="7"/>
      <c r="M63" s="7"/>
      <c r="N63" s="7"/>
      <c r="O63" s="7"/>
      <c r="P63" s="7"/>
      <c r="Q63" s="7"/>
      <c r="R63" s="7"/>
      <c r="S63" s="7"/>
      <c r="T63" s="7"/>
      <c r="U63" s="7"/>
      <c r="V63" s="7"/>
      <c r="W63" s="7"/>
      <c r="X63" s="2"/>
      <c r="Y63" s="22"/>
      <c r="Z63" s="22"/>
      <c r="AA63" s="22"/>
      <c r="AB63" s="22"/>
      <c r="AC63" s="22"/>
      <c r="AD63" s="22"/>
      <c r="AE63" s="22"/>
      <c r="AF63" s="22"/>
    </row>
    <row r="64" spans="1:32" s="3" customFormat="1" ht="19.5" customHeight="1">
      <c r="A64" s="724" t="s">
        <v>11</v>
      </c>
      <c r="B64" s="730">
        <f>IF(CENTRO!B64,CENTRO!B64,"")</f>
        <v>57.93</v>
      </c>
      <c r="C64" s="265" t="str">
        <f>IF(CENTRO!C64,CENTRO!C64,"")</f>
        <v/>
      </c>
      <c r="D64" s="45"/>
      <c r="E64" s="46"/>
      <c r="F64" s="45"/>
      <c r="G64" s="47"/>
      <c r="H64" s="48"/>
      <c r="I64" s="47"/>
      <c r="J64" s="48"/>
      <c r="K64" s="47"/>
      <c r="L64" s="7"/>
      <c r="M64" s="7"/>
      <c r="N64" s="7"/>
      <c r="O64" s="7"/>
      <c r="P64" s="7"/>
      <c r="Q64" s="7"/>
      <c r="R64" s="7"/>
      <c r="S64" s="7"/>
      <c r="T64" s="7"/>
      <c r="U64" s="7"/>
      <c r="V64" s="7"/>
      <c r="W64" s="7"/>
      <c r="X64" s="2"/>
      <c r="Y64" s="22"/>
      <c r="Z64" s="22"/>
      <c r="AA64" s="22"/>
      <c r="AB64" s="22"/>
      <c r="AC64" s="22"/>
      <c r="AD64" s="22"/>
      <c r="AE64" s="22"/>
      <c r="AF64" s="22"/>
    </row>
    <row r="65" spans="1:32" s="3" customFormat="1" ht="19.5" customHeight="1">
      <c r="A65" s="263" t="s">
        <v>608</v>
      </c>
      <c r="B65" s="256" t="str">
        <f>IF(CENTRO!B65,CENTRO!B65,"")</f>
        <v/>
      </c>
      <c r="C65" s="345">
        <f>IF(CENTRO!C65,CENTRO!C65,"")</f>
        <v>241.5</v>
      </c>
      <c r="D65" s="45"/>
      <c r="E65" s="46"/>
      <c r="F65" s="45"/>
      <c r="G65" s="47"/>
      <c r="H65" s="48"/>
      <c r="I65" s="47"/>
      <c r="J65" s="48"/>
      <c r="K65" s="47"/>
      <c r="L65" s="7"/>
      <c r="M65" s="7"/>
      <c r="N65" s="7"/>
      <c r="O65" s="7"/>
      <c r="P65" s="7"/>
      <c r="Q65" s="7"/>
      <c r="R65" s="7"/>
      <c r="S65" s="7"/>
      <c r="T65" s="7"/>
      <c r="U65" s="7"/>
      <c r="V65" s="7"/>
      <c r="W65" s="7"/>
      <c r="X65" s="2"/>
      <c r="Y65" s="22"/>
      <c r="Z65" s="22"/>
      <c r="AA65" s="22"/>
      <c r="AB65" s="22"/>
      <c r="AC65" s="22"/>
      <c r="AD65" s="22"/>
      <c r="AE65" s="22"/>
      <c r="AF65" s="22"/>
    </row>
    <row r="66" spans="1:32" s="3" customFormat="1" ht="19.5" customHeight="1">
      <c r="A66" s="724" t="s">
        <v>359</v>
      </c>
      <c r="B66" s="731" t="str">
        <f>IF(CENTRO!B66,CENTRO!B66,"")</f>
        <v/>
      </c>
      <c r="C66" s="732">
        <f>IF(CENTRO!C66,CENTRO!C66,"")</f>
        <v>113.2</v>
      </c>
      <c r="D66" s="45"/>
      <c r="E66" s="46"/>
      <c r="F66" s="45"/>
      <c r="G66" s="47"/>
      <c r="H66" s="48"/>
      <c r="I66" s="47"/>
      <c r="J66" s="48"/>
      <c r="K66" s="47"/>
      <c r="L66" s="7"/>
      <c r="M66" s="7"/>
      <c r="N66" s="7"/>
      <c r="O66" s="7"/>
      <c r="P66" s="7"/>
      <c r="Q66" s="2"/>
      <c r="R66" s="2"/>
      <c r="S66" s="2"/>
      <c r="T66" s="2"/>
      <c r="U66" s="2"/>
      <c r="V66" s="2"/>
      <c r="W66" s="2"/>
      <c r="X66" s="2"/>
      <c r="Y66" s="22"/>
      <c r="Z66" s="22"/>
      <c r="AA66" s="22"/>
      <c r="AB66" s="22"/>
      <c r="AC66" s="22"/>
      <c r="AD66" s="22"/>
      <c r="AE66" s="22"/>
      <c r="AF66" s="22"/>
    </row>
    <row r="67" spans="1:32" s="3" customFormat="1" ht="19.5" customHeight="1">
      <c r="A67" s="724" t="s">
        <v>360</v>
      </c>
      <c r="B67" s="643" t="str">
        <f>IF(CENTRO!B67,CENTRO!B67,"")</f>
        <v/>
      </c>
      <c r="C67" s="732">
        <f>IF(CENTRO!C67,CENTRO!C67,"")</f>
        <v>128.30000000000001</v>
      </c>
      <c r="D67" s="45"/>
      <c r="E67" s="46"/>
      <c r="F67" s="45"/>
      <c r="G67" s="47"/>
      <c r="H67" s="48"/>
      <c r="I67" s="47"/>
      <c r="J67" s="48"/>
      <c r="K67" s="47"/>
      <c r="L67" s="7"/>
      <c r="M67" s="7"/>
      <c r="N67" s="7"/>
      <c r="O67" s="7"/>
      <c r="P67" s="7"/>
      <c r="Q67" s="2"/>
      <c r="R67" s="2"/>
      <c r="S67" s="2"/>
      <c r="T67" s="2"/>
      <c r="U67" s="2"/>
      <c r="V67" s="2"/>
      <c r="W67" s="2"/>
      <c r="X67" s="2"/>
      <c r="Y67" s="22"/>
      <c r="Z67" s="22"/>
      <c r="AA67" s="22"/>
      <c r="AB67" s="22"/>
      <c r="AC67" s="22"/>
      <c r="AD67" s="22"/>
      <c r="AE67" s="22"/>
      <c r="AF67" s="22"/>
    </row>
    <row r="68" spans="1:32" s="4" customFormat="1" ht="19.5" customHeight="1">
      <c r="A68" s="725" t="s">
        <v>502</v>
      </c>
      <c r="B68" s="256" t="str">
        <f>IF(CENTRO!B68,CENTRO!B68,"")</f>
        <v/>
      </c>
      <c r="C68" s="607">
        <f>IF(CENTRO!C68,CENTRO!C68,"")</f>
        <v>217294</v>
      </c>
      <c r="D68" s="239">
        <f>E68/C68</f>
        <v>4.1183833884046499E-2</v>
      </c>
      <c r="E68" s="267">
        <v>8949</v>
      </c>
      <c r="F68" s="239">
        <f>G68/$E$68</f>
        <v>0.44574812828248966</v>
      </c>
      <c r="G68" s="267">
        <v>3989</v>
      </c>
      <c r="H68" s="239">
        <f>I68/$E$68</f>
        <v>0.18996535925801766</v>
      </c>
      <c r="I68" s="280">
        <v>1700</v>
      </c>
      <c r="J68" s="239">
        <f>K68/$E$68</f>
        <v>0.35333556821991285</v>
      </c>
      <c r="K68" s="280">
        <v>3162</v>
      </c>
      <c r="L68" s="6"/>
      <c r="M68" s="6"/>
      <c r="N68" s="6"/>
      <c r="O68" s="6"/>
      <c r="P68" s="6"/>
      <c r="Y68" s="23"/>
      <c r="Z68" s="23"/>
      <c r="AA68" s="23"/>
      <c r="AB68" s="23"/>
      <c r="AC68" s="23"/>
      <c r="AD68" s="23"/>
      <c r="AE68" s="23"/>
      <c r="AF68" s="23"/>
    </row>
    <row r="69" spans="1:32" ht="19.5" customHeight="1">
      <c r="A69" s="726" t="s">
        <v>503</v>
      </c>
      <c r="B69" s="733">
        <f>IF(CENTRO!B69,CENTRO!B69,"")</f>
        <v>9.8699999999999992</v>
      </c>
      <c r="C69" s="265" t="str">
        <f>IF(CENTRO!C69,CENTRO!C69,"")</f>
        <v/>
      </c>
      <c r="D69" s="733">
        <v>11.36</v>
      </c>
      <c r="E69" s="266"/>
      <c r="F69" s="733">
        <v>14.86</v>
      </c>
      <c r="G69" s="266"/>
      <c r="H69" s="733">
        <v>10.77</v>
      </c>
      <c r="I69" s="266"/>
      <c r="J69" s="733">
        <v>8.9600000000000009</v>
      </c>
      <c r="K69" s="266"/>
      <c r="L69" s="7"/>
      <c r="M69" s="7"/>
      <c r="N69" s="7"/>
      <c r="O69" s="7"/>
      <c r="P69" s="7"/>
    </row>
    <row r="70" spans="1:32" ht="19.5" customHeight="1">
      <c r="A70" s="263" t="s">
        <v>243</v>
      </c>
      <c r="B70" s="733">
        <f>IF(CENTRO!B70,CENTRO!B70,"")</f>
        <v>10.55</v>
      </c>
      <c r="C70" s="265" t="str">
        <f>IF(CENTRO!C70,CENTRO!C70,"")</f>
        <v/>
      </c>
      <c r="D70" s="733">
        <v>12.91</v>
      </c>
      <c r="E70" s="266"/>
      <c r="F70" s="741">
        <v>16.100000000000001</v>
      </c>
      <c r="G70" s="272"/>
      <c r="H70" s="741">
        <v>11.58</v>
      </c>
      <c r="I70" s="272"/>
      <c r="J70" s="741">
        <v>11.1</v>
      </c>
      <c r="K70" s="272"/>
      <c r="L70" s="7"/>
      <c r="M70" s="7"/>
      <c r="N70" s="7"/>
      <c r="O70" s="7"/>
      <c r="P70" s="7"/>
    </row>
    <row r="71" spans="1:32" s="3" customFormat="1" ht="19.5" customHeight="1">
      <c r="A71" s="724" t="s">
        <v>12</v>
      </c>
      <c r="B71" s="734">
        <f>IF(CENTRO!B71,CENTRO!B71,"")</f>
        <v>6.31</v>
      </c>
      <c r="C71" s="265" t="str">
        <f>IF(CENTRO!C71,CENTRO!C71,"")</f>
        <v/>
      </c>
      <c r="D71" s="734">
        <v>10.15</v>
      </c>
      <c r="E71" s="266"/>
      <c r="F71" s="743">
        <v>12.87</v>
      </c>
      <c r="G71" s="272"/>
      <c r="H71" s="743">
        <v>6.37</v>
      </c>
      <c r="I71" s="272"/>
      <c r="J71" s="743">
        <v>9.09</v>
      </c>
      <c r="K71" s="272"/>
      <c r="L71" s="7"/>
      <c r="M71" s="7"/>
      <c r="N71" s="7"/>
      <c r="O71" s="7"/>
      <c r="P71" s="7"/>
      <c r="Q71" s="2"/>
      <c r="R71" s="2"/>
      <c r="S71" s="2"/>
      <c r="T71" s="2"/>
      <c r="U71" s="2"/>
      <c r="V71" s="2"/>
      <c r="W71" s="2"/>
      <c r="X71" s="2"/>
      <c r="Y71" s="22"/>
      <c r="Z71" s="22"/>
      <c r="AA71" s="22"/>
      <c r="AB71" s="22"/>
      <c r="AC71" s="22"/>
      <c r="AD71" s="22"/>
      <c r="AE71" s="22"/>
      <c r="AF71" s="22"/>
    </row>
    <row r="72" spans="1:32" s="3" customFormat="1" ht="19.5" customHeight="1">
      <c r="A72" s="724" t="s">
        <v>13</v>
      </c>
      <c r="B72" s="734">
        <f>IF(CENTRO!B72,CENTRO!B72,"")</f>
        <v>10.5</v>
      </c>
      <c r="C72" s="265" t="str">
        <f>IF(CENTRO!C72,CENTRO!C72,"")</f>
        <v/>
      </c>
      <c r="D72" s="734">
        <v>12.49</v>
      </c>
      <c r="E72" s="266"/>
      <c r="F72" s="743">
        <v>17.170000000000002</v>
      </c>
      <c r="G72" s="272"/>
      <c r="H72" s="743">
        <v>11.63</v>
      </c>
      <c r="I72" s="272"/>
      <c r="J72" s="743">
        <v>10.199999999999999</v>
      </c>
      <c r="K72" s="272"/>
      <c r="L72" s="7"/>
      <c r="M72" s="7"/>
      <c r="N72" s="7"/>
      <c r="O72" s="7"/>
      <c r="P72" s="7"/>
      <c r="Q72" s="2"/>
      <c r="R72" s="2"/>
      <c r="S72" s="2"/>
      <c r="T72" s="2"/>
      <c r="U72" s="2"/>
      <c r="V72" s="2"/>
      <c r="W72" s="2"/>
      <c r="X72" s="2"/>
      <c r="Y72" s="22"/>
      <c r="Z72" s="22"/>
      <c r="AA72" s="22"/>
      <c r="AB72" s="22"/>
      <c r="AC72" s="22"/>
      <c r="AD72" s="22"/>
      <c r="AE72" s="22"/>
      <c r="AF72" s="22"/>
    </row>
    <row r="73" spans="1:32" s="3" customFormat="1" ht="19.5" customHeight="1">
      <c r="A73" s="724" t="s">
        <v>14</v>
      </c>
      <c r="B73" s="734">
        <f>IF(CENTRO!B73,CENTRO!B73,"")</f>
        <v>11.82</v>
      </c>
      <c r="C73" s="265" t="str">
        <f>IF(CENTRO!C73,CENTRO!C73,"")</f>
        <v/>
      </c>
      <c r="D73" s="734">
        <v>14.2</v>
      </c>
      <c r="E73" s="266"/>
      <c r="F73" s="743">
        <v>16.14</v>
      </c>
      <c r="G73" s="272"/>
      <c r="H73" s="743">
        <v>12.85</v>
      </c>
      <c r="I73" s="272"/>
      <c r="J73" s="743">
        <v>13.19</v>
      </c>
      <c r="K73" s="272"/>
      <c r="L73" s="7"/>
      <c r="M73" s="7"/>
      <c r="N73" s="7"/>
      <c r="O73" s="7"/>
      <c r="P73" s="7"/>
      <c r="Q73" s="2"/>
      <c r="R73" s="2"/>
      <c r="S73" s="2"/>
      <c r="T73" s="2"/>
      <c r="U73" s="2"/>
      <c r="V73" s="2"/>
      <c r="W73" s="2"/>
      <c r="X73" s="2"/>
      <c r="Y73" s="22"/>
      <c r="Z73" s="22"/>
      <c r="AA73" s="22"/>
      <c r="AB73" s="22"/>
      <c r="AC73" s="22"/>
      <c r="AD73" s="22"/>
      <c r="AE73" s="22"/>
      <c r="AF73" s="22"/>
    </row>
    <row r="74" spans="1:32" ht="19.5" customHeight="1">
      <c r="A74" s="263" t="s">
        <v>244</v>
      </c>
      <c r="B74" s="733">
        <f>IF(CENTRO!B74,CENTRO!B74,"")</f>
        <v>9.14</v>
      </c>
      <c r="C74" s="265" t="str">
        <f>IF(CENTRO!C74,CENTRO!C74,"")</f>
        <v/>
      </c>
      <c r="D74" s="733">
        <v>9.73</v>
      </c>
      <c r="E74" s="266"/>
      <c r="F74" s="741">
        <v>13.58</v>
      </c>
      <c r="G74" s="272"/>
      <c r="H74" s="741">
        <v>9.93</v>
      </c>
      <c r="I74" s="272"/>
      <c r="J74" s="741">
        <v>6.69</v>
      </c>
      <c r="K74" s="272"/>
      <c r="L74" s="7"/>
      <c r="M74" s="7"/>
      <c r="N74" s="7"/>
      <c r="O74" s="7"/>
      <c r="P74" s="7"/>
    </row>
    <row r="75" spans="1:32" s="3" customFormat="1" ht="19.5" customHeight="1">
      <c r="A75" s="724" t="s">
        <v>12</v>
      </c>
      <c r="B75" s="734">
        <f>IF(CENTRO!B75,CENTRO!B75,"")</f>
        <v>6.48</v>
      </c>
      <c r="C75" s="265" t="str">
        <f>IF(CENTRO!C75,CENTRO!C75,"")</f>
        <v/>
      </c>
      <c r="D75" s="734">
        <v>9.6199999999999992</v>
      </c>
      <c r="E75" s="266"/>
      <c r="F75" s="743">
        <v>11.68</v>
      </c>
      <c r="G75" s="272"/>
      <c r="H75" s="743">
        <v>6.71</v>
      </c>
      <c r="I75" s="272"/>
      <c r="J75" s="743">
        <v>8.82</v>
      </c>
      <c r="K75" s="272"/>
      <c r="L75" s="7"/>
      <c r="M75" s="7"/>
      <c r="N75" s="7"/>
      <c r="O75" s="7"/>
      <c r="P75" s="7"/>
      <c r="Q75" s="2"/>
      <c r="R75" s="2"/>
      <c r="S75" s="2"/>
      <c r="T75" s="2"/>
      <c r="U75" s="2"/>
      <c r="V75" s="2"/>
      <c r="W75" s="2"/>
      <c r="X75" s="2"/>
      <c r="Y75" s="22"/>
      <c r="Z75" s="22"/>
      <c r="AA75" s="22"/>
      <c r="AB75" s="22"/>
      <c r="AC75" s="22"/>
      <c r="AD75" s="22"/>
      <c r="AE75" s="22"/>
      <c r="AF75" s="22"/>
    </row>
    <row r="76" spans="1:32" s="3" customFormat="1" ht="19.5" customHeight="1">
      <c r="A76" s="727" t="s">
        <v>13</v>
      </c>
      <c r="B76" s="734">
        <f>IF(CENTRO!B76,CENTRO!B76,"")</f>
        <v>8.44</v>
      </c>
      <c r="C76" s="265" t="str">
        <f>IF(CENTRO!C76,CENTRO!C76,"")</f>
        <v/>
      </c>
      <c r="D76" s="734">
        <v>8.6199999999999992</v>
      </c>
      <c r="E76" s="266"/>
      <c r="F76" s="743">
        <v>13.7</v>
      </c>
      <c r="G76" s="272"/>
      <c r="H76" s="743">
        <v>9.0299999999999994</v>
      </c>
      <c r="I76" s="272"/>
      <c r="J76" s="743">
        <v>5.6</v>
      </c>
      <c r="K76" s="272"/>
      <c r="L76" s="7"/>
      <c r="M76" s="7"/>
      <c r="N76" s="7"/>
      <c r="O76" s="7"/>
      <c r="P76" s="7"/>
      <c r="Q76" s="2"/>
      <c r="R76" s="2"/>
      <c r="S76" s="2"/>
      <c r="T76" s="2"/>
      <c r="U76" s="2"/>
      <c r="V76" s="2"/>
      <c r="W76" s="2"/>
      <c r="X76" s="2"/>
      <c r="Y76" s="22"/>
      <c r="Z76" s="22"/>
      <c r="AA76" s="22"/>
      <c r="AB76" s="22"/>
      <c r="AC76" s="22"/>
      <c r="AD76" s="22"/>
      <c r="AE76" s="22"/>
      <c r="AF76" s="22"/>
    </row>
    <row r="77" spans="1:32" s="3" customFormat="1" ht="19.5" customHeight="1">
      <c r="A77" s="727" t="s">
        <v>14</v>
      </c>
      <c r="B77" s="734">
        <f>IF(CENTRO!B77,CENTRO!B77,"")</f>
        <v>10.72</v>
      </c>
      <c r="C77" s="265" t="str">
        <f>IF(CENTRO!C77,CENTRO!C77,"")</f>
        <v/>
      </c>
      <c r="D77" s="734">
        <v>11.14</v>
      </c>
      <c r="E77" s="266"/>
      <c r="F77" s="743">
        <v>14.21</v>
      </c>
      <c r="G77" s="272"/>
      <c r="H77" s="743">
        <v>11.79</v>
      </c>
      <c r="I77" s="272"/>
      <c r="J77" s="743">
        <v>7.93</v>
      </c>
      <c r="K77" s="272"/>
      <c r="L77" s="7"/>
      <c r="M77" s="7"/>
      <c r="N77" s="7"/>
      <c r="O77" s="7"/>
      <c r="P77" s="7"/>
      <c r="Q77" s="2"/>
      <c r="R77" s="2"/>
      <c r="S77" s="2"/>
      <c r="T77" s="2"/>
      <c r="U77" s="2"/>
      <c r="V77" s="2"/>
      <c r="W77" s="2"/>
      <c r="X77" s="2"/>
      <c r="Y77" s="22"/>
      <c r="Z77" s="22"/>
      <c r="AA77" s="22"/>
      <c r="AB77" s="22"/>
      <c r="AC77" s="22"/>
      <c r="AD77" s="22"/>
      <c r="AE77" s="22"/>
      <c r="AF77" s="22"/>
    </row>
    <row r="78" spans="1:32" s="3" customFormat="1" ht="19.5" customHeight="1">
      <c r="A78" s="728" t="s">
        <v>609</v>
      </c>
      <c r="B78" s="239">
        <f>IF(CENTRO!B78,CENTRO!B78,"")</f>
        <v>0.50811803363185359</v>
      </c>
      <c r="C78" s="329">
        <f>IF(CENTRO!C78,CENTRO!C78,"")</f>
        <v>110411</v>
      </c>
      <c r="D78" s="737">
        <f>E78/E68</f>
        <v>0.5719074756956084</v>
      </c>
      <c r="E78" s="329">
        <v>5118</v>
      </c>
      <c r="F78" s="745"/>
      <c r="G78" s="401" t="s">
        <v>482</v>
      </c>
      <c r="H78" s="745"/>
      <c r="I78" s="401" t="s">
        <v>482</v>
      </c>
      <c r="J78" s="745"/>
      <c r="K78" s="401" t="s">
        <v>482</v>
      </c>
      <c r="L78" s="7"/>
      <c r="M78" s="7"/>
      <c r="N78" s="7"/>
      <c r="O78" s="7"/>
      <c r="P78" s="7"/>
      <c r="Q78" s="2"/>
      <c r="R78" s="2"/>
      <c r="S78" s="2"/>
      <c r="T78" s="2"/>
      <c r="U78" s="2"/>
      <c r="V78" s="2"/>
      <c r="W78" s="2"/>
      <c r="X78" s="2"/>
      <c r="Y78" s="22"/>
      <c r="Z78" s="22"/>
      <c r="AA78" s="22"/>
      <c r="AB78" s="22"/>
      <c r="AC78" s="22"/>
      <c r="AD78" s="22"/>
      <c r="AE78" s="22"/>
      <c r="AF78" s="22"/>
    </row>
    <row r="79" spans="1:32" s="3" customFormat="1" ht="19.5" customHeight="1">
      <c r="A79" s="727" t="s">
        <v>27</v>
      </c>
      <c r="B79" s="330">
        <f>IF(CENTRO!B79,CENTRO!B79,"")</f>
        <v>0.41179773754426641</v>
      </c>
      <c r="C79" s="323">
        <f>IF(CENTRO!C79,CENTRO!C79,"")</f>
        <v>45467</v>
      </c>
      <c r="D79" s="738">
        <f>E79/E78</f>
        <v>0.38061742868307935</v>
      </c>
      <c r="E79" s="323">
        <v>1948</v>
      </c>
      <c r="F79" s="745"/>
      <c r="G79" s="401" t="s">
        <v>482</v>
      </c>
      <c r="H79" s="745"/>
      <c r="I79" s="401" t="s">
        <v>482</v>
      </c>
      <c r="J79" s="745"/>
      <c r="K79" s="401" t="s">
        <v>482</v>
      </c>
      <c r="L79" s="7"/>
      <c r="M79" s="7"/>
      <c r="N79" s="7"/>
      <c r="O79" s="7"/>
      <c r="P79" s="7"/>
      <c r="Q79" s="2"/>
      <c r="R79" s="2"/>
      <c r="S79" s="2"/>
      <c r="T79" s="2"/>
      <c r="U79" s="2"/>
      <c r="V79" s="2"/>
      <c r="W79" s="2"/>
      <c r="X79" s="2"/>
      <c r="Y79" s="22"/>
      <c r="Z79" s="22"/>
      <c r="AA79" s="22"/>
      <c r="AB79" s="22"/>
      <c r="AC79" s="22"/>
      <c r="AD79" s="22"/>
      <c r="AE79" s="22"/>
      <c r="AF79" s="22"/>
    </row>
    <row r="80" spans="1:32" s="3" customFormat="1" ht="19.5" customHeight="1">
      <c r="A80" s="727" t="s">
        <v>166</v>
      </c>
      <c r="B80" s="330">
        <f>IF(CENTRO!B80,CENTRO!B80,"")</f>
        <v>0.58820226245573359</v>
      </c>
      <c r="C80" s="735">
        <f>IF(CENTRO!C80,CENTRO!C80,"")</f>
        <v>64944</v>
      </c>
      <c r="D80" s="738">
        <f>E80/E78</f>
        <v>0.61938257131692065</v>
      </c>
      <c r="E80" s="323">
        <v>3170</v>
      </c>
      <c r="F80" s="745"/>
      <c r="G80" s="401" t="s">
        <v>482</v>
      </c>
      <c r="H80" s="745"/>
      <c r="I80" s="401" t="s">
        <v>482</v>
      </c>
      <c r="J80" s="745"/>
      <c r="K80" s="401" t="s">
        <v>482</v>
      </c>
      <c r="L80" s="7"/>
      <c r="M80" s="7"/>
      <c r="N80" s="7"/>
      <c r="O80" s="7"/>
      <c r="P80" s="7"/>
      <c r="Q80" s="2"/>
      <c r="R80" s="2"/>
      <c r="S80" s="2"/>
      <c r="T80" s="2"/>
      <c r="U80" s="2"/>
      <c r="V80" s="2"/>
      <c r="W80" s="2"/>
      <c r="X80" s="2"/>
      <c r="Y80" s="22"/>
      <c r="Z80" s="22"/>
      <c r="AA80" s="22"/>
      <c r="AB80" s="22"/>
      <c r="AC80" s="22"/>
      <c r="AD80" s="22"/>
      <c r="AE80" s="22"/>
      <c r="AF80" s="22"/>
    </row>
    <row r="81" spans="1:32" s="3" customFormat="1" ht="19.5" customHeight="1">
      <c r="A81" s="310" t="s">
        <v>611</v>
      </c>
      <c r="B81" s="239">
        <f>IF(CENTRO!B81,CENTRO!B81,"")</f>
        <v>0.36246283836645282</v>
      </c>
      <c r="C81" s="329">
        <f>IF(CENTRO!C81,CENTRO!C81,"")</f>
        <v>78761</v>
      </c>
      <c r="D81" s="239">
        <f>E81/E68</f>
        <v>0.34115543636160467</v>
      </c>
      <c r="E81" s="329">
        <v>3053</v>
      </c>
      <c r="F81" s="745"/>
      <c r="G81" s="401" t="s">
        <v>482</v>
      </c>
      <c r="H81" s="745"/>
      <c r="I81" s="401" t="s">
        <v>482</v>
      </c>
      <c r="J81" s="745"/>
      <c r="K81" s="401" t="s">
        <v>482</v>
      </c>
      <c r="L81" s="7"/>
      <c r="M81" s="7"/>
      <c r="N81" s="7"/>
      <c r="O81" s="7"/>
      <c r="P81" s="7"/>
      <c r="Q81" s="2"/>
      <c r="R81" s="2"/>
      <c r="S81" s="2"/>
      <c r="T81" s="2"/>
      <c r="U81" s="2"/>
      <c r="V81" s="2"/>
      <c r="W81" s="2"/>
      <c r="X81" s="2"/>
      <c r="Y81" s="22"/>
      <c r="Z81" s="22"/>
      <c r="AA81" s="22"/>
      <c r="AB81" s="22"/>
      <c r="AC81" s="22"/>
      <c r="AD81" s="22"/>
      <c r="AE81" s="22"/>
      <c r="AF81" s="22"/>
    </row>
    <row r="82" spans="1:32" s="3" customFormat="1" ht="19.5" customHeight="1">
      <c r="A82" s="727" t="s">
        <v>27</v>
      </c>
      <c r="B82" s="330">
        <f>IF(CENTRO!B82,CENTRO!B82,"")</f>
        <v>0.48497352750726885</v>
      </c>
      <c r="C82" s="323">
        <f>IF(CENTRO!C82,CENTRO!C82,"")</f>
        <v>38197</v>
      </c>
      <c r="D82" s="330">
        <f>E82/E81</f>
        <v>0.4729773992793973</v>
      </c>
      <c r="E82" s="323">
        <v>1444</v>
      </c>
      <c r="F82" s="745"/>
      <c r="G82" s="401" t="s">
        <v>482</v>
      </c>
      <c r="H82" s="745"/>
      <c r="I82" s="401" t="s">
        <v>482</v>
      </c>
      <c r="J82" s="745"/>
      <c r="K82" s="401" t="s">
        <v>482</v>
      </c>
      <c r="L82" s="7"/>
      <c r="M82" s="7"/>
      <c r="N82" s="7"/>
      <c r="O82" s="7"/>
      <c r="P82" s="7"/>
      <c r="Q82" s="2"/>
      <c r="R82" s="2"/>
      <c r="S82" s="2"/>
      <c r="T82" s="2"/>
      <c r="U82" s="2"/>
      <c r="V82" s="2"/>
      <c r="W82" s="2"/>
      <c r="X82" s="2"/>
      <c r="Y82" s="22"/>
      <c r="Z82" s="22"/>
      <c r="AA82" s="22"/>
      <c r="AB82" s="22"/>
      <c r="AC82" s="22"/>
      <c r="AD82" s="22"/>
      <c r="AE82" s="22"/>
      <c r="AF82" s="22"/>
    </row>
    <row r="83" spans="1:32" s="3" customFormat="1" ht="19.5" customHeight="1">
      <c r="A83" s="727" t="s">
        <v>166</v>
      </c>
      <c r="B83" s="736">
        <f>IF(CENTRO!B83,CENTRO!B83,"")</f>
        <v>0.51502647249273115</v>
      </c>
      <c r="C83" s="323">
        <f>IF(CENTRO!C83,CENTRO!C83,"")</f>
        <v>40564</v>
      </c>
      <c r="D83" s="330">
        <f>E83/E81</f>
        <v>0.5270226007206027</v>
      </c>
      <c r="E83" s="735">
        <v>1609</v>
      </c>
      <c r="F83" s="326"/>
      <c r="G83" s="399" t="s">
        <v>482</v>
      </c>
      <c r="H83" s="326"/>
      <c r="I83" s="399" t="s">
        <v>482</v>
      </c>
      <c r="J83" s="326"/>
      <c r="K83" s="399" t="s">
        <v>482</v>
      </c>
      <c r="L83" s="7"/>
      <c r="M83" s="7"/>
      <c r="N83" s="7"/>
      <c r="O83" s="7"/>
      <c r="P83" s="7"/>
      <c r="Q83" s="2"/>
      <c r="R83" s="2"/>
      <c r="S83" s="2"/>
      <c r="T83" s="2"/>
      <c r="U83" s="2"/>
      <c r="V83" s="2"/>
      <c r="W83" s="2"/>
      <c r="X83" s="2"/>
      <c r="Y83" s="22"/>
      <c r="Z83" s="22"/>
      <c r="AA83" s="22"/>
      <c r="AB83" s="22"/>
      <c r="AC83" s="22"/>
      <c r="AD83" s="22"/>
      <c r="AE83" s="22"/>
      <c r="AF83" s="22"/>
    </row>
    <row r="84" spans="1:32" s="3" customFormat="1" ht="19.5" customHeight="1">
      <c r="A84" s="310" t="s">
        <v>610</v>
      </c>
      <c r="B84" s="239">
        <f>IF(CENTRO!B84,CENTRO!B84,"")</f>
        <v>0.63753716163354712</v>
      </c>
      <c r="C84" s="329">
        <f>IF(CENTRO!C84,CENTRO!C84,"")</f>
        <v>138533</v>
      </c>
      <c r="D84" s="239">
        <f>E84/E68</f>
        <v>0.65884456363839539</v>
      </c>
      <c r="E84" s="329">
        <v>5896</v>
      </c>
      <c r="F84" s="745"/>
      <c r="G84" s="401" t="s">
        <v>482</v>
      </c>
      <c r="H84" s="326"/>
      <c r="I84" s="399" t="s">
        <v>482</v>
      </c>
      <c r="J84" s="326"/>
      <c r="K84" s="399" t="s">
        <v>482</v>
      </c>
      <c r="L84" s="7"/>
      <c r="M84" s="7"/>
      <c r="N84" s="7"/>
      <c r="O84" s="7"/>
      <c r="P84" s="7"/>
      <c r="Q84" s="2"/>
      <c r="R84" s="2"/>
      <c r="S84" s="2"/>
      <c r="T84" s="2"/>
      <c r="U84" s="2"/>
      <c r="V84" s="2"/>
      <c r="W84" s="2"/>
      <c r="X84" s="2"/>
      <c r="Y84" s="22"/>
      <c r="Z84" s="22"/>
      <c r="AA84" s="22"/>
      <c r="AB84" s="22"/>
      <c r="AC84" s="22"/>
      <c r="AD84" s="22"/>
      <c r="AE84" s="22"/>
      <c r="AF84" s="22"/>
    </row>
    <row r="85" spans="1:32" s="3" customFormat="1" ht="19.5" customHeight="1">
      <c r="A85" s="727" t="s">
        <v>27</v>
      </c>
      <c r="B85" s="330">
        <f>IF(CENTRO!B85,CENTRO!B85,"")</f>
        <v>0.42192834920199518</v>
      </c>
      <c r="C85" s="323">
        <f>IF(CENTRO!C85,CENTRO!C85,"")</f>
        <v>58451</v>
      </c>
      <c r="D85" s="330">
        <f>E85/E84</f>
        <v>0.39094301221166894</v>
      </c>
      <c r="E85" s="323">
        <v>2305</v>
      </c>
      <c r="F85" s="745"/>
      <c r="G85" s="401" t="s">
        <v>482</v>
      </c>
      <c r="H85" s="326"/>
      <c r="I85" s="399" t="s">
        <v>482</v>
      </c>
      <c r="J85" s="326"/>
      <c r="K85" s="399" t="s">
        <v>482</v>
      </c>
      <c r="L85" s="7"/>
      <c r="M85" s="7"/>
      <c r="N85" s="7"/>
      <c r="O85" s="7"/>
      <c r="P85" s="7"/>
      <c r="Q85" s="2"/>
      <c r="R85" s="2"/>
      <c r="S85" s="2"/>
      <c r="T85" s="2"/>
      <c r="U85" s="2"/>
      <c r="V85" s="2"/>
      <c r="W85" s="2"/>
      <c r="X85" s="2"/>
      <c r="Y85" s="22"/>
      <c r="Z85" s="22"/>
      <c r="AA85" s="22"/>
      <c r="AB85" s="22"/>
      <c r="AC85" s="22"/>
      <c r="AD85" s="22"/>
      <c r="AE85" s="22"/>
      <c r="AF85" s="22"/>
    </row>
    <row r="86" spans="1:32" s="3" customFormat="1" ht="19.5" customHeight="1" thickBot="1">
      <c r="A86" s="727" t="s">
        <v>166</v>
      </c>
      <c r="B86" s="330">
        <f>IF(CENTRO!B86,CENTRO!B86,"")</f>
        <v>0.57807165079800482</v>
      </c>
      <c r="C86" s="323">
        <f>IF(CENTRO!C86,CENTRO!C86,"")</f>
        <v>80082</v>
      </c>
      <c r="D86" s="739">
        <f>E86/E84</f>
        <v>0.60905698778833106</v>
      </c>
      <c r="E86" s="323">
        <v>3591</v>
      </c>
      <c r="F86" s="326"/>
      <c r="G86" s="399" t="s">
        <v>482</v>
      </c>
      <c r="H86" s="388"/>
      <c r="I86" s="746" t="s">
        <v>482</v>
      </c>
      <c r="J86" s="388"/>
      <c r="K86" s="746" t="s">
        <v>482</v>
      </c>
      <c r="L86" s="7"/>
      <c r="M86" s="7"/>
      <c r="N86" s="7"/>
      <c r="O86" s="7"/>
      <c r="P86" s="7"/>
      <c r="Q86" s="2"/>
      <c r="R86" s="2"/>
      <c r="S86" s="2"/>
      <c r="T86" s="2"/>
      <c r="U86" s="2"/>
      <c r="V86" s="2"/>
      <c r="W86" s="2"/>
      <c r="X86" s="2"/>
      <c r="Y86" s="22"/>
      <c r="Z86" s="22"/>
      <c r="AA86" s="22"/>
      <c r="AB86" s="22"/>
      <c r="AC86" s="22"/>
      <c r="AD86" s="22"/>
      <c r="AE86" s="22"/>
      <c r="AF86" s="22"/>
    </row>
    <row r="87" spans="1:32" ht="24.75" customHeight="1" thickBot="1">
      <c r="A87" s="224" t="s">
        <v>15</v>
      </c>
      <c r="B87" s="240"/>
      <c r="C87" s="240"/>
      <c r="D87" s="39"/>
      <c r="E87" s="39"/>
      <c r="F87" s="39"/>
      <c r="G87" s="39"/>
      <c r="H87" s="39"/>
      <c r="I87" s="39"/>
      <c r="J87" s="39"/>
      <c r="K87" s="40"/>
      <c r="L87" s="7"/>
      <c r="M87" s="7"/>
      <c r="N87" s="7"/>
      <c r="O87" s="7"/>
      <c r="P87" s="7"/>
    </row>
    <row r="88" spans="1:32" ht="19.5" customHeight="1" thickBot="1">
      <c r="A88" s="299" t="s">
        <v>489</v>
      </c>
      <c r="B88" s="300">
        <f t="shared" ref="B88:B93" si="3">C88/$C$88</f>
        <v>1</v>
      </c>
      <c r="C88" s="301">
        <v>466141</v>
      </c>
      <c r="D88" s="300">
        <f t="shared" ref="D88:D93" si="4">E88/$E$88</f>
        <v>1</v>
      </c>
      <c r="E88" s="301">
        <v>21814</v>
      </c>
      <c r="F88" s="300">
        <f t="shared" ref="F88:F93" si="5">G88/$G$88</f>
        <v>1</v>
      </c>
      <c r="G88" s="301">
        <v>6831</v>
      </c>
      <c r="H88" s="300">
        <f t="shared" ref="H88:H93" si="6">I88/$I$88</f>
        <v>1</v>
      </c>
      <c r="I88" s="301">
        <v>2881</v>
      </c>
      <c r="J88" s="300">
        <f t="shared" ref="J88:J93" si="7">K88/$K$88</f>
        <v>1</v>
      </c>
      <c r="K88" s="301">
        <v>12102</v>
      </c>
      <c r="L88" s="7"/>
      <c r="M88" s="7"/>
      <c r="N88" s="7"/>
      <c r="O88" s="7"/>
      <c r="P88" s="7"/>
    </row>
    <row r="89" spans="1:32" ht="19.5" customHeight="1">
      <c r="A89" s="303" t="s">
        <v>16</v>
      </c>
      <c r="B89" s="304">
        <f t="shared" si="3"/>
        <v>0.17775951911546078</v>
      </c>
      <c r="C89" s="305">
        <v>82861</v>
      </c>
      <c r="D89" s="304">
        <f t="shared" si="4"/>
        <v>0.19400385073805812</v>
      </c>
      <c r="E89" s="305">
        <v>4232</v>
      </c>
      <c r="F89" s="304">
        <f t="shared" si="5"/>
        <v>0.16835016835016836</v>
      </c>
      <c r="G89" s="305">
        <v>1150</v>
      </c>
      <c r="H89" s="304">
        <f t="shared" si="6"/>
        <v>0.17702186740715029</v>
      </c>
      <c r="I89" s="305">
        <v>510</v>
      </c>
      <c r="J89" s="304">
        <f t="shared" si="7"/>
        <v>0.21252685506527846</v>
      </c>
      <c r="K89" s="305">
        <v>2572</v>
      </c>
      <c r="L89" s="7"/>
      <c r="M89" s="7"/>
      <c r="N89" s="7"/>
      <c r="O89" s="7"/>
      <c r="P89" s="7"/>
    </row>
    <row r="90" spans="1:32" ht="19.5" customHeight="1">
      <c r="A90" s="303" t="s">
        <v>17</v>
      </c>
      <c r="B90" s="262">
        <f t="shared" si="3"/>
        <v>0.18726093606870026</v>
      </c>
      <c r="C90" s="305">
        <v>87290</v>
      </c>
      <c r="D90" s="262">
        <f t="shared" si="4"/>
        <v>0.21243238287338406</v>
      </c>
      <c r="E90" s="305">
        <v>4634</v>
      </c>
      <c r="F90" s="262">
        <f t="shared" si="5"/>
        <v>0.17376665202752159</v>
      </c>
      <c r="G90" s="305">
        <v>1187</v>
      </c>
      <c r="H90" s="262">
        <f t="shared" si="6"/>
        <v>0.17875737591114196</v>
      </c>
      <c r="I90" s="305">
        <v>515</v>
      </c>
      <c r="J90" s="262">
        <f t="shared" si="7"/>
        <v>0.24227400429681045</v>
      </c>
      <c r="K90" s="305">
        <v>2932</v>
      </c>
      <c r="L90" s="7"/>
      <c r="M90" s="7"/>
      <c r="N90" s="7"/>
      <c r="O90" s="7"/>
      <c r="P90" s="7"/>
    </row>
    <row r="91" spans="1:32" ht="19.5" customHeight="1">
      <c r="A91" s="303" t="s">
        <v>18</v>
      </c>
      <c r="B91" s="262">
        <f t="shared" si="3"/>
        <v>0.38443518162959278</v>
      </c>
      <c r="C91" s="305">
        <v>179201</v>
      </c>
      <c r="D91" s="262">
        <f t="shared" si="4"/>
        <v>0.39447144035940224</v>
      </c>
      <c r="E91" s="305">
        <v>8605</v>
      </c>
      <c r="F91" s="262">
        <f t="shared" si="5"/>
        <v>0.39437856829161178</v>
      </c>
      <c r="G91" s="305">
        <v>2694</v>
      </c>
      <c r="H91" s="262">
        <f t="shared" si="6"/>
        <v>0.38701839639014229</v>
      </c>
      <c r="I91" s="305">
        <v>1115</v>
      </c>
      <c r="J91" s="262">
        <f t="shared" si="7"/>
        <v>0.39629813254007601</v>
      </c>
      <c r="K91" s="305">
        <v>4796</v>
      </c>
      <c r="L91" s="7"/>
      <c r="M91" s="7"/>
      <c r="N91" s="7"/>
      <c r="O91" s="7"/>
      <c r="P91" s="7"/>
    </row>
    <row r="92" spans="1:32" ht="19.5" customHeight="1">
      <c r="A92" s="303" t="s">
        <v>19</v>
      </c>
      <c r="B92" s="307">
        <f t="shared" si="3"/>
        <v>0.25054436318624623</v>
      </c>
      <c r="C92" s="308">
        <v>116789</v>
      </c>
      <c r="D92" s="307">
        <f t="shared" si="4"/>
        <v>0.19909232602915558</v>
      </c>
      <c r="E92" s="308">
        <v>4343</v>
      </c>
      <c r="F92" s="307">
        <f t="shared" si="5"/>
        <v>0.2635046113306983</v>
      </c>
      <c r="G92" s="308">
        <v>1800</v>
      </c>
      <c r="H92" s="307">
        <f t="shared" si="6"/>
        <v>0.2572023602915654</v>
      </c>
      <c r="I92" s="308">
        <v>741</v>
      </c>
      <c r="J92" s="307">
        <f t="shared" si="7"/>
        <v>0.14890100809783507</v>
      </c>
      <c r="K92" s="308">
        <v>1802</v>
      </c>
      <c r="L92" s="7"/>
      <c r="M92" s="7"/>
      <c r="N92" s="7"/>
      <c r="O92" s="7"/>
      <c r="P92" s="7"/>
    </row>
    <row r="93" spans="1:32" ht="19.5" customHeight="1">
      <c r="A93" s="310" t="s">
        <v>179</v>
      </c>
      <c r="B93" s="239">
        <f t="shared" si="3"/>
        <v>0.51144181696096247</v>
      </c>
      <c r="C93" s="312">
        <v>238404</v>
      </c>
      <c r="D93" s="239">
        <f t="shared" si="4"/>
        <v>0.51829100577610709</v>
      </c>
      <c r="E93" s="312">
        <v>11306</v>
      </c>
      <c r="F93" s="239">
        <f t="shared" si="5"/>
        <v>0.51105255453081544</v>
      </c>
      <c r="G93" s="312">
        <v>3491</v>
      </c>
      <c r="H93" s="239">
        <f t="shared" si="6"/>
        <v>0.53037139881985418</v>
      </c>
      <c r="I93" s="312">
        <v>1528</v>
      </c>
      <c r="J93" s="239">
        <f t="shared" si="7"/>
        <v>0.51950090894067091</v>
      </c>
      <c r="K93" s="312">
        <v>6287</v>
      </c>
      <c r="L93" s="7"/>
      <c r="M93" s="7"/>
      <c r="N93" s="7"/>
      <c r="O93" s="7"/>
      <c r="P93" s="7"/>
    </row>
    <row r="94" spans="1:32" ht="19.5" customHeight="1">
      <c r="A94" s="303" t="s">
        <v>16</v>
      </c>
      <c r="B94" s="304">
        <f>C94/$C$93</f>
        <v>0.1777906410966259</v>
      </c>
      <c r="C94" s="308">
        <v>42386</v>
      </c>
      <c r="D94" s="304">
        <f>E94/$E$93</f>
        <v>0.18538828940385635</v>
      </c>
      <c r="E94" s="305">
        <v>2096</v>
      </c>
      <c r="F94" s="304">
        <f>G94/$G$93</f>
        <v>0.16384989974219422</v>
      </c>
      <c r="G94" s="376">
        <v>572</v>
      </c>
      <c r="H94" s="304">
        <f>I94/$I$93</f>
        <v>0.17146596858638743</v>
      </c>
      <c r="I94" s="376">
        <v>262</v>
      </c>
      <c r="J94" s="304">
        <f>K94/$K$93</f>
        <v>0.20073166852234769</v>
      </c>
      <c r="K94" s="376">
        <v>1262</v>
      </c>
      <c r="L94" s="7"/>
      <c r="M94" s="7"/>
      <c r="N94" s="7"/>
      <c r="O94" s="7"/>
      <c r="P94" s="7"/>
    </row>
    <row r="95" spans="1:32" ht="19.5" customHeight="1">
      <c r="A95" s="303" t="s">
        <v>17</v>
      </c>
      <c r="B95" s="304">
        <f>C95/$C$93</f>
        <v>0.18682152984010336</v>
      </c>
      <c r="C95" s="313">
        <v>44539</v>
      </c>
      <c r="D95" s="262">
        <f>E95/$E$93</f>
        <v>0.21546081726516894</v>
      </c>
      <c r="E95" s="305">
        <v>2436</v>
      </c>
      <c r="F95" s="262">
        <f>G95/$G$93</f>
        <v>0.17530793468920081</v>
      </c>
      <c r="G95" s="376">
        <v>612</v>
      </c>
      <c r="H95" s="262">
        <f>I95/$I$93</f>
        <v>0.1806282722513089</v>
      </c>
      <c r="I95" s="376">
        <v>276</v>
      </c>
      <c r="J95" s="262">
        <f>K95/$K$93</f>
        <v>0.24622236360744393</v>
      </c>
      <c r="K95" s="376">
        <v>1548</v>
      </c>
      <c r="L95" s="7"/>
      <c r="M95" s="7"/>
      <c r="N95" s="7"/>
      <c r="O95" s="7"/>
      <c r="P95" s="7"/>
    </row>
    <row r="96" spans="1:32" ht="19.5" customHeight="1">
      <c r="A96" s="303" t="s">
        <v>18</v>
      </c>
      <c r="B96" s="304">
        <f>C96/$C$93</f>
        <v>0.38463700273485346</v>
      </c>
      <c r="C96" s="305">
        <v>91699</v>
      </c>
      <c r="D96" s="262">
        <f>E96/$E$93</f>
        <v>0.39226959136741552</v>
      </c>
      <c r="E96" s="305">
        <v>4435</v>
      </c>
      <c r="F96" s="262">
        <f>G96/$G$93</f>
        <v>0.38985963907189919</v>
      </c>
      <c r="G96" s="376">
        <v>1361</v>
      </c>
      <c r="H96" s="262">
        <f>I96/$I$93</f>
        <v>0.37761780104712039</v>
      </c>
      <c r="I96" s="376">
        <v>577</v>
      </c>
      <c r="J96" s="262">
        <f>K96/$K$93</f>
        <v>0.39716876093526327</v>
      </c>
      <c r="K96" s="376">
        <v>2497</v>
      </c>
      <c r="L96" s="7"/>
      <c r="M96" s="7"/>
      <c r="N96" s="7"/>
      <c r="O96" s="7"/>
      <c r="P96" s="7"/>
    </row>
    <row r="97" spans="1:16" ht="19.5" customHeight="1">
      <c r="A97" s="303" t="s">
        <v>19</v>
      </c>
      <c r="B97" s="304">
        <f>C97/$C$93</f>
        <v>0.25075082632841733</v>
      </c>
      <c r="C97" s="308">
        <v>59780</v>
      </c>
      <c r="D97" s="307">
        <f>E97/$E$93</f>
        <v>0.20688130196355917</v>
      </c>
      <c r="E97" s="308">
        <v>2339</v>
      </c>
      <c r="F97" s="307">
        <f>G97/$G$93</f>
        <v>0.27098252649670579</v>
      </c>
      <c r="G97" s="377">
        <v>946</v>
      </c>
      <c r="H97" s="307">
        <f>I97/$I$93</f>
        <v>0.27028795811518325</v>
      </c>
      <c r="I97" s="377">
        <v>413</v>
      </c>
      <c r="J97" s="307">
        <f>K97/$K$93</f>
        <v>0.15587720693494511</v>
      </c>
      <c r="K97" s="377">
        <v>980</v>
      </c>
      <c r="L97" s="7"/>
      <c r="M97" s="7"/>
      <c r="N97" s="7"/>
      <c r="O97" s="7"/>
      <c r="P97" s="7"/>
    </row>
    <row r="98" spans="1:16" ht="19.5" customHeight="1">
      <c r="A98" s="315" t="s">
        <v>178</v>
      </c>
      <c r="B98" s="239">
        <f>C98/$C$88</f>
        <v>0.48855818303903753</v>
      </c>
      <c r="C98" s="312">
        <v>227737</v>
      </c>
      <c r="D98" s="239">
        <f>E98/$E$88</f>
        <v>0.48170899422389291</v>
      </c>
      <c r="E98" s="312">
        <v>10508</v>
      </c>
      <c r="F98" s="239">
        <f>G98/$G$88</f>
        <v>0.48894744546918462</v>
      </c>
      <c r="G98" s="312">
        <v>3340</v>
      </c>
      <c r="H98" s="239">
        <f>I98/$I$88</f>
        <v>0.46962860118014577</v>
      </c>
      <c r="I98" s="312">
        <v>1353</v>
      </c>
      <c r="J98" s="239">
        <f>K98/$K$88</f>
        <v>0.48049909105932903</v>
      </c>
      <c r="K98" s="312">
        <v>5815</v>
      </c>
      <c r="L98" s="7"/>
      <c r="M98" s="7"/>
      <c r="N98" s="7"/>
      <c r="O98" s="7"/>
      <c r="P98" s="7"/>
    </row>
    <row r="99" spans="1:16" ht="19.5" customHeight="1">
      <c r="A99" s="303" t="s">
        <v>16</v>
      </c>
      <c r="B99" s="304">
        <f>C99/C$98</f>
        <v>0.17772693940817696</v>
      </c>
      <c r="C99" s="305">
        <v>40475</v>
      </c>
      <c r="D99" s="304">
        <f>E99/E$98</f>
        <v>0.2032736962314427</v>
      </c>
      <c r="E99" s="305">
        <v>2136</v>
      </c>
      <c r="F99" s="304">
        <f>G99/G$98</f>
        <v>0.17305389221556886</v>
      </c>
      <c r="G99" s="376">
        <v>578</v>
      </c>
      <c r="H99" s="304">
        <f>I99/I$98</f>
        <v>0.18329637841832963</v>
      </c>
      <c r="I99" s="376">
        <v>248</v>
      </c>
      <c r="J99" s="304">
        <f>K99/K$98</f>
        <v>0.22527944969905417</v>
      </c>
      <c r="K99" s="376">
        <v>1310</v>
      </c>
      <c r="L99" s="7"/>
      <c r="M99" s="7"/>
      <c r="N99" s="7"/>
      <c r="O99" s="7"/>
      <c r="P99" s="7"/>
    </row>
    <row r="100" spans="1:16" ht="19.5" customHeight="1">
      <c r="A100" s="303" t="s">
        <v>17</v>
      </c>
      <c r="B100" s="304">
        <f>C100/C$98</f>
        <v>0.18772092369707163</v>
      </c>
      <c r="C100" s="305">
        <v>42751</v>
      </c>
      <c r="D100" s="262">
        <f>E100/E$98</f>
        <v>0.20917396269508945</v>
      </c>
      <c r="E100" s="305">
        <v>2198</v>
      </c>
      <c r="F100" s="262">
        <f>G100/G$98</f>
        <v>0.17215568862275449</v>
      </c>
      <c r="G100" s="376">
        <v>575</v>
      </c>
      <c r="H100" s="262">
        <f>I100/I$98</f>
        <v>0.17664449371766444</v>
      </c>
      <c r="I100" s="376">
        <v>239</v>
      </c>
      <c r="J100" s="262">
        <f>K100/K$98</f>
        <v>0.23800515907136716</v>
      </c>
      <c r="K100" s="376">
        <v>1384</v>
      </c>
      <c r="L100" s="7"/>
      <c r="M100" s="7"/>
      <c r="N100" s="7"/>
      <c r="O100" s="7"/>
      <c r="P100" s="7"/>
    </row>
    <row r="101" spans="1:16" ht="19.5" customHeight="1">
      <c r="A101" s="303" t="s">
        <v>18</v>
      </c>
      <c r="B101" s="304">
        <f>C101/C$98</f>
        <v>0.38422390740195927</v>
      </c>
      <c r="C101" s="305">
        <v>87502</v>
      </c>
      <c r="D101" s="262">
        <f>E101/E$98</f>
        <v>0.3968405024743053</v>
      </c>
      <c r="E101" s="305">
        <v>4170</v>
      </c>
      <c r="F101" s="262">
        <f>G101/G$98</f>
        <v>0.39910179640718563</v>
      </c>
      <c r="G101" s="376">
        <v>1333</v>
      </c>
      <c r="H101" s="262">
        <f>I101/I$98</f>
        <v>0.3976348854397635</v>
      </c>
      <c r="I101" s="376">
        <v>538</v>
      </c>
      <c r="J101" s="262">
        <f>K101/K$98</f>
        <v>0.39535683576956149</v>
      </c>
      <c r="K101" s="376">
        <v>2299</v>
      </c>
      <c r="L101" s="7"/>
      <c r="M101" s="7"/>
      <c r="N101" s="7"/>
      <c r="O101" s="7"/>
      <c r="P101" s="7"/>
    </row>
    <row r="102" spans="1:16" ht="19.5" customHeight="1" thickBot="1">
      <c r="A102" s="303" t="s">
        <v>19</v>
      </c>
      <c r="B102" s="304">
        <f>C102/C$98</f>
        <v>0.2503282294927921</v>
      </c>
      <c r="C102" s="308">
        <v>57009</v>
      </c>
      <c r="D102" s="307">
        <f>E102/E$98</f>
        <v>0.19071183859916255</v>
      </c>
      <c r="E102" s="308">
        <v>2004</v>
      </c>
      <c r="F102" s="307">
        <f>G102/G$98</f>
        <v>0.255688622754491</v>
      </c>
      <c r="G102" s="377">
        <v>854</v>
      </c>
      <c r="H102" s="307">
        <f>I102/I$98</f>
        <v>0.24242424242424243</v>
      </c>
      <c r="I102" s="377">
        <v>328</v>
      </c>
      <c r="J102" s="307">
        <f>K102/K$98</f>
        <v>0.14135855546001719</v>
      </c>
      <c r="K102" s="377">
        <v>822</v>
      </c>
      <c r="L102" s="7"/>
      <c r="M102" s="7"/>
      <c r="N102" s="7"/>
      <c r="O102" s="7"/>
      <c r="P102" s="7"/>
    </row>
    <row r="103" spans="1:16" ht="19.5" customHeight="1" thickBot="1">
      <c r="A103" s="344" t="s">
        <v>634</v>
      </c>
      <c r="B103" s="300">
        <f>C103/$C$103</f>
        <v>1</v>
      </c>
      <c r="C103" s="301">
        <f>CENTRO!C103</f>
        <v>531839</v>
      </c>
      <c r="D103" s="374">
        <f>E103/$E$103</f>
        <v>1</v>
      </c>
      <c r="E103" s="373">
        <v>19201</v>
      </c>
      <c r="F103" s="519"/>
      <c r="G103" s="520" t="s">
        <v>482</v>
      </c>
      <c r="H103" s="521"/>
      <c r="I103" s="520" t="s">
        <v>482</v>
      </c>
      <c r="J103" s="521"/>
      <c r="K103" s="520" t="s">
        <v>482</v>
      </c>
      <c r="L103" s="7"/>
      <c r="M103" s="7"/>
      <c r="N103" s="7"/>
      <c r="O103" s="7"/>
      <c r="P103" s="7"/>
    </row>
    <row r="104" spans="1:16" ht="19.5" customHeight="1">
      <c r="A104" s="303" t="s">
        <v>20</v>
      </c>
      <c r="B104" s="304">
        <f>C104/$C$103</f>
        <v>0.42403058068325189</v>
      </c>
      <c r="C104" s="316">
        <f>CENTRO!C104</f>
        <v>225516</v>
      </c>
      <c r="D104" s="396">
        <f>E104/$E$103</f>
        <v>0.42940471850424455</v>
      </c>
      <c r="E104" s="317">
        <v>8245</v>
      </c>
      <c r="F104" s="318"/>
      <c r="G104" s="319" t="s">
        <v>482</v>
      </c>
      <c r="H104" s="320"/>
      <c r="I104" s="319" t="s">
        <v>482</v>
      </c>
      <c r="J104" s="320"/>
      <c r="K104" s="319" t="s">
        <v>482</v>
      </c>
      <c r="L104" s="7"/>
      <c r="M104" s="7"/>
      <c r="N104" s="7"/>
      <c r="O104" s="7"/>
      <c r="P104" s="7"/>
    </row>
    <row r="105" spans="1:16" ht="19.5" customHeight="1">
      <c r="A105" s="321" t="s">
        <v>21</v>
      </c>
      <c r="B105" s="262">
        <f>C105/$C$103</f>
        <v>0.18375485814315987</v>
      </c>
      <c r="C105" s="322">
        <f>CENTRO!C105</f>
        <v>97728</v>
      </c>
      <c r="D105" s="330">
        <f>E105/$E$103</f>
        <v>9.2443101921774906E-2</v>
      </c>
      <c r="E105" s="323">
        <v>1775</v>
      </c>
      <c r="F105" s="324"/>
      <c r="G105" s="325" t="s">
        <v>482</v>
      </c>
      <c r="H105" s="326"/>
      <c r="I105" s="325" t="s">
        <v>482</v>
      </c>
      <c r="J105" s="326"/>
      <c r="K105" s="325" t="s">
        <v>482</v>
      </c>
      <c r="L105" s="7"/>
      <c r="M105" s="7"/>
      <c r="N105" s="7"/>
      <c r="O105" s="7"/>
      <c r="P105" s="7"/>
    </row>
    <row r="106" spans="1:16" ht="19.5" customHeight="1">
      <c r="A106" s="321" t="s">
        <v>22</v>
      </c>
      <c r="B106" s="262">
        <f>C106/$C$103</f>
        <v>0.39221456117358827</v>
      </c>
      <c r="C106" s="322">
        <f>CENTRO!C106</f>
        <v>208595</v>
      </c>
      <c r="D106" s="330">
        <f>E106/$E$103</f>
        <v>0.47815217957398054</v>
      </c>
      <c r="E106" s="323">
        <v>9181</v>
      </c>
      <c r="F106" s="324"/>
      <c r="G106" s="325" t="s">
        <v>482</v>
      </c>
      <c r="H106" s="326"/>
      <c r="I106" s="325" t="s">
        <v>482</v>
      </c>
      <c r="J106" s="326"/>
      <c r="K106" s="325" t="s">
        <v>482</v>
      </c>
      <c r="L106" s="7"/>
      <c r="M106" s="7"/>
      <c r="N106" s="7"/>
      <c r="O106" s="7"/>
      <c r="P106" s="7"/>
    </row>
    <row r="107" spans="1:16" ht="19.5" customHeight="1">
      <c r="A107" s="327" t="s">
        <v>23</v>
      </c>
      <c r="B107" s="415">
        <f>C107/$C$103</f>
        <v>0.11678722320100632</v>
      </c>
      <c r="C107" s="328">
        <f>CENTRO!C107</f>
        <v>62112</v>
      </c>
      <c r="D107" s="239">
        <f>E107/$E$103</f>
        <v>0.1006718400083329</v>
      </c>
      <c r="E107" s="329">
        <v>1933</v>
      </c>
      <c r="F107" s="324"/>
      <c r="G107" s="325" t="s">
        <v>482</v>
      </c>
      <c r="H107" s="326"/>
      <c r="I107" s="325" t="s">
        <v>482</v>
      </c>
      <c r="J107" s="326"/>
      <c r="K107" s="325" t="s">
        <v>482</v>
      </c>
      <c r="L107" s="7"/>
      <c r="M107" s="7"/>
      <c r="N107" s="7"/>
      <c r="O107" s="7"/>
      <c r="P107" s="7"/>
    </row>
    <row r="108" spans="1:16" ht="19.5" customHeight="1">
      <c r="A108" s="321" t="s">
        <v>20</v>
      </c>
      <c r="B108" s="330">
        <f>C108/C$107</f>
        <v>0.34038511076764555</v>
      </c>
      <c r="C108" s="322">
        <f>CENTRO!C108</f>
        <v>21142</v>
      </c>
      <c r="D108" s="330">
        <f>E108/E$107</f>
        <v>0.24004138644593895</v>
      </c>
      <c r="E108" s="323">
        <v>464</v>
      </c>
      <c r="F108" s="324"/>
      <c r="G108" s="325" t="s">
        <v>482</v>
      </c>
      <c r="H108" s="326"/>
      <c r="I108" s="325" t="s">
        <v>482</v>
      </c>
      <c r="J108" s="326"/>
      <c r="K108" s="325" t="s">
        <v>482</v>
      </c>
      <c r="L108" s="7"/>
      <c r="M108" s="7"/>
      <c r="N108" s="7"/>
      <c r="O108" s="7"/>
      <c r="P108" s="7"/>
    </row>
    <row r="109" spans="1:16" ht="19.5" customHeight="1">
      <c r="A109" s="321" t="s">
        <v>21</v>
      </c>
      <c r="B109" s="330">
        <f>C109/C$107</f>
        <v>9.9288382277176707E-2</v>
      </c>
      <c r="C109" s="322">
        <f>CENTRO!C109</f>
        <v>6167</v>
      </c>
      <c r="D109" s="330">
        <f>E109/E$107</f>
        <v>1.9658561821003621E-2</v>
      </c>
      <c r="E109" s="323">
        <v>38</v>
      </c>
      <c r="F109" s="324"/>
      <c r="G109" s="325" t="s">
        <v>482</v>
      </c>
      <c r="H109" s="326"/>
      <c r="I109" s="325" t="s">
        <v>482</v>
      </c>
      <c r="J109" s="326"/>
      <c r="K109" s="325" t="s">
        <v>482</v>
      </c>
      <c r="L109" s="7"/>
      <c r="M109" s="7"/>
      <c r="N109" s="7"/>
      <c r="O109" s="7"/>
      <c r="P109" s="7"/>
    </row>
    <row r="110" spans="1:16" ht="19.5" customHeight="1">
      <c r="A110" s="321" t="s">
        <v>22</v>
      </c>
      <c r="B110" s="330">
        <f>C110/C$107</f>
        <v>0.56032650695517772</v>
      </c>
      <c r="C110" s="322">
        <f>CENTRO!C110</f>
        <v>34803</v>
      </c>
      <c r="D110" s="330">
        <f>E110/E$107</f>
        <v>0.74030005173305746</v>
      </c>
      <c r="E110" s="323">
        <v>1431</v>
      </c>
      <c r="F110" s="324"/>
      <c r="G110" s="325" t="s">
        <v>482</v>
      </c>
      <c r="H110" s="326"/>
      <c r="I110" s="325" t="s">
        <v>482</v>
      </c>
      <c r="J110" s="326"/>
      <c r="K110" s="325" t="s">
        <v>482</v>
      </c>
      <c r="L110" s="7"/>
      <c r="M110" s="7"/>
      <c r="N110" s="7"/>
      <c r="O110" s="7"/>
      <c r="P110" s="7"/>
    </row>
    <row r="111" spans="1:16" ht="19.5" customHeight="1">
      <c r="A111" s="327" t="s">
        <v>24</v>
      </c>
      <c r="B111" s="415">
        <f>C111/$C$103</f>
        <v>4.7307549841211341E-2</v>
      </c>
      <c r="C111" s="328">
        <f>CENTRO!C111</f>
        <v>25160</v>
      </c>
      <c r="D111" s="239">
        <f>E111/$E$103</f>
        <v>5.5882506119472944E-2</v>
      </c>
      <c r="E111" s="329">
        <v>1073</v>
      </c>
      <c r="F111" s="324"/>
      <c r="G111" s="325" t="s">
        <v>482</v>
      </c>
      <c r="H111" s="326"/>
      <c r="I111" s="325" t="s">
        <v>482</v>
      </c>
      <c r="J111" s="326"/>
      <c r="K111" s="325" t="s">
        <v>482</v>
      </c>
      <c r="L111" s="7"/>
      <c r="M111" s="7"/>
      <c r="N111" s="7"/>
      <c r="O111" s="7"/>
      <c r="P111" s="7"/>
    </row>
    <row r="112" spans="1:16" ht="19.5" customHeight="1">
      <c r="A112" s="321" t="s">
        <v>20</v>
      </c>
      <c r="B112" s="262">
        <f>C112/C$111</f>
        <v>0.44360095389507154</v>
      </c>
      <c r="C112" s="322">
        <f>CENTRO!C112</f>
        <v>11161</v>
      </c>
      <c r="D112" s="262">
        <f>E112/E$111</f>
        <v>0.22460391425908668</v>
      </c>
      <c r="E112" s="323">
        <v>241</v>
      </c>
      <c r="F112" s="324"/>
      <c r="G112" s="333" t="s">
        <v>482</v>
      </c>
      <c r="H112" s="334"/>
      <c r="I112" s="333" t="s">
        <v>482</v>
      </c>
      <c r="J112" s="334"/>
      <c r="K112" s="333" t="s">
        <v>482</v>
      </c>
      <c r="L112" s="7"/>
      <c r="M112" s="7"/>
      <c r="N112" s="7"/>
      <c r="O112" s="7"/>
      <c r="P112" s="7"/>
    </row>
    <row r="113" spans="1:16" ht="19.5" customHeight="1">
      <c r="A113" s="321" t="s">
        <v>21</v>
      </c>
      <c r="B113" s="262">
        <f>C113/C$111</f>
        <v>4.300476947535771E-2</v>
      </c>
      <c r="C113" s="322">
        <f>CENTRO!C113</f>
        <v>1082</v>
      </c>
      <c r="D113" s="262">
        <f>E113/E$111</f>
        <v>5.5917986952469714E-3</v>
      </c>
      <c r="E113" s="323">
        <v>6</v>
      </c>
      <c r="F113" s="324"/>
      <c r="G113" s="333" t="s">
        <v>482</v>
      </c>
      <c r="H113" s="334"/>
      <c r="I113" s="333" t="s">
        <v>482</v>
      </c>
      <c r="J113" s="334"/>
      <c r="K113" s="333" t="s">
        <v>482</v>
      </c>
      <c r="L113" s="7"/>
      <c r="M113" s="7"/>
      <c r="N113" s="7"/>
      <c r="O113" s="7"/>
      <c r="P113" s="7"/>
    </row>
    <row r="114" spans="1:16" ht="19.5" customHeight="1" thickBot="1">
      <c r="A114" s="321" t="s">
        <v>22</v>
      </c>
      <c r="B114" s="262">
        <f>C114/C$111</f>
        <v>0.51339427662957071</v>
      </c>
      <c r="C114" s="322">
        <f>CENTRO!C114</f>
        <v>12917</v>
      </c>
      <c r="D114" s="397">
        <f>E114/E$111</f>
        <v>0.76980428704566639</v>
      </c>
      <c r="E114" s="516">
        <v>826</v>
      </c>
      <c r="F114" s="383"/>
      <c r="G114" s="384" t="s">
        <v>482</v>
      </c>
      <c r="H114" s="385"/>
      <c r="I114" s="386" t="s">
        <v>482</v>
      </c>
      <c r="J114" s="385"/>
      <c r="K114" s="386" t="s">
        <v>482</v>
      </c>
      <c r="L114" s="7"/>
      <c r="M114" s="7"/>
      <c r="N114" s="7"/>
      <c r="O114" s="7"/>
      <c r="P114" s="7"/>
    </row>
    <row r="115" spans="1:16" ht="19.5" customHeight="1" thickBot="1">
      <c r="A115" s="243" t="s">
        <v>636</v>
      </c>
      <c r="B115" s="370" t="str">
        <f>IF(CENTRO!B115,CENTRO!B115,"")</f>
        <v/>
      </c>
      <c r="C115" s="370" t="str">
        <f>IF(CENTRO!C115,CENTRO!C115,"")</f>
        <v/>
      </c>
      <c r="D115" s="244"/>
      <c r="E115" s="244"/>
      <c r="F115" s="244"/>
      <c r="G115" s="244"/>
      <c r="H115" s="244"/>
      <c r="I115" s="244"/>
      <c r="J115" s="244"/>
      <c r="K115" s="245"/>
      <c r="L115" s="7"/>
      <c r="M115" s="7"/>
      <c r="N115" s="7"/>
      <c r="O115" s="7"/>
      <c r="P115" s="7"/>
    </row>
    <row r="116" spans="1:16" ht="19.5" customHeight="1">
      <c r="A116" s="336" t="s">
        <v>329</v>
      </c>
      <c r="B116" s="337">
        <f>IF(CENTRO!B116,CENTRO!B116,"")</f>
        <v>4.5368987216383251E-2</v>
      </c>
      <c r="C116" s="338">
        <f>IF(CENTRO!C116,CENTRO!C116,"")</f>
        <v>117021</v>
      </c>
      <c r="D116" s="389">
        <f>E116/E$123</f>
        <v>6.2324543513208722E-2</v>
      </c>
      <c r="E116" s="338">
        <v>5195</v>
      </c>
      <c r="F116" s="389">
        <f>G116/G$123</f>
        <v>0.11147135503710141</v>
      </c>
      <c r="G116" s="338">
        <v>3335</v>
      </c>
      <c r="H116" s="389">
        <f>I116/I$123</f>
        <v>5.732288304902413E-2</v>
      </c>
      <c r="I116" s="338">
        <v>1119</v>
      </c>
      <c r="J116" s="389">
        <f>K116/K$123</f>
        <v>2.1848739495798318E-2</v>
      </c>
      <c r="K116" s="338">
        <v>741</v>
      </c>
      <c r="L116" s="7"/>
      <c r="M116" s="7"/>
      <c r="N116" s="7"/>
      <c r="O116" s="7"/>
      <c r="P116" s="7"/>
    </row>
    <row r="117" spans="1:16" ht="19.5" customHeight="1">
      <c r="A117" s="336" t="s">
        <v>330</v>
      </c>
      <c r="B117" s="251">
        <f>IF(CENTRO!B117,CENTRO!B117,"")</f>
        <v>0.1099310398838142</v>
      </c>
      <c r="C117" s="339">
        <f>IF(CENTRO!C117,CENTRO!C117,"")</f>
        <v>283547</v>
      </c>
      <c r="D117" s="251">
        <f t="shared" ref="D117:D122" si="8">E117/E$123</f>
        <v>0.11249610096696019</v>
      </c>
      <c r="E117" s="339">
        <v>9377</v>
      </c>
      <c r="F117" s="251">
        <f t="shared" ref="F117:F122" si="9">G117/G$123</f>
        <v>0.18015910154422088</v>
      </c>
      <c r="G117" s="339">
        <v>5390</v>
      </c>
      <c r="H117" s="251">
        <f t="shared" ref="H117:H122" si="10">I117/I$123</f>
        <v>0.1121356487884842</v>
      </c>
      <c r="I117" s="339">
        <v>2189</v>
      </c>
      <c r="J117" s="251">
        <f t="shared" ref="J117:J122" si="11">K117/K$123</f>
        <v>5.301489016659295E-2</v>
      </c>
      <c r="K117" s="339">
        <v>1798</v>
      </c>
      <c r="L117" s="7"/>
      <c r="M117" s="7"/>
      <c r="N117" s="7"/>
      <c r="O117" s="7"/>
      <c r="P117" s="7"/>
    </row>
    <row r="118" spans="1:16" ht="19.5" customHeight="1">
      <c r="A118" s="336" t="s">
        <v>350</v>
      </c>
      <c r="B118" s="304">
        <f>IF(CENTRO!B118,CENTRO!B118,"")</f>
        <v>0.26295255682027452</v>
      </c>
      <c r="C118" s="339">
        <f>IF(CENTRO!C118,CENTRO!C118,"")</f>
        <v>678238</v>
      </c>
      <c r="D118" s="251">
        <f t="shared" si="8"/>
        <v>0.32857451352064687</v>
      </c>
      <c r="E118" s="339">
        <v>27388</v>
      </c>
      <c r="F118" s="251">
        <f t="shared" si="9"/>
        <v>0.40226619426432247</v>
      </c>
      <c r="G118" s="339">
        <v>12035</v>
      </c>
      <c r="H118" s="251">
        <f t="shared" si="10"/>
        <v>0.32278059525639058</v>
      </c>
      <c r="I118" s="339">
        <v>6301</v>
      </c>
      <c r="J118" s="251">
        <f t="shared" si="11"/>
        <v>0.26690255049388178</v>
      </c>
      <c r="K118" s="339">
        <v>9052</v>
      </c>
      <c r="L118" s="7"/>
      <c r="M118" s="7"/>
      <c r="N118" s="7"/>
      <c r="O118" s="7"/>
      <c r="P118" s="7"/>
    </row>
    <row r="119" spans="1:16" ht="19.5" customHeight="1">
      <c r="A119" s="336" t="s">
        <v>25</v>
      </c>
      <c r="B119" s="304">
        <f>IF(CENTRO!B119,CENTRO!B119,"")</f>
        <v>0.19185582850033556</v>
      </c>
      <c r="C119" s="339">
        <f>IF(CENTRO!C119,CENTRO!C119,"")</f>
        <v>494857</v>
      </c>
      <c r="D119" s="251">
        <f t="shared" si="8"/>
        <v>0.21267125752813301</v>
      </c>
      <c r="E119" s="339">
        <v>17727</v>
      </c>
      <c r="F119" s="251">
        <f t="shared" si="9"/>
        <v>0.17086703656661542</v>
      </c>
      <c r="G119" s="339">
        <v>5112</v>
      </c>
      <c r="H119" s="251">
        <f t="shared" si="10"/>
        <v>0.23979304338917062</v>
      </c>
      <c r="I119" s="339">
        <v>4681</v>
      </c>
      <c r="J119" s="251">
        <f t="shared" si="11"/>
        <v>0.23393778564057202</v>
      </c>
      <c r="K119" s="339">
        <v>7934</v>
      </c>
      <c r="L119" s="7"/>
      <c r="M119" s="7"/>
      <c r="N119" s="7"/>
      <c r="O119" s="7"/>
      <c r="P119" s="7"/>
    </row>
    <row r="120" spans="1:16" ht="19.5" customHeight="1">
      <c r="A120" s="336" t="s">
        <v>351</v>
      </c>
      <c r="B120" s="340">
        <f>IF(CENTRO!B120,CENTRO!B120,"")</f>
        <v>9.3593769203242569E-2</v>
      </c>
      <c r="C120" s="339">
        <f>IF(CENTRO!C120,CENTRO!C120,"")</f>
        <v>241408</v>
      </c>
      <c r="D120" s="251">
        <f t="shared" si="8"/>
        <v>9.9431341027425194E-2</v>
      </c>
      <c r="E120" s="339">
        <v>8288</v>
      </c>
      <c r="F120" s="251">
        <f t="shared" si="9"/>
        <v>5.2008824119259306E-2</v>
      </c>
      <c r="G120" s="339">
        <v>1556</v>
      </c>
      <c r="H120" s="251">
        <f t="shared" si="10"/>
        <v>9.5589365298908865E-2</v>
      </c>
      <c r="I120" s="339">
        <v>1866</v>
      </c>
      <c r="J120" s="251">
        <f t="shared" si="11"/>
        <v>0.1434763379035825</v>
      </c>
      <c r="K120" s="339">
        <v>4866</v>
      </c>
      <c r="L120" s="7"/>
      <c r="M120" s="7"/>
      <c r="N120" s="7"/>
      <c r="O120" s="7"/>
      <c r="P120" s="7"/>
    </row>
    <row r="121" spans="1:16" ht="22.5" customHeight="1">
      <c r="A121" s="336" t="s">
        <v>352</v>
      </c>
      <c r="B121" s="251">
        <f>IF(CENTRO!B121,CENTRO!B121,"")</f>
        <v>0.29511766099320091</v>
      </c>
      <c r="C121" s="339">
        <f>IF(CENTRO!C121,CENTRO!C121,"")</f>
        <v>761202</v>
      </c>
      <c r="D121" s="251">
        <f t="shared" si="8"/>
        <v>0.18422631187465507</v>
      </c>
      <c r="E121" s="339">
        <v>15356</v>
      </c>
      <c r="F121" s="251">
        <f t="shared" si="9"/>
        <v>8.2859816832675987E-2</v>
      </c>
      <c r="G121" s="339">
        <v>2479</v>
      </c>
      <c r="H121" s="251">
        <f t="shared" si="10"/>
        <v>0.17176374161159777</v>
      </c>
      <c r="I121" s="339">
        <v>3353</v>
      </c>
      <c r="J121" s="251">
        <f t="shared" si="11"/>
        <v>0.28081969629957249</v>
      </c>
      <c r="K121" s="339">
        <v>9524</v>
      </c>
      <c r="L121" s="7"/>
      <c r="M121" s="7"/>
      <c r="N121" s="7"/>
      <c r="O121" s="7"/>
      <c r="P121" s="7"/>
    </row>
    <row r="122" spans="1:16" ht="19.5" customHeight="1" thickBot="1">
      <c r="A122" s="341" t="s">
        <v>353</v>
      </c>
      <c r="B122" s="342">
        <f>IF(CENTRO!B122,CENTRO!B122,"")</f>
        <v>1.180157382748999E-3</v>
      </c>
      <c r="C122" s="343">
        <f>IF(CENTRO!C122,CENTRO!C122,"")</f>
        <v>3044</v>
      </c>
      <c r="D122" s="342">
        <f t="shared" si="8"/>
        <v>2.7593156897089523E-4</v>
      </c>
      <c r="E122" s="343">
        <v>23</v>
      </c>
      <c r="F122" s="342">
        <f t="shared" si="9"/>
        <v>3.6767163580453237E-4</v>
      </c>
      <c r="G122" s="343">
        <v>11</v>
      </c>
      <c r="H122" s="342">
        <f t="shared" si="10"/>
        <v>6.1472260642385119E-4</v>
      </c>
      <c r="I122" s="343">
        <v>12</v>
      </c>
      <c r="J122" s="342">
        <f t="shared" si="11"/>
        <v>0</v>
      </c>
      <c r="K122" s="343">
        <v>0</v>
      </c>
      <c r="L122" s="7"/>
      <c r="M122" s="7"/>
      <c r="N122" s="7"/>
      <c r="O122" s="7"/>
      <c r="P122" s="7"/>
    </row>
    <row r="123" spans="1:16" ht="19.5" customHeight="1" thickBot="1">
      <c r="A123" s="243" t="s">
        <v>325</v>
      </c>
      <c r="B123" s="370" t="str">
        <f>IF(CENTRO!B123,CENTRO!B123,"")</f>
        <v/>
      </c>
      <c r="C123" s="370">
        <f>IF(CENTRO!C123,CENTRO!C123,"")</f>
        <v>2579317</v>
      </c>
      <c r="D123" s="370">
        <f t="shared" ref="D123:K123" si="12">SUM(D116:D122)</f>
        <v>1</v>
      </c>
      <c r="E123" s="370">
        <f t="shared" si="12"/>
        <v>83354</v>
      </c>
      <c r="F123" s="370">
        <f t="shared" si="12"/>
        <v>1</v>
      </c>
      <c r="G123" s="370">
        <f t="shared" si="12"/>
        <v>29918</v>
      </c>
      <c r="H123" s="370">
        <f t="shared" si="12"/>
        <v>1</v>
      </c>
      <c r="I123" s="370">
        <f t="shared" si="12"/>
        <v>19521</v>
      </c>
      <c r="J123" s="370">
        <f t="shared" si="12"/>
        <v>1</v>
      </c>
      <c r="K123" s="371">
        <f t="shared" si="12"/>
        <v>33915</v>
      </c>
      <c r="L123" s="7"/>
      <c r="M123" s="7"/>
      <c r="N123" s="7"/>
      <c r="O123" s="7"/>
      <c r="P123" s="7"/>
    </row>
    <row r="124" spans="1:16" ht="19.5" customHeight="1">
      <c r="A124" s="574" t="s">
        <v>450</v>
      </c>
      <c r="B124" s="573">
        <f>IF(CENTRO!B124,CENTRO!B124,"")</f>
        <v>1</v>
      </c>
      <c r="C124" s="312">
        <f>IF(CENTRO!C124,CENTRO!C124,"")</f>
        <v>3423</v>
      </c>
      <c r="D124" s="573">
        <f>E124/C$124</f>
        <v>0.11773298276365761</v>
      </c>
      <c r="E124" s="312">
        <v>403</v>
      </c>
      <c r="F124" s="51"/>
      <c r="G124" s="47"/>
      <c r="H124" s="48"/>
      <c r="I124" s="47"/>
      <c r="J124" s="48"/>
      <c r="K124" s="47"/>
      <c r="L124" s="7"/>
      <c r="M124" s="7"/>
      <c r="N124" s="7"/>
      <c r="O124" s="7"/>
      <c r="P124" s="7"/>
    </row>
    <row r="125" spans="1:16" ht="19.5" customHeight="1">
      <c r="A125" s="255" t="s">
        <v>346</v>
      </c>
      <c r="B125" s="262">
        <f>IF(CENTRO!B125,CENTRO!B125,"")</f>
        <v>0.51329243353783227</v>
      </c>
      <c r="C125" s="339">
        <f>IF(CENTRO!C125,CENTRO!C125,"")</f>
        <v>1757</v>
      </c>
      <c r="D125" s="262">
        <f>E125/$E$124</f>
        <v>0.50124069478908184</v>
      </c>
      <c r="E125" s="339">
        <v>202</v>
      </c>
      <c r="F125" s="51"/>
      <c r="G125" s="47"/>
      <c r="H125" s="48"/>
      <c r="I125" s="47"/>
      <c r="J125" s="48"/>
      <c r="K125" s="47"/>
      <c r="L125" s="7"/>
      <c r="M125" s="7"/>
      <c r="N125" s="7"/>
      <c r="O125" s="7"/>
      <c r="P125" s="7"/>
    </row>
    <row r="126" spans="1:16" ht="19.5" customHeight="1" thickBot="1">
      <c r="A126" s="574" t="s">
        <v>347</v>
      </c>
      <c r="B126" s="262">
        <f>IF(CENTRO!B126,CENTRO!B126,"")</f>
        <v>0.48670756646216767</v>
      </c>
      <c r="C126" s="343">
        <f>IF(CENTRO!C126,CENTRO!C126,"")</f>
        <v>1666</v>
      </c>
      <c r="D126" s="262">
        <f>E126/$E$124</f>
        <v>0.4987593052109181</v>
      </c>
      <c r="E126" s="343">
        <v>201</v>
      </c>
      <c r="F126" s="51"/>
      <c r="G126" s="47"/>
      <c r="H126" s="48"/>
      <c r="I126" s="47"/>
      <c r="J126" s="48"/>
      <c r="K126" s="47"/>
      <c r="L126" s="7"/>
      <c r="M126" s="7"/>
      <c r="N126" s="7"/>
      <c r="O126" s="7"/>
      <c r="P126" s="7"/>
    </row>
    <row r="127" spans="1:16" ht="24.75" customHeight="1" thickBot="1">
      <c r="A127" s="224" t="s">
        <v>26</v>
      </c>
      <c r="B127" s="240"/>
      <c r="C127" s="240"/>
      <c r="D127" s="240"/>
      <c r="E127" s="240"/>
      <c r="F127" s="39"/>
      <c r="G127" s="39"/>
      <c r="H127" s="39"/>
      <c r="I127" s="39"/>
      <c r="J127" s="39"/>
      <c r="K127" s="40"/>
      <c r="L127" s="7"/>
      <c r="M127" s="7"/>
      <c r="N127" s="7"/>
      <c r="O127" s="7"/>
      <c r="P127" s="7"/>
    </row>
    <row r="128" spans="1:16" ht="19.5" customHeight="1" thickBot="1">
      <c r="A128" s="243" t="s">
        <v>570</v>
      </c>
      <c r="B128" s="244"/>
      <c r="C128" s="244"/>
      <c r="D128" s="244"/>
      <c r="E128" s="244"/>
      <c r="F128" s="42"/>
      <c r="G128" s="42"/>
      <c r="H128" s="42"/>
      <c r="I128" s="42"/>
      <c r="J128" s="42"/>
      <c r="K128" s="43"/>
      <c r="L128" s="7"/>
      <c r="M128" s="7"/>
      <c r="N128" s="7"/>
      <c r="O128" s="7"/>
      <c r="P128" s="7"/>
    </row>
    <row r="129" spans="1:16" ht="19.5" customHeight="1">
      <c r="A129" s="768" t="s">
        <v>247</v>
      </c>
      <c r="B129" s="239">
        <v>0.29967280000000002</v>
      </c>
      <c r="C129" s="265"/>
      <c r="D129" s="239">
        <v>0.36058760000000001</v>
      </c>
      <c r="E129" s="265"/>
      <c r="F129" s="52"/>
      <c r="G129" s="61"/>
      <c r="H129" s="52"/>
      <c r="I129" s="61"/>
      <c r="J129" s="52"/>
      <c r="K129" s="61"/>
      <c r="L129" s="7"/>
      <c r="M129" s="7"/>
      <c r="N129" s="7"/>
      <c r="O129" s="7"/>
      <c r="P129" s="7"/>
    </row>
    <row r="130" spans="1:16" ht="19.5" customHeight="1">
      <c r="A130" s="255" t="s">
        <v>248</v>
      </c>
      <c r="B130" s="262">
        <v>0.2520676</v>
      </c>
      <c r="C130" s="265"/>
      <c r="D130" s="769"/>
      <c r="E130" s="265"/>
      <c r="F130" s="52"/>
      <c r="G130" s="61"/>
      <c r="H130" s="52"/>
      <c r="I130" s="61"/>
      <c r="J130" s="52"/>
      <c r="K130" s="61"/>
      <c r="L130" s="7"/>
      <c r="M130" s="7"/>
      <c r="N130" s="7"/>
      <c r="O130" s="7"/>
      <c r="P130" s="7"/>
    </row>
    <row r="131" spans="1:16" ht="19.5" customHeight="1">
      <c r="A131" s="574" t="s">
        <v>249</v>
      </c>
      <c r="B131" s="262">
        <v>0.33997309999999997</v>
      </c>
      <c r="C131" s="265"/>
      <c r="D131" s="769"/>
      <c r="E131" s="265"/>
      <c r="F131" s="52"/>
      <c r="G131" s="61"/>
      <c r="H131" s="52"/>
      <c r="I131" s="61"/>
      <c r="J131" s="52"/>
      <c r="K131" s="61"/>
      <c r="L131" s="7"/>
      <c r="M131" s="7"/>
      <c r="N131" s="7"/>
      <c r="O131" s="7"/>
      <c r="P131" s="7"/>
    </row>
    <row r="132" spans="1:16" ht="19.5" customHeight="1">
      <c r="A132" s="768" t="s">
        <v>269</v>
      </c>
      <c r="B132" s="239">
        <v>0.18914329999999999</v>
      </c>
      <c r="C132" s="265"/>
      <c r="D132" s="239">
        <v>0.2237036</v>
      </c>
      <c r="E132" s="265"/>
      <c r="F132" s="52"/>
      <c r="G132" s="61"/>
      <c r="H132" s="52"/>
      <c r="I132" s="61"/>
      <c r="J132" s="52"/>
      <c r="K132" s="61"/>
      <c r="L132" s="7"/>
      <c r="M132" s="7"/>
      <c r="N132" s="7"/>
      <c r="O132" s="7"/>
      <c r="P132" s="7"/>
    </row>
    <row r="133" spans="1:16" ht="19.5" customHeight="1">
      <c r="A133" s="255" t="s">
        <v>250</v>
      </c>
      <c r="B133" s="262">
        <v>0.20170299999999999</v>
      </c>
      <c r="C133" s="265"/>
      <c r="D133" s="769"/>
      <c r="E133" s="265"/>
      <c r="F133" s="52"/>
      <c r="G133" s="61"/>
      <c r="H133" s="52"/>
      <c r="I133" s="61"/>
      <c r="J133" s="52"/>
      <c r="K133" s="61"/>
      <c r="L133" s="7"/>
      <c r="M133" s="7"/>
      <c r="N133" s="7"/>
      <c r="O133" s="7"/>
      <c r="P133" s="7"/>
    </row>
    <row r="134" spans="1:16" ht="19.5" customHeight="1">
      <c r="A134" s="574" t="s">
        <v>270</v>
      </c>
      <c r="B134" s="262">
        <v>0.1785109</v>
      </c>
      <c r="C134" s="265"/>
      <c r="D134" s="769"/>
      <c r="E134" s="265"/>
      <c r="F134" s="52"/>
      <c r="G134" s="61"/>
      <c r="H134" s="52"/>
      <c r="I134" s="61"/>
      <c r="J134" s="52"/>
      <c r="K134" s="61"/>
      <c r="L134" s="7"/>
      <c r="M134" s="7"/>
      <c r="N134" s="7"/>
      <c r="O134" s="7"/>
      <c r="P134" s="7"/>
    </row>
    <row r="135" spans="1:16" ht="19.5" customHeight="1">
      <c r="A135" s="768" t="s">
        <v>251</v>
      </c>
      <c r="B135" s="760">
        <v>0.66344389999999998</v>
      </c>
      <c r="C135" s="265"/>
      <c r="D135" s="239">
        <v>0.65949619999999998</v>
      </c>
      <c r="E135" s="265"/>
      <c r="F135" s="52"/>
      <c r="G135" s="61"/>
      <c r="H135" s="52"/>
      <c r="I135" s="61"/>
      <c r="J135" s="52"/>
      <c r="K135" s="61"/>
      <c r="L135" s="7"/>
      <c r="M135" s="7"/>
      <c r="N135" s="7"/>
      <c r="O135" s="7"/>
      <c r="P135" s="7"/>
    </row>
    <row r="136" spans="1:16" ht="19.5" customHeight="1">
      <c r="A136" s="255" t="s">
        <v>252</v>
      </c>
      <c r="B136" s="262">
        <v>0.62373880000000004</v>
      </c>
      <c r="C136" s="265"/>
      <c r="D136" s="769"/>
      <c r="E136" s="265"/>
      <c r="F136" s="52"/>
      <c r="G136" s="61"/>
      <c r="H136" s="52"/>
      <c r="I136" s="61"/>
      <c r="J136" s="52"/>
      <c r="K136" s="61"/>
      <c r="L136" s="7"/>
      <c r="M136" s="7"/>
      <c r="N136" s="7"/>
      <c r="O136" s="7"/>
      <c r="P136" s="7"/>
    </row>
    <row r="137" spans="1:16" ht="19.5" customHeight="1" thickBot="1">
      <c r="A137" s="770" t="s">
        <v>253</v>
      </c>
      <c r="B137" s="307">
        <v>0.69705640000000002</v>
      </c>
      <c r="C137" s="771"/>
      <c r="D137" s="772"/>
      <c r="E137" s="771"/>
      <c r="F137" s="52"/>
      <c r="G137" s="61"/>
      <c r="H137" s="52"/>
      <c r="I137" s="61"/>
      <c r="J137" s="52"/>
      <c r="K137" s="61"/>
      <c r="L137" s="7"/>
      <c r="M137" s="7"/>
      <c r="N137" s="7"/>
      <c r="O137" s="7"/>
      <c r="P137" s="7"/>
    </row>
    <row r="138" spans="1:16" ht="19.5" customHeight="1" thickBot="1">
      <c r="A138" s="243" t="s">
        <v>569</v>
      </c>
      <c r="B138" s="244"/>
      <c r="C138" s="244"/>
      <c r="D138" s="244"/>
      <c r="E138" s="244"/>
      <c r="F138" s="42"/>
      <c r="G138" s="42"/>
      <c r="H138" s="42"/>
      <c r="I138" s="42"/>
      <c r="J138" s="42"/>
      <c r="K138" s="43"/>
      <c r="L138" s="7"/>
      <c r="M138" s="7"/>
      <c r="N138" s="7"/>
      <c r="O138" s="7"/>
      <c r="P138" s="7"/>
    </row>
    <row r="139" spans="1:16" ht="19.5" customHeight="1">
      <c r="A139" s="773" t="s">
        <v>335</v>
      </c>
      <c r="B139" s="774">
        <v>0.72318819999999995</v>
      </c>
      <c r="C139" s="775"/>
      <c r="D139" s="760">
        <v>0.69811020000000001</v>
      </c>
      <c r="E139" s="775"/>
      <c r="F139" s="52"/>
      <c r="G139" s="61"/>
      <c r="H139" s="52"/>
      <c r="I139" s="61"/>
      <c r="J139" s="52"/>
      <c r="K139" s="61"/>
      <c r="L139" s="7"/>
      <c r="M139" s="7"/>
      <c r="N139" s="7"/>
      <c r="O139" s="7"/>
      <c r="P139" s="7"/>
    </row>
    <row r="140" spans="1:16" ht="19.5" customHeight="1">
      <c r="A140" s="255" t="s">
        <v>254</v>
      </c>
      <c r="B140" s="776">
        <v>0.77402360000000003</v>
      </c>
      <c r="C140" s="265"/>
      <c r="D140" s="769"/>
      <c r="E140" s="265"/>
      <c r="F140" s="52"/>
      <c r="G140" s="61"/>
      <c r="H140" s="52"/>
      <c r="I140" s="61"/>
      <c r="J140" s="52"/>
      <c r="K140" s="61"/>
      <c r="L140" s="7"/>
      <c r="M140" s="7"/>
      <c r="N140" s="7"/>
      <c r="O140" s="7"/>
      <c r="P140" s="7"/>
    </row>
    <row r="141" spans="1:16" ht="19.5" customHeight="1">
      <c r="A141" s="574" t="s">
        <v>255</v>
      </c>
      <c r="B141" s="776">
        <v>0.68015320000000001</v>
      </c>
      <c r="C141" s="265"/>
      <c r="D141" s="769"/>
      <c r="E141" s="265"/>
      <c r="F141" s="52"/>
      <c r="G141" s="61"/>
      <c r="H141" s="52"/>
      <c r="I141" s="61"/>
      <c r="J141" s="52"/>
      <c r="K141" s="61"/>
      <c r="L141" s="7"/>
      <c r="M141" s="7"/>
      <c r="N141" s="7"/>
      <c r="O141" s="7"/>
      <c r="P141" s="7"/>
    </row>
    <row r="142" spans="1:16" ht="19.5" customHeight="1">
      <c r="A142" s="768" t="s">
        <v>256</v>
      </c>
      <c r="B142" s="777">
        <v>0.2018633</v>
      </c>
      <c r="C142" s="778"/>
      <c r="D142" s="239">
        <v>0.2065575</v>
      </c>
      <c r="E142" s="779"/>
      <c r="F142" s="52"/>
      <c r="G142" s="61"/>
      <c r="H142" s="52"/>
      <c r="I142" s="61"/>
      <c r="J142" s="52"/>
      <c r="K142" s="61"/>
      <c r="L142" s="7"/>
      <c r="M142" s="7"/>
      <c r="N142" s="7"/>
      <c r="O142" s="7"/>
      <c r="P142" s="7"/>
    </row>
    <row r="143" spans="1:16" ht="19.5" customHeight="1">
      <c r="A143" s="255" t="s">
        <v>271</v>
      </c>
      <c r="B143" s="776">
        <v>0.1904894</v>
      </c>
      <c r="C143" s="778"/>
      <c r="D143" s="769"/>
      <c r="E143" s="265"/>
      <c r="F143" s="52"/>
      <c r="G143" s="61"/>
      <c r="H143" s="52"/>
      <c r="I143" s="61"/>
      <c r="J143" s="52"/>
      <c r="K143" s="61"/>
      <c r="L143" s="7"/>
      <c r="M143" s="7"/>
      <c r="N143" s="7"/>
      <c r="O143" s="7"/>
      <c r="P143" s="7"/>
    </row>
    <row r="144" spans="1:16" ht="19.5" customHeight="1">
      <c r="A144" s="574" t="s">
        <v>272</v>
      </c>
      <c r="B144" s="776">
        <v>0.21149190000000001</v>
      </c>
      <c r="C144" s="778"/>
      <c r="D144" s="769"/>
      <c r="E144" s="265"/>
      <c r="F144" s="52"/>
      <c r="G144" s="61"/>
      <c r="H144" s="52"/>
      <c r="I144" s="61"/>
      <c r="J144" s="52"/>
      <c r="K144" s="61"/>
      <c r="L144" s="7"/>
      <c r="M144" s="7"/>
      <c r="N144" s="7"/>
      <c r="O144" s="7"/>
      <c r="P144" s="7"/>
    </row>
    <row r="145" spans="1:16" ht="19.5" customHeight="1">
      <c r="A145" s="768" t="s">
        <v>257</v>
      </c>
      <c r="B145" s="777">
        <v>0.39776030000000001</v>
      </c>
      <c r="C145" s="265"/>
      <c r="D145" s="239">
        <v>0.38040810000000003</v>
      </c>
      <c r="E145" s="265"/>
      <c r="F145" s="52"/>
      <c r="G145" s="61"/>
      <c r="H145" s="52"/>
      <c r="I145" s="61"/>
      <c r="J145" s="52"/>
      <c r="K145" s="61"/>
      <c r="L145" s="7"/>
      <c r="M145" s="7"/>
      <c r="N145" s="7"/>
      <c r="O145" s="7"/>
      <c r="P145" s="7"/>
    </row>
    <row r="146" spans="1:16" ht="19.5" customHeight="1">
      <c r="A146" s="255" t="s">
        <v>258</v>
      </c>
      <c r="B146" s="776">
        <v>0.36643409999999998</v>
      </c>
      <c r="C146" s="265"/>
      <c r="D146" s="769"/>
      <c r="E146" s="265"/>
      <c r="F146" s="52"/>
      <c r="G146" s="61"/>
      <c r="H146" s="52"/>
      <c r="I146" s="61"/>
      <c r="J146" s="52"/>
      <c r="K146" s="61"/>
      <c r="L146" s="7"/>
      <c r="M146" s="7"/>
      <c r="N146" s="7"/>
      <c r="O146" s="7"/>
      <c r="P146" s="7"/>
    </row>
    <row r="147" spans="1:16" ht="19.5" customHeight="1">
      <c r="A147" s="574" t="s">
        <v>259</v>
      </c>
      <c r="B147" s="776">
        <v>0.42427969999999998</v>
      </c>
      <c r="C147" s="265"/>
      <c r="D147" s="769"/>
      <c r="E147" s="265"/>
      <c r="F147" s="52"/>
      <c r="G147" s="61"/>
      <c r="H147" s="52"/>
      <c r="I147" s="61"/>
      <c r="J147" s="52"/>
      <c r="K147" s="61"/>
      <c r="L147" s="7"/>
      <c r="M147" s="7"/>
      <c r="N147" s="7"/>
      <c r="O147" s="7"/>
      <c r="P147" s="7"/>
    </row>
    <row r="148" spans="1:16" ht="19.5" customHeight="1">
      <c r="A148" s="768" t="s">
        <v>260</v>
      </c>
      <c r="B148" s="777">
        <v>0.188167</v>
      </c>
      <c r="C148" s="265"/>
      <c r="D148" s="239">
        <v>0.15550639999999999</v>
      </c>
      <c r="E148" s="265"/>
      <c r="F148" s="52"/>
      <c r="G148" s="61"/>
      <c r="H148" s="52"/>
      <c r="I148" s="61"/>
      <c r="J148" s="52"/>
      <c r="K148" s="61"/>
      <c r="L148" s="7"/>
      <c r="M148" s="7"/>
      <c r="N148" s="7"/>
      <c r="O148" s="7"/>
      <c r="P148" s="7"/>
    </row>
    <row r="149" spans="1:16" ht="19.5" customHeight="1">
      <c r="A149" s="255" t="s">
        <v>261</v>
      </c>
      <c r="B149" s="776">
        <v>0.19712270000000001</v>
      </c>
      <c r="C149" s="265"/>
      <c r="D149" s="769"/>
      <c r="E149" s="265"/>
      <c r="F149" s="52"/>
      <c r="G149" s="61"/>
      <c r="H149" s="52"/>
      <c r="I149" s="61"/>
      <c r="J149" s="52"/>
      <c r="K149" s="61"/>
      <c r="L149" s="7"/>
      <c r="M149" s="7"/>
      <c r="N149" s="7"/>
      <c r="O149" s="7"/>
      <c r="P149" s="7"/>
    </row>
    <row r="150" spans="1:16" ht="19.5" customHeight="1">
      <c r="A150" s="574" t="s">
        <v>262</v>
      </c>
      <c r="B150" s="776">
        <v>0.18058550000000001</v>
      </c>
      <c r="C150" s="265"/>
      <c r="D150" s="769"/>
      <c r="E150" s="265"/>
      <c r="F150" s="52"/>
      <c r="G150" s="61"/>
      <c r="H150" s="52"/>
      <c r="I150" s="61"/>
      <c r="J150" s="52"/>
      <c r="K150" s="61"/>
      <c r="L150" s="7"/>
      <c r="M150" s="7"/>
      <c r="N150" s="7"/>
      <c r="O150" s="7"/>
      <c r="P150" s="7"/>
    </row>
    <row r="151" spans="1:16" ht="19.5" customHeight="1">
      <c r="A151" s="768" t="s">
        <v>263</v>
      </c>
      <c r="B151" s="777">
        <v>6.028994E-2</v>
      </c>
      <c r="C151" s="265"/>
      <c r="D151" s="239">
        <v>6.0880039999999996E-2</v>
      </c>
      <c r="E151" s="265"/>
      <c r="F151" s="52"/>
      <c r="G151" s="61"/>
      <c r="H151" s="52"/>
      <c r="I151" s="61"/>
      <c r="J151" s="52"/>
      <c r="K151" s="61"/>
      <c r="L151" s="7"/>
      <c r="M151" s="7"/>
      <c r="N151" s="7"/>
      <c r="O151" s="7"/>
      <c r="P151" s="7"/>
    </row>
    <row r="152" spans="1:16" ht="19.5" customHeight="1">
      <c r="A152" s="255" t="s">
        <v>264</v>
      </c>
      <c r="B152" s="776">
        <v>6.886225E-2</v>
      </c>
      <c r="C152" s="265"/>
      <c r="D152" s="769"/>
      <c r="E152" s="265"/>
      <c r="F152" s="52"/>
      <c r="G152" s="61"/>
      <c r="H152" s="52"/>
      <c r="I152" s="61"/>
      <c r="J152" s="52"/>
      <c r="K152" s="61"/>
      <c r="L152" s="7"/>
      <c r="M152" s="7"/>
      <c r="N152" s="7"/>
      <c r="O152" s="7"/>
      <c r="P152" s="7"/>
    </row>
    <row r="153" spans="1:16" ht="19.5" customHeight="1">
      <c r="A153" s="574" t="s">
        <v>265</v>
      </c>
      <c r="B153" s="776">
        <v>5.3033009999999998E-2</v>
      </c>
      <c r="C153" s="265"/>
      <c r="D153" s="769"/>
      <c r="E153" s="265"/>
      <c r="F153" s="52"/>
      <c r="G153" s="61"/>
      <c r="H153" s="52"/>
      <c r="I153" s="61"/>
      <c r="J153" s="52"/>
      <c r="K153" s="61"/>
      <c r="L153" s="7"/>
      <c r="M153" s="7"/>
      <c r="N153" s="7"/>
      <c r="O153" s="7"/>
      <c r="P153" s="7"/>
    </row>
    <row r="154" spans="1:16" ht="19.5" customHeight="1">
      <c r="A154" s="768" t="s">
        <v>273</v>
      </c>
      <c r="B154" s="777">
        <v>0.1217434</v>
      </c>
      <c r="C154" s="265"/>
      <c r="D154" s="239">
        <v>0.12719069999999999</v>
      </c>
      <c r="E154" s="265"/>
      <c r="F154" s="52"/>
      <c r="G154" s="61"/>
      <c r="H154" s="52"/>
      <c r="I154" s="61"/>
      <c r="J154" s="52"/>
      <c r="K154" s="61"/>
      <c r="L154" s="7"/>
      <c r="M154" s="7"/>
      <c r="N154" s="7"/>
      <c r="O154" s="7"/>
      <c r="P154" s="7"/>
    </row>
    <row r="155" spans="1:16" ht="19.5" customHeight="1">
      <c r="A155" s="255" t="s">
        <v>274</v>
      </c>
      <c r="B155" s="776">
        <v>0.13318360000000001</v>
      </c>
      <c r="C155" s="265"/>
      <c r="D155" s="769"/>
      <c r="E155" s="265"/>
      <c r="F155" s="52"/>
      <c r="G155" s="61"/>
      <c r="H155" s="52"/>
      <c r="I155" s="61"/>
      <c r="J155" s="52"/>
      <c r="K155" s="61"/>
      <c r="L155" s="7"/>
      <c r="M155" s="7"/>
      <c r="N155" s="7"/>
      <c r="O155" s="7"/>
      <c r="P155" s="7"/>
    </row>
    <row r="156" spans="1:16" ht="19.5" customHeight="1">
      <c r="A156" s="574" t="s">
        <v>275</v>
      </c>
      <c r="B156" s="776">
        <v>0.11205859999999999</v>
      </c>
      <c r="C156" s="265"/>
      <c r="D156" s="769"/>
      <c r="E156" s="265"/>
      <c r="F156" s="52"/>
      <c r="G156" s="61"/>
      <c r="H156" s="52"/>
      <c r="I156" s="61"/>
      <c r="J156" s="52"/>
      <c r="K156" s="61"/>
      <c r="L156" s="7"/>
      <c r="M156" s="7"/>
      <c r="N156" s="7"/>
      <c r="O156" s="7"/>
      <c r="P156" s="7"/>
    </row>
    <row r="157" spans="1:16" ht="19.5" customHeight="1">
      <c r="A157" s="768" t="s">
        <v>365</v>
      </c>
      <c r="B157" s="777">
        <v>0.33500069999999998</v>
      </c>
      <c r="C157" s="265"/>
      <c r="D157" s="239">
        <v>0.34243049999999997</v>
      </c>
      <c r="E157" s="265"/>
      <c r="F157" s="52"/>
      <c r="G157" s="61"/>
      <c r="H157" s="52"/>
      <c r="I157" s="61"/>
      <c r="J157" s="52"/>
      <c r="K157" s="61"/>
      <c r="L157" s="7"/>
      <c r="M157" s="7"/>
      <c r="N157" s="7"/>
      <c r="O157" s="7"/>
      <c r="P157" s="7"/>
    </row>
    <row r="158" spans="1:16" ht="19.5" customHeight="1">
      <c r="A158" s="255" t="s">
        <v>366</v>
      </c>
      <c r="B158" s="776">
        <v>0.411325</v>
      </c>
      <c r="C158" s="265"/>
      <c r="D158" s="769"/>
      <c r="E158" s="265"/>
      <c r="F158" s="52"/>
      <c r="G158" s="61"/>
      <c r="H158" s="52"/>
      <c r="I158" s="61"/>
      <c r="J158" s="52"/>
      <c r="K158" s="61"/>
      <c r="L158" s="7"/>
      <c r="M158" s="7"/>
      <c r="N158" s="7"/>
      <c r="O158" s="7"/>
      <c r="P158" s="7"/>
    </row>
    <row r="159" spans="1:16" ht="19.5" customHeight="1">
      <c r="A159" s="574" t="s">
        <v>367</v>
      </c>
      <c r="B159" s="776">
        <v>0.27038810000000002</v>
      </c>
      <c r="C159" s="265"/>
      <c r="D159" s="769"/>
      <c r="E159" s="265"/>
      <c r="F159" s="52"/>
      <c r="G159" s="61"/>
      <c r="H159" s="52"/>
      <c r="I159" s="61"/>
      <c r="J159" s="52"/>
      <c r="K159" s="61"/>
      <c r="L159" s="7"/>
      <c r="M159" s="7"/>
      <c r="N159" s="7"/>
      <c r="O159" s="7"/>
      <c r="P159" s="7"/>
    </row>
    <row r="160" spans="1:16" ht="19.5" customHeight="1">
      <c r="A160" s="768" t="s">
        <v>364</v>
      </c>
      <c r="B160" s="777">
        <v>0.32394840000000003</v>
      </c>
      <c r="C160" s="265"/>
      <c r="D160" s="239">
        <v>0.39440809999999998</v>
      </c>
      <c r="E160" s="265"/>
      <c r="F160" s="52"/>
      <c r="G160" s="61"/>
      <c r="H160" s="52"/>
      <c r="I160" s="61"/>
      <c r="J160" s="52"/>
      <c r="K160" s="61"/>
      <c r="L160" s="7"/>
      <c r="M160" s="7"/>
      <c r="N160" s="7"/>
      <c r="O160" s="7"/>
      <c r="P160" s="7"/>
    </row>
    <row r="161" spans="1:16" ht="19.5" customHeight="1">
      <c r="A161" s="255" t="s">
        <v>362</v>
      </c>
      <c r="B161" s="776">
        <v>0.39061259999999998</v>
      </c>
      <c r="C161" s="265"/>
      <c r="D161" s="769"/>
      <c r="E161" s="265"/>
      <c r="F161" s="52"/>
      <c r="G161" s="61"/>
      <c r="H161" s="52"/>
      <c r="I161" s="61"/>
      <c r="J161" s="52"/>
      <c r="K161" s="61"/>
      <c r="L161" s="7"/>
      <c r="M161" s="7"/>
      <c r="N161" s="7"/>
      <c r="O161" s="7"/>
      <c r="P161" s="7"/>
    </row>
    <row r="162" spans="1:16" ht="19.5" customHeight="1">
      <c r="A162" s="574" t="s">
        <v>363</v>
      </c>
      <c r="B162" s="776">
        <v>0.48642829999999998</v>
      </c>
      <c r="C162" s="265"/>
      <c r="D162" s="769"/>
      <c r="E162" s="265"/>
      <c r="F162" s="52"/>
      <c r="G162" s="61"/>
      <c r="H162" s="52"/>
      <c r="I162" s="61"/>
      <c r="J162" s="52"/>
      <c r="K162" s="61"/>
      <c r="L162" s="7"/>
      <c r="M162" s="7"/>
      <c r="N162" s="7"/>
      <c r="O162" s="7"/>
      <c r="P162" s="7"/>
    </row>
    <row r="163" spans="1:16" ht="19.5" customHeight="1">
      <c r="A163" s="768" t="s">
        <v>345</v>
      </c>
      <c r="B163" s="777">
        <v>0.158</v>
      </c>
      <c r="C163" s="265"/>
      <c r="D163" s="239">
        <v>0.17100000000000001</v>
      </c>
      <c r="E163" s="265"/>
      <c r="F163" s="52"/>
      <c r="G163" s="61"/>
      <c r="H163" s="52"/>
      <c r="I163" s="61"/>
      <c r="J163" s="52"/>
      <c r="K163" s="61"/>
      <c r="L163" s="7"/>
      <c r="M163" s="7"/>
      <c r="N163" s="7"/>
      <c r="O163" s="7"/>
      <c r="P163" s="7"/>
    </row>
    <row r="164" spans="1:16" ht="19.5" customHeight="1">
      <c r="A164" s="768" t="s">
        <v>266</v>
      </c>
      <c r="B164" s="777">
        <v>0.21081754999999999</v>
      </c>
      <c r="C164" s="265"/>
      <c r="D164" s="239">
        <v>0.25898631999999999</v>
      </c>
      <c r="E164" s="265"/>
      <c r="F164" s="52"/>
      <c r="G164" s="61"/>
      <c r="H164" s="52"/>
      <c r="I164" s="61"/>
      <c r="J164" s="52"/>
      <c r="K164" s="61"/>
      <c r="L164" s="7"/>
      <c r="M164" s="7"/>
      <c r="N164" s="7"/>
      <c r="O164" s="7"/>
      <c r="P164" s="7"/>
    </row>
    <row r="165" spans="1:16" ht="19.5" customHeight="1">
      <c r="A165" s="255" t="s">
        <v>267</v>
      </c>
      <c r="B165" s="776">
        <v>0.16614635999999999</v>
      </c>
      <c r="C165" s="265"/>
      <c r="D165" s="769"/>
      <c r="E165" s="265"/>
      <c r="F165" s="52"/>
      <c r="G165" s="61"/>
      <c r="H165" s="52"/>
      <c r="I165" s="61"/>
      <c r="J165" s="52"/>
      <c r="K165" s="61"/>
      <c r="L165" s="7"/>
      <c r="M165" s="7"/>
      <c r="N165" s="7"/>
      <c r="O165" s="7"/>
      <c r="P165" s="7"/>
    </row>
    <row r="166" spans="1:16" ht="19.5" customHeight="1" thickBot="1">
      <c r="A166" s="255" t="s">
        <v>268</v>
      </c>
      <c r="B166" s="776">
        <v>0.2486342</v>
      </c>
      <c r="C166" s="265"/>
      <c r="D166" s="769"/>
      <c r="E166" s="265"/>
      <c r="F166" s="52"/>
      <c r="G166" s="61"/>
      <c r="H166" s="52"/>
      <c r="I166" s="61"/>
      <c r="J166" s="52"/>
      <c r="K166" s="61"/>
      <c r="L166" s="7"/>
      <c r="M166" s="7"/>
      <c r="N166" s="7"/>
      <c r="O166" s="7"/>
      <c r="P166" s="7"/>
    </row>
    <row r="167" spans="1:16" ht="19.5" customHeight="1" thickBot="1">
      <c r="A167" s="243" t="s">
        <v>552</v>
      </c>
      <c r="B167" s="244"/>
      <c r="C167" s="244"/>
      <c r="D167" s="244"/>
      <c r="E167" s="244"/>
      <c r="F167" s="42"/>
      <c r="G167" s="42"/>
      <c r="H167" s="42"/>
      <c r="I167" s="42"/>
      <c r="J167" s="42"/>
      <c r="K167" s="43"/>
      <c r="L167" s="7"/>
      <c r="M167" s="7"/>
      <c r="N167" s="7"/>
      <c r="O167" s="7"/>
      <c r="P167" s="7"/>
    </row>
    <row r="168" spans="1:16" ht="19.5" customHeight="1">
      <c r="A168" s="768" t="s">
        <v>534</v>
      </c>
      <c r="B168" s="777">
        <v>0.57599999999999996</v>
      </c>
      <c r="C168" s="265"/>
      <c r="D168" s="769"/>
      <c r="E168" s="265"/>
      <c r="F168" s="52"/>
      <c r="G168" s="61"/>
      <c r="H168" s="52"/>
      <c r="I168" s="61"/>
      <c r="J168" s="52"/>
      <c r="K168" s="61"/>
      <c r="L168" s="7"/>
      <c r="M168" s="7"/>
      <c r="N168" s="7"/>
      <c r="O168" s="7"/>
      <c r="P168" s="7"/>
    </row>
    <row r="169" spans="1:16" ht="19.5" customHeight="1">
      <c r="A169" s="255" t="s">
        <v>544</v>
      </c>
      <c r="B169" s="776">
        <v>0.55500000000000005</v>
      </c>
      <c r="C169" s="265"/>
      <c r="D169" s="769"/>
      <c r="E169" s="265"/>
      <c r="F169" s="52"/>
      <c r="G169" s="61"/>
      <c r="H169" s="52"/>
      <c r="I169" s="61"/>
      <c r="J169" s="52"/>
      <c r="K169" s="61"/>
      <c r="L169" s="7"/>
      <c r="M169" s="7"/>
      <c r="N169" s="7"/>
      <c r="O169" s="7"/>
      <c r="P169" s="7"/>
    </row>
    <row r="170" spans="1:16" ht="19.5" customHeight="1">
      <c r="A170" s="255" t="s">
        <v>546</v>
      </c>
      <c r="B170" s="776">
        <v>0.59499999999999997</v>
      </c>
      <c r="C170" s="265"/>
      <c r="D170" s="769"/>
      <c r="E170" s="265"/>
      <c r="F170" s="52"/>
      <c r="G170" s="61"/>
      <c r="H170" s="52"/>
      <c r="I170" s="61"/>
      <c r="J170" s="52"/>
      <c r="K170" s="61"/>
      <c r="L170" s="7"/>
      <c r="M170" s="7"/>
      <c r="N170" s="7"/>
      <c r="O170" s="7"/>
      <c r="P170" s="7"/>
    </row>
    <row r="171" spans="1:16" ht="19.5" customHeight="1">
      <c r="A171" s="768" t="s">
        <v>535</v>
      </c>
      <c r="B171" s="777">
        <v>0.498</v>
      </c>
      <c r="C171" s="265"/>
      <c r="D171" s="769"/>
      <c r="E171" s="265"/>
      <c r="F171" s="52"/>
      <c r="G171" s="61"/>
      <c r="H171" s="52"/>
      <c r="I171" s="61"/>
      <c r="J171" s="52"/>
      <c r="K171" s="61"/>
      <c r="L171" s="7"/>
      <c r="M171" s="7"/>
      <c r="N171" s="7"/>
      <c r="O171" s="7"/>
      <c r="P171" s="7"/>
    </row>
    <row r="172" spans="1:16" ht="19.5" customHeight="1">
      <c r="A172" s="255" t="s">
        <v>545</v>
      </c>
      <c r="B172" s="776">
        <v>0.39600000000000002</v>
      </c>
      <c r="C172" s="265"/>
      <c r="D172" s="769"/>
      <c r="E172" s="265"/>
      <c r="F172" s="52"/>
      <c r="G172" s="61"/>
      <c r="H172" s="52"/>
      <c r="I172" s="61"/>
      <c r="J172" s="52"/>
      <c r="K172" s="61"/>
      <c r="L172" s="7"/>
      <c r="M172" s="7"/>
      <c r="N172" s="7"/>
      <c r="O172" s="7"/>
      <c r="P172" s="7"/>
    </row>
    <row r="173" spans="1:16" ht="19.5" customHeight="1">
      <c r="A173" s="255" t="s">
        <v>547</v>
      </c>
      <c r="B173" s="776">
        <v>0.58599999999999997</v>
      </c>
      <c r="C173" s="265"/>
      <c r="D173" s="769"/>
      <c r="E173" s="265"/>
      <c r="F173" s="52"/>
      <c r="G173" s="61"/>
      <c r="H173" s="52"/>
      <c r="I173" s="61"/>
      <c r="J173" s="52"/>
      <c r="K173" s="61"/>
      <c r="L173" s="7"/>
      <c r="M173" s="7"/>
      <c r="N173" s="7"/>
      <c r="O173" s="7"/>
      <c r="P173" s="7"/>
    </row>
    <row r="174" spans="1:16" ht="19.5" customHeight="1">
      <c r="A174" s="768" t="s">
        <v>536</v>
      </c>
      <c r="B174" s="777">
        <v>0.13900000000000001</v>
      </c>
      <c r="C174" s="265"/>
      <c r="D174" s="769"/>
      <c r="E174" s="265"/>
      <c r="F174" s="52"/>
      <c r="G174" s="61"/>
      <c r="H174" s="52"/>
      <c r="I174" s="61"/>
      <c r="J174" s="52"/>
      <c r="K174" s="61"/>
      <c r="L174" s="7"/>
      <c r="M174" s="7"/>
      <c r="N174" s="7"/>
      <c r="O174" s="7"/>
      <c r="P174" s="7"/>
    </row>
    <row r="175" spans="1:16" ht="19.5" customHeight="1">
      <c r="A175" s="768" t="s">
        <v>537</v>
      </c>
      <c r="B175" s="777">
        <v>0.153</v>
      </c>
      <c r="C175" s="265"/>
      <c r="D175" s="769"/>
      <c r="E175" s="265"/>
      <c r="F175" s="52"/>
      <c r="G175" s="61"/>
      <c r="H175" s="52"/>
      <c r="I175" s="61"/>
      <c r="J175" s="52"/>
      <c r="K175" s="61"/>
      <c r="L175" s="7"/>
      <c r="M175" s="7"/>
      <c r="N175" s="7"/>
      <c r="O175" s="7"/>
      <c r="P175" s="7"/>
    </row>
    <row r="176" spans="1:16" ht="19.5" customHeight="1">
      <c r="A176" s="768" t="s">
        <v>538</v>
      </c>
      <c r="B176" s="777">
        <v>0.19600000000000001</v>
      </c>
      <c r="C176" s="265"/>
      <c r="D176" s="769"/>
      <c r="E176" s="265"/>
      <c r="F176" s="52"/>
      <c r="G176" s="61"/>
      <c r="H176" s="52"/>
      <c r="I176" s="61"/>
      <c r="J176" s="52"/>
      <c r="K176" s="61"/>
      <c r="L176" s="7"/>
      <c r="M176" s="7"/>
      <c r="N176" s="7"/>
      <c r="O176" s="7"/>
      <c r="P176" s="7"/>
    </row>
    <row r="177" spans="1:32" ht="19.5" customHeight="1">
      <c r="A177" s="768" t="s">
        <v>539</v>
      </c>
      <c r="B177" s="777">
        <v>0.22700000000000001</v>
      </c>
      <c r="C177" s="265"/>
      <c r="D177" s="769"/>
      <c r="E177" s="265"/>
      <c r="F177" s="52"/>
      <c r="G177" s="61"/>
      <c r="H177" s="52"/>
      <c r="I177" s="61"/>
      <c r="J177" s="52"/>
      <c r="K177" s="61"/>
      <c r="L177" s="7"/>
      <c r="M177" s="7"/>
      <c r="N177" s="7"/>
      <c r="O177" s="7"/>
      <c r="P177" s="7"/>
    </row>
    <row r="178" spans="1:32" ht="19.5" customHeight="1">
      <c r="A178" s="255" t="s">
        <v>548</v>
      </c>
      <c r="B178" s="776">
        <v>0.67400000000000004</v>
      </c>
      <c r="C178" s="265"/>
      <c r="D178" s="769"/>
      <c r="E178" s="265"/>
      <c r="F178" s="52"/>
      <c r="G178" s="61"/>
      <c r="H178" s="52"/>
      <c r="I178" s="61"/>
      <c r="J178" s="52"/>
      <c r="K178" s="61"/>
      <c r="L178" s="7"/>
      <c r="M178" s="7"/>
      <c r="N178" s="7"/>
      <c r="O178" s="7"/>
      <c r="P178" s="7"/>
    </row>
    <row r="179" spans="1:32" ht="19.5" customHeight="1">
      <c r="A179" s="255" t="s">
        <v>549</v>
      </c>
      <c r="B179" s="776">
        <v>0.66300000000000003</v>
      </c>
      <c r="C179" s="265"/>
      <c r="D179" s="769"/>
      <c r="E179" s="265"/>
      <c r="F179" s="52"/>
      <c r="G179" s="61"/>
      <c r="H179" s="52"/>
      <c r="I179" s="61"/>
      <c r="J179" s="52"/>
      <c r="K179" s="61"/>
      <c r="L179" s="7"/>
      <c r="M179" s="7"/>
      <c r="N179" s="7"/>
      <c r="O179" s="7"/>
      <c r="P179" s="7"/>
    </row>
    <row r="180" spans="1:32" ht="19.5" customHeight="1">
      <c r="A180" s="255" t="s">
        <v>550</v>
      </c>
      <c r="B180" s="776">
        <v>0.59099999999999997</v>
      </c>
      <c r="C180" s="265"/>
      <c r="D180" s="769"/>
      <c r="E180" s="265"/>
      <c r="F180" s="52"/>
      <c r="G180" s="61"/>
      <c r="H180" s="52"/>
      <c r="I180" s="61"/>
      <c r="J180" s="52"/>
      <c r="K180" s="61"/>
      <c r="L180" s="7"/>
      <c r="M180" s="7"/>
      <c r="N180" s="7"/>
      <c r="O180" s="7"/>
      <c r="P180" s="7"/>
    </row>
    <row r="181" spans="1:32" ht="19.5" customHeight="1">
      <c r="A181" s="255" t="s">
        <v>551</v>
      </c>
      <c r="B181" s="776">
        <v>0.376</v>
      </c>
      <c r="C181" s="265"/>
      <c r="D181" s="769"/>
      <c r="E181" s="265"/>
      <c r="F181" s="52"/>
      <c r="G181" s="61"/>
      <c r="H181" s="52"/>
      <c r="I181" s="61"/>
      <c r="J181" s="52"/>
      <c r="K181" s="61"/>
      <c r="L181" s="7"/>
      <c r="M181" s="7"/>
      <c r="N181" s="7"/>
      <c r="O181" s="7"/>
      <c r="P181" s="7"/>
    </row>
    <row r="182" spans="1:32" ht="19.5" customHeight="1">
      <c r="A182" s="255" t="s">
        <v>540</v>
      </c>
      <c r="B182" s="776">
        <v>0.52200000000000002</v>
      </c>
      <c r="C182" s="265"/>
      <c r="D182" s="769"/>
      <c r="E182" s="265"/>
      <c r="F182" s="52"/>
      <c r="G182" s="61"/>
      <c r="H182" s="52"/>
      <c r="I182" s="61"/>
      <c r="J182" s="52"/>
      <c r="K182" s="61"/>
      <c r="L182" s="7"/>
      <c r="M182" s="7"/>
      <c r="N182" s="7"/>
      <c r="O182" s="7"/>
      <c r="P182" s="7"/>
    </row>
    <row r="183" spans="1:32" ht="19.5" customHeight="1">
      <c r="A183" s="255" t="s">
        <v>541</v>
      </c>
      <c r="B183" s="776">
        <v>0.57099999999999995</v>
      </c>
      <c r="C183" s="265"/>
      <c r="D183" s="769"/>
      <c r="E183" s="265"/>
      <c r="F183" s="52"/>
      <c r="G183" s="61"/>
      <c r="H183" s="52"/>
      <c r="I183" s="61"/>
      <c r="J183" s="52"/>
      <c r="K183" s="61"/>
      <c r="L183" s="7"/>
      <c r="M183" s="7"/>
      <c r="N183" s="7"/>
      <c r="O183" s="7"/>
      <c r="P183" s="7"/>
    </row>
    <row r="184" spans="1:32" ht="19.5" customHeight="1">
      <c r="A184" s="255" t="s">
        <v>542</v>
      </c>
      <c r="B184" s="776">
        <v>0.5</v>
      </c>
      <c r="C184" s="265"/>
      <c r="D184" s="769"/>
      <c r="E184" s="265"/>
      <c r="F184" s="52"/>
      <c r="G184" s="61"/>
      <c r="H184" s="52"/>
      <c r="I184" s="61"/>
      <c r="J184" s="52"/>
      <c r="K184" s="61"/>
      <c r="L184" s="7"/>
      <c r="M184" s="7"/>
      <c r="N184" s="7"/>
      <c r="O184" s="7"/>
      <c r="P184" s="7"/>
    </row>
    <row r="185" spans="1:32" ht="19.5" customHeight="1" thickBot="1">
      <c r="A185" s="255" t="s">
        <v>543</v>
      </c>
      <c r="B185" s="776">
        <v>0.39400000000000002</v>
      </c>
      <c r="C185" s="265"/>
      <c r="D185" s="769"/>
      <c r="E185" s="265"/>
      <c r="F185" s="52"/>
      <c r="G185" s="61"/>
      <c r="H185" s="52"/>
      <c r="I185" s="61"/>
      <c r="J185" s="52"/>
      <c r="K185" s="61"/>
      <c r="L185" s="7"/>
      <c r="M185" s="7"/>
      <c r="N185" s="7"/>
      <c r="O185" s="7"/>
      <c r="P185" s="7"/>
    </row>
    <row r="186" spans="1:32" ht="19.5" customHeight="1" thickBot="1">
      <c r="A186" s="243" t="s">
        <v>583</v>
      </c>
      <c r="B186" s="244"/>
      <c r="C186" s="244"/>
      <c r="D186" s="244"/>
      <c r="E186" s="244"/>
      <c r="F186" s="42"/>
      <c r="G186" s="42"/>
      <c r="H186" s="42"/>
      <c r="I186" s="42"/>
      <c r="J186" s="42"/>
      <c r="K186" s="43"/>
      <c r="L186" s="7"/>
      <c r="M186" s="7"/>
      <c r="N186" s="7"/>
      <c r="O186" s="7"/>
      <c r="P186" s="7"/>
    </row>
    <row r="187" spans="1:32" ht="19.5" customHeight="1">
      <c r="A187" s="828" t="s">
        <v>245</v>
      </c>
      <c r="B187" s="573">
        <f>C187/$C$8</f>
        <v>6.0300456212250969E-2</v>
      </c>
      <c r="C187" s="829">
        <v>200604</v>
      </c>
      <c r="D187" s="573">
        <f>E187/C187</f>
        <v>3.1569659627923671E-2</v>
      </c>
      <c r="E187" s="830">
        <v>6333</v>
      </c>
      <c r="F187" s="69"/>
      <c r="G187" s="70"/>
      <c r="H187" s="66"/>
      <c r="I187" s="65"/>
      <c r="J187" s="66"/>
      <c r="K187" s="65"/>
      <c r="L187" s="7"/>
      <c r="M187" s="7"/>
      <c r="N187" s="7"/>
      <c r="O187" s="7"/>
      <c r="P187" s="7"/>
      <c r="Y187" s="2"/>
      <c r="Z187" s="2"/>
      <c r="AA187" s="2"/>
      <c r="AB187" s="2"/>
      <c r="AC187" s="2"/>
      <c r="AD187" s="2"/>
      <c r="AE187" s="2"/>
      <c r="AF187" s="2"/>
    </row>
    <row r="188" spans="1:32" ht="19.5" customHeight="1">
      <c r="A188" s="255" t="s">
        <v>27</v>
      </c>
      <c r="B188" s="262">
        <f>C188/C$187</f>
        <v>0.48015991705050748</v>
      </c>
      <c r="C188" s="831">
        <v>96322</v>
      </c>
      <c r="D188" s="262">
        <f>E188/E$187</f>
        <v>0.49265750828991001</v>
      </c>
      <c r="E188" s="313">
        <v>3120</v>
      </c>
      <c r="F188" s="51"/>
      <c r="G188" s="61">
        <f>CENTRO!G188</f>
        <v>0</v>
      </c>
      <c r="H188" s="52"/>
      <c r="I188" s="61"/>
      <c r="J188" s="52"/>
      <c r="K188" s="61"/>
      <c r="L188" s="7"/>
      <c r="M188" s="7"/>
      <c r="N188" s="7"/>
      <c r="O188" s="7"/>
      <c r="P188" s="7"/>
      <c r="Y188" s="2"/>
      <c r="Z188" s="2"/>
      <c r="AA188" s="2"/>
      <c r="AB188" s="2"/>
      <c r="AC188" s="2"/>
      <c r="AD188" s="2"/>
      <c r="AE188" s="2"/>
      <c r="AF188" s="2"/>
    </row>
    <row r="189" spans="1:32" ht="19.5" customHeight="1">
      <c r="A189" s="574" t="s">
        <v>11</v>
      </c>
      <c r="B189" s="262">
        <f>C189/C$187</f>
        <v>0.51984008294949258</v>
      </c>
      <c r="C189" s="832">
        <v>104282</v>
      </c>
      <c r="D189" s="262">
        <f>E189/E$187</f>
        <v>0.50734249171009005</v>
      </c>
      <c r="E189" s="833">
        <v>3213</v>
      </c>
      <c r="F189" s="73"/>
      <c r="G189" s="74"/>
      <c r="H189" s="75"/>
      <c r="I189" s="74"/>
      <c r="J189" s="75"/>
      <c r="K189" s="74"/>
      <c r="L189" s="7"/>
      <c r="M189" s="7"/>
      <c r="N189" s="7"/>
      <c r="O189" s="7"/>
      <c r="P189" s="7"/>
      <c r="Y189" s="2"/>
      <c r="Z189" s="2"/>
      <c r="AA189" s="2"/>
      <c r="AB189" s="2"/>
      <c r="AC189" s="2"/>
      <c r="AD189" s="2"/>
      <c r="AE189" s="2"/>
      <c r="AF189" s="2"/>
    </row>
    <row r="190" spans="1:32" ht="19.5" customHeight="1" thickBot="1">
      <c r="A190" s="834" t="s">
        <v>246</v>
      </c>
      <c r="B190" s="835"/>
      <c r="C190" s="836">
        <v>108.26</v>
      </c>
      <c r="D190" s="835"/>
      <c r="E190" s="1097">
        <v>102.98</v>
      </c>
      <c r="F190" s="78"/>
      <c r="G190" s="63"/>
      <c r="H190" s="62"/>
      <c r="I190" s="63"/>
      <c r="J190" s="62"/>
      <c r="K190" s="63"/>
      <c r="L190" s="7"/>
      <c r="M190" s="7"/>
      <c r="N190" s="7"/>
      <c r="O190" s="7"/>
      <c r="P190" s="7"/>
      <c r="Y190" s="2"/>
      <c r="Z190" s="2"/>
      <c r="AA190" s="2"/>
      <c r="AB190" s="2"/>
      <c r="AC190" s="2"/>
      <c r="AD190" s="2"/>
      <c r="AE190" s="2"/>
      <c r="AF190" s="2"/>
    </row>
    <row r="191" spans="1:32" ht="24.75" customHeight="1" thickBot="1">
      <c r="A191" s="1143" t="s">
        <v>591</v>
      </c>
      <c r="B191" s="984"/>
      <c r="C191" s="984"/>
      <c r="D191" s="1144"/>
      <c r="E191" s="1144"/>
      <c r="F191" s="39"/>
      <c r="G191" s="39"/>
      <c r="H191" s="39"/>
      <c r="I191" s="39"/>
      <c r="J191" s="39"/>
      <c r="K191" s="40"/>
      <c r="L191" s="7"/>
      <c r="M191" s="7"/>
      <c r="N191" s="7"/>
      <c r="O191" s="7"/>
      <c r="P191" s="7"/>
    </row>
    <row r="192" spans="1:32" ht="19.5" customHeight="1" thickBot="1">
      <c r="A192" s="1145" t="s">
        <v>311</v>
      </c>
      <c r="B192" s="906"/>
      <c r="C192" s="906"/>
      <c r="D192" s="1129"/>
      <c r="E192" s="1129"/>
      <c r="F192" s="42"/>
      <c r="G192" s="42"/>
      <c r="H192" s="42"/>
      <c r="I192" s="42"/>
      <c r="J192" s="42"/>
      <c r="K192" s="43"/>
      <c r="L192" s="7"/>
      <c r="M192" s="7"/>
      <c r="N192" s="7"/>
      <c r="O192" s="7"/>
      <c r="P192" s="7"/>
    </row>
    <row r="193" spans="1:32" ht="19.5" customHeight="1">
      <c r="A193" s="255" t="s">
        <v>157</v>
      </c>
      <c r="B193" s="641"/>
      <c r="C193" s="1122">
        <v>72</v>
      </c>
      <c r="D193" s="674"/>
      <c r="E193" s="1122">
        <v>71.3</v>
      </c>
      <c r="F193" s="51"/>
      <c r="G193" s="72"/>
      <c r="H193" s="52"/>
      <c r="I193" s="61"/>
      <c r="J193" s="52"/>
      <c r="K193" s="61"/>
      <c r="L193" s="7"/>
      <c r="M193" s="7"/>
      <c r="N193" s="7"/>
      <c r="O193" s="7"/>
      <c r="P193" s="7"/>
    </row>
    <row r="194" spans="1:32" ht="19.5" customHeight="1">
      <c r="A194" s="255" t="s">
        <v>156</v>
      </c>
      <c r="B194" s="298"/>
      <c r="C194" s="624">
        <v>71.3</v>
      </c>
      <c r="D194" s="625"/>
      <c r="E194" s="624">
        <v>69</v>
      </c>
      <c r="F194" s="51"/>
      <c r="G194" s="72"/>
      <c r="H194" s="52"/>
      <c r="I194" s="61"/>
      <c r="J194" s="52"/>
      <c r="K194" s="61"/>
      <c r="L194" s="7"/>
      <c r="M194" s="7"/>
      <c r="N194" s="7"/>
      <c r="O194" s="7"/>
      <c r="P194" s="7"/>
    </row>
    <row r="195" spans="1:32" ht="19.5" customHeight="1" thickBot="1">
      <c r="A195" s="255" t="s">
        <v>293</v>
      </c>
      <c r="B195" s="782"/>
      <c r="C195" s="1123">
        <v>69.5</v>
      </c>
      <c r="D195" s="1164"/>
      <c r="E195" s="1123">
        <v>66.099999999999994</v>
      </c>
      <c r="F195" s="51"/>
      <c r="G195" s="72"/>
      <c r="H195" s="52"/>
      <c r="I195" s="61"/>
      <c r="J195" s="52"/>
      <c r="K195" s="61"/>
      <c r="L195" s="7"/>
      <c r="M195" s="7"/>
      <c r="N195" s="7"/>
      <c r="O195" s="7"/>
      <c r="P195" s="7"/>
    </row>
    <row r="196" spans="1:32" ht="19.5" customHeight="1" thickBot="1">
      <c r="A196" s="1146" t="s">
        <v>294</v>
      </c>
      <c r="B196" s="906"/>
      <c r="C196" s="906"/>
      <c r="D196" s="906"/>
      <c r="E196" s="906"/>
      <c r="F196" s="42"/>
      <c r="G196" s="42"/>
      <c r="H196" s="42"/>
      <c r="I196" s="42"/>
      <c r="J196" s="42"/>
      <c r="K196" s="43"/>
      <c r="L196" s="7"/>
      <c r="M196" s="7"/>
      <c r="N196" s="7"/>
      <c r="O196" s="7"/>
      <c r="P196" s="7"/>
      <c r="Y196" s="2"/>
      <c r="Z196" s="2"/>
      <c r="AA196" s="2"/>
      <c r="AB196" s="2"/>
      <c r="AC196" s="2"/>
      <c r="AD196" s="2"/>
      <c r="AE196" s="2"/>
      <c r="AF196" s="2"/>
    </row>
    <row r="197" spans="1:32" ht="19.5" customHeight="1">
      <c r="A197" s="255" t="s">
        <v>295</v>
      </c>
      <c r="B197" s="298"/>
      <c r="C197" s="624">
        <v>6.9</v>
      </c>
      <c r="D197" s="1165"/>
      <c r="E197" s="624">
        <v>6.2</v>
      </c>
      <c r="F197" s="64"/>
      <c r="G197" s="65"/>
      <c r="H197" s="66"/>
      <c r="I197" s="65"/>
      <c r="J197" s="66"/>
      <c r="K197" s="65"/>
      <c r="L197" s="7"/>
      <c r="M197" s="7"/>
      <c r="N197" s="7"/>
      <c r="O197" s="7"/>
      <c r="P197" s="7"/>
      <c r="Y197" s="2"/>
      <c r="Z197" s="2"/>
      <c r="AA197" s="2"/>
      <c r="AB197" s="2"/>
      <c r="AC197" s="2"/>
      <c r="AD197" s="2"/>
      <c r="AE197" s="2"/>
      <c r="AF197" s="2"/>
    </row>
    <row r="198" spans="1:32" ht="19.5" customHeight="1">
      <c r="A198" s="255" t="s">
        <v>296</v>
      </c>
      <c r="B198" s="298"/>
      <c r="C198" s="624">
        <v>6.4</v>
      </c>
      <c r="D198" s="1165"/>
      <c r="E198" s="624">
        <v>5.8</v>
      </c>
      <c r="F198" s="64"/>
      <c r="G198" s="65"/>
      <c r="H198" s="66"/>
      <c r="I198" s="65"/>
      <c r="J198" s="66"/>
      <c r="K198" s="65"/>
      <c r="L198" s="7"/>
      <c r="M198" s="7"/>
      <c r="N198" s="7"/>
      <c r="O198" s="7"/>
      <c r="P198" s="7"/>
      <c r="Y198" s="2"/>
      <c r="Z198" s="2"/>
      <c r="AA198" s="2"/>
      <c r="AB198" s="2"/>
      <c r="AC198" s="2"/>
      <c r="AD198" s="2"/>
      <c r="AE198" s="2"/>
      <c r="AF198" s="2"/>
    </row>
    <row r="199" spans="1:32" ht="19.5" customHeight="1">
      <c r="A199" s="255" t="s">
        <v>297</v>
      </c>
      <c r="B199" s="298"/>
      <c r="C199" s="624">
        <v>7</v>
      </c>
      <c r="D199" s="1165"/>
      <c r="E199" s="624">
        <v>6.2</v>
      </c>
      <c r="F199" s="64"/>
      <c r="G199" s="65"/>
      <c r="H199" s="66"/>
      <c r="I199" s="65"/>
      <c r="J199" s="66"/>
      <c r="K199" s="65"/>
      <c r="L199" s="7"/>
      <c r="M199" s="7"/>
      <c r="N199" s="7"/>
      <c r="O199" s="7"/>
      <c r="P199" s="7"/>
      <c r="Y199" s="2"/>
      <c r="Z199" s="2"/>
      <c r="AA199" s="2"/>
      <c r="AB199" s="2"/>
      <c r="AC199" s="2"/>
      <c r="AD199" s="2"/>
      <c r="AE199" s="2"/>
      <c r="AF199" s="2"/>
    </row>
    <row r="200" spans="1:32" ht="19.5" customHeight="1">
      <c r="A200" s="255" t="s">
        <v>298</v>
      </c>
      <c r="B200" s="298"/>
      <c r="C200" s="624">
        <v>6.7</v>
      </c>
      <c r="D200" s="1165"/>
      <c r="E200" s="624">
        <v>6.7</v>
      </c>
      <c r="F200" s="64"/>
      <c r="G200" s="65"/>
      <c r="H200" s="66"/>
      <c r="I200" s="65"/>
      <c r="J200" s="66"/>
      <c r="K200" s="65"/>
      <c r="L200" s="7"/>
      <c r="M200" s="7"/>
      <c r="N200" s="7"/>
      <c r="O200" s="7"/>
      <c r="P200" s="7"/>
      <c r="Y200" s="2"/>
      <c r="Z200" s="2"/>
      <c r="AA200" s="2"/>
      <c r="AB200" s="2"/>
      <c r="AC200" s="2"/>
      <c r="AD200" s="2"/>
      <c r="AE200" s="2"/>
      <c r="AF200" s="2"/>
    </row>
    <row r="201" spans="1:32" ht="19.5" customHeight="1">
      <c r="A201" s="255" t="s">
        <v>299</v>
      </c>
      <c r="B201" s="298"/>
      <c r="C201" s="624">
        <v>6.7</v>
      </c>
      <c r="D201" s="1165"/>
      <c r="E201" s="624">
        <v>6.2</v>
      </c>
      <c r="F201" s="64"/>
      <c r="G201" s="65"/>
      <c r="H201" s="66"/>
      <c r="I201" s="65"/>
      <c r="J201" s="66"/>
      <c r="K201" s="65"/>
      <c r="L201" s="7"/>
      <c r="M201" s="7"/>
      <c r="N201" s="7"/>
      <c r="O201" s="7"/>
      <c r="P201" s="7"/>
      <c r="Y201" s="2"/>
      <c r="Z201" s="2"/>
      <c r="AA201" s="2"/>
      <c r="AB201" s="2"/>
      <c r="AC201" s="2"/>
      <c r="AD201" s="2"/>
      <c r="AE201" s="2"/>
      <c r="AF201" s="2"/>
    </row>
    <row r="202" spans="1:32" ht="19.5" customHeight="1">
      <c r="A202" s="255" t="s">
        <v>300</v>
      </c>
      <c r="B202" s="298"/>
      <c r="C202" s="624">
        <v>6.5</v>
      </c>
      <c r="D202" s="1165"/>
      <c r="E202" s="624">
        <v>6.1</v>
      </c>
      <c r="F202" s="64"/>
      <c r="G202" s="65"/>
      <c r="H202" s="66"/>
      <c r="I202" s="65"/>
      <c r="J202" s="66"/>
      <c r="K202" s="65"/>
      <c r="L202" s="7"/>
      <c r="M202" s="7"/>
      <c r="N202" s="7"/>
      <c r="O202" s="7"/>
      <c r="P202" s="7"/>
      <c r="Y202" s="2"/>
      <c r="Z202" s="2"/>
      <c r="AA202" s="2"/>
      <c r="AB202" s="2"/>
      <c r="AC202" s="2"/>
      <c r="AD202" s="2"/>
      <c r="AE202" s="2"/>
      <c r="AF202" s="2"/>
    </row>
    <row r="203" spans="1:32" ht="19.5" customHeight="1" thickBot="1">
      <c r="A203" s="785" t="s">
        <v>306</v>
      </c>
      <c r="B203" s="786">
        <v>0.78400000000000003</v>
      </c>
      <c r="C203" s="787"/>
      <c r="D203" s="786">
        <v>0.82599999999999996</v>
      </c>
      <c r="E203" s="787"/>
      <c r="F203" s="64"/>
      <c r="G203" s="65"/>
      <c r="H203" s="66"/>
      <c r="I203" s="65"/>
      <c r="J203" s="66"/>
      <c r="K203" s="65"/>
      <c r="L203" s="7"/>
      <c r="M203" s="7"/>
      <c r="N203" s="7"/>
      <c r="O203" s="7"/>
      <c r="P203" s="7"/>
      <c r="Y203" s="2"/>
      <c r="Z203" s="2"/>
      <c r="AA203" s="2"/>
      <c r="AB203" s="2"/>
      <c r="AC203" s="2"/>
      <c r="AD203" s="2"/>
      <c r="AE203" s="2"/>
      <c r="AF203" s="2"/>
    </row>
    <row r="204" spans="1:32" ht="19.5" customHeight="1" thickBot="1">
      <c r="A204" s="1145" t="s">
        <v>313</v>
      </c>
      <c r="B204" s="906"/>
      <c r="C204" s="906"/>
      <c r="D204" s="906"/>
      <c r="E204" s="906"/>
      <c r="F204" s="42"/>
      <c r="G204" s="42"/>
      <c r="H204" s="42"/>
      <c r="I204" s="42"/>
      <c r="J204" s="42"/>
      <c r="K204" s="43"/>
      <c r="L204" s="7"/>
      <c r="M204" s="7"/>
      <c r="N204" s="7"/>
      <c r="O204" s="7"/>
      <c r="P204" s="7"/>
      <c r="Y204" s="2"/>
      <c r="Z204" s="2"/>
      <c r="AA204" s="2"/>
      <c r="AB204" s="2"/>
      <c r="AC204" s="2"/>
      <c r="AD204" s="2"/>
      <c r="AE204" s="2"/>
      <c r="AF204" s="2"/>
    </row>
    <row r="205" spans="1:32" ht="19.5" customHeight="1">
      <c r="A205" s="255" t="s">
        <v>301</v>
      </c>
      <c r="B205" s="788">
        <v>0.29099999999999998</v>
      </c>
      <c r="C205" s="789"/>
      <c r="D205" s="788">
        <v>0.188</v>
      </c>
      <c r="E205" s="789"/>
      <c r="F205" s="66"/>
      <c r="G205" s="65"/>
      <c r="H205" s="66"/>
      <c r="I205" s="65"/>
      <c r="J205" s="66"/>
      <c r="K205" s="65"/>
      <c r="L205" s="7"/>
      <c r="M205" s="7"/>
      <c r="N205" s="7"/>
      <c r="O205" s="7"/>
      <c r="P205" s="7"/>
      <c r="Y205" s="2"/>
      <c r="Z205" s="2"/>
      <c r="AA205" s="2"/>
      <c r="AB205" s="2"/>
      <c r="AC205" s="2"/>
      <c r="AD205" s="2"/>
      <c r="AE205" s="2"/>
      <c r="AF205" s="2"/>
    </row>
    <row r="206" spans="1:32" ht="19.5" customHeight="1">
      <c r="A206" s="255" t="s">
        <v>368</v>
      </c>
      <c r="B206" s="790">
        <v>0.187</v>
      </c>
      <c r="C206" s="266"/>
      <c r="D206" s="790">
        <v>0.14799999999999999</v>
      </c>
      <c r="E206" s="266"/>
      <c r="F206" s="52"/>
      <c r="G206" s="61"/>
      <c r="H206" s="52"/>
      <c r="I206" s="61"/>
      <c r="J206" s="52"/>
      <c r="K206" s="61"/>
      <c r="L206" s="7"/>
      <c r="M206" s="7"/>
      <c r="N206" s="7"/>
      <c r="O206" s="7"/>
      <c r="P206" s="7"/>
      <c r="Y206" s="2"/>
      <c r="Z206" s="2"/>
      <c r="AA206" s="2"/>
      <c r="AB206" s="2"/>
      <c r="AC206" s="2"/>
      <c r="AD206" s="2"/>
      <c r="AE206" s="2"/>
      <c r="AF206" s="2"/>
    </row>
    <row r="207" spans="1:32" ht="19.5" customHeight="1" thickBot="1">
      <c r="A207" s="785" t="s">
        <v>369</v>
      </c>
      <c r="B207" s="786">
        <v>0.11799999999999999</v>
      </c>
      <c r="C207" s="787"/>
      <c r="D207" s="790">
        <v>0.09</v>
      </c>
      <c r="E207" s="266"/>
      <c r="F207" s="52"/>
      <c r="G207" s="61"/>
      <c r="H207" s="52"/>
      <c r="I207" s="61"/>
      <c r="J207" s="52"/>
      <c r="K207" s="61"/>
      <c r="L207" s="7"/>
      <c r="M207" s="7"/>
      <c r="N207" s="7"/>
      <c r="O207" s="7"/>
      <c r="P207" s="7"/>
      <c r="Y207" s="2"/>
      <c r="Z207" s="2"/>
      <c r="AA207" s="2"/>
      <c r="AB207" s="2"/>
      <c r="AC207" s="2"/>
      <c r="AD207" s="2"/>
      <c r="AE207" s="2"/>
      <c r="AF207" s="2"/>
    </row>
    <row r="208" spans="1:32" ht="19.5" customHeight="1" thickBot="1">
      <c r="A208" s="1145" t="s">
        <v>310</v>
      </c>
      <c r="B208" s="906"/>
      <c r="C208" s="906"/>
      <c r="D208" s="906"/>
      <c r="E208" s="906"/>
      <c r="F208" s="42"/>
      <c r="G208" s="42"/>
      <c r="H208" s="42"/>
      <c r="I208" s="42"/>
      <c r="J208" s="42"/>
      <c r="K208" s="43"/>
      <c r="L208" s="7"/>
      <c r="M208" s="7"/>
      <c r="N208" s="7"/>
      <c r="O208" s="7"/>
      <c r="P208" s="7"/>
      <c r="Y208" s="2"/>
      <c r="Z208" s="2"/>
      <c r="AA208" s="2"/>
      <c r="AB208" s="2"/>
      <c r="AC208" s="2"/>
      <c r="AD208" s="2"/>
      <c r="AE208" s="2"/>
      <c r="AF208" s="2"/>
    </row>
    <row r="209" spans="1:32" ht="19.5" customHeight="1">
      <c r="A209" s="255" t="s">
        <v>302</v>
      </c>
      <c r="B209" s="298"/>
      <c r="C209" s="624">
        <v>67.599999999999994</v>
      </c>
      <c r="D209" s="791"/>
      <c r="E209" s="640">
        <v>65.2</v>
      </c>
      <c r="F209" s="64"/>
      <c r="G209" s="65"/>
      <c r="H209" s="66"/>
      <c r="I209" s="65"/>
      <c r="J209" s="66"/>
      <c r="K209" s="65"/>
      <c r="L209" s="7"/>
      <c r="M209" s="7"/>
      <c r="N209" s="7"/>
      <c r="O209" s="7"/>
      <c r="P209" s="7"/>
      <c r="Y209" s="2"/>
      <c r="Z209" s="2"/>
      <c r="AA209" s="2"/>
      <c r="AB209" s="2"/>
      <c r="AC209" s="2"/>
      <c r="AD209" s="2"/>
      <c r="AE209" s="2"/>
      <c r="AF209" s="2"/>
    </row>
    <row r="210" spans="1:32" ht="19.5" customHeight="1">
      <c r="A210" s="255" t="s">
        <v>303</v>
      </c>
      <c r="B210" s="298"/>
      <c r="C210" s="624">
        <v>76</v>
      </c>
      <c r="D210" s="791"/>
      <c r="E210" s="640">
        <v>74.2</v>
      </c>
      <c r="F210" s="64"/>
      <c r="G210" s="65"/>
      <c r="H210" s="66"/>
      <c r="I210" s="65"/>
      <c r="J210" s="66"/>
      <c r="K210" s="65"/>
      <c r="L210" s="7"/>
      <c r="M210" s="7"/>
      <c r="N210" s="7"/>
      <c r="O210" s="7"/>
      <c r="P210" s="7"/>
      <c r="Y210" s="2"/>
      <c r="Z210" s="2"/>
      <c r="AA210" s="2"/>
      <c r="AB210" s="2"/>
      <c r="AC210" s="2"/>
      <c r="AD210" s="2"/>
      <c r="AE210" s="2"/>
      <c r="AF210" s="2"/>
    </row>
    <row r="211" spans="1:32" ht="19.5" customHeight="1" thickBot="1">
      <c r="A211" s="785" t="s">
        <v>304</v>
      </c>
      <c r="B211" s="793"/>
      <c r="C211" s="644">
        <v>60.2</v>
      </c>
      <c r="D211" s="791"/>
      <c r="E211" s="640">
        <v>52.5</v>
      </c>
      <c r="F211" s="64"/>
      <c r="G211" s="65"/>
      <c r="H211" s="66"/>
      <c r="I211" s="65"/>
      <c r="J211" s="66"/>
      <c r="K211" s="65"/>
      <c r="L211" s="7"/>
      <c r="M211" s="7"/>
      <c r="N211" s="7"/>
      <c r="O211" s="7"/>
      <c r="P211" s="7"/>
      <c r="Y211" s="2"/>
      <c r="Z211" s="2"/>
      <c r="AA211" s="2"/>
      <c r="AB211" s="2"/>
      <c r="AC211" s="2"/>
      <c r="AD211" s="2"/>
      <c r="AE211" s="2"/>
      <c r="AF211" s="2"/>
    </row>
    <row r="212" spans="1:32" ht="19.5" customHeight="1" thickBot="1">
      <c r="A212" s="1145" t="s">
        <v>309</v>
      </c>
      <c r="B212" s="906"/>
      <c r="C212" s="906"/>
      <c r="D212" s="906"/>
      <c r="E212" s="906"/>
      <c r="F212" s="42"/>
      <c r="G212" s="42"/>
      <c r="H212" s="42"/>
      <c r="I212" s="42"/>
      <c r="J212" s="42"/>
      <c r="K212" s="43"/>
      <c r="L212" s="7"/>
      <c r="M212" s="7"/>
      <c r="N212" s="7"/>
      <c r="O212" s="7"/>
      <c r="P212" s="7"/>
      <c r="Y212" s="2"/>
      <c r="Z212" s="2"/>
      <c r="AA212" s="2"/>
      <c r="AB212" s="2"/>
      <c r="AC212" s="2"/>
      <c r="AD212" s="2"/>
      <c r="AE212" s="2"/>
      <c r="AF212" s="2"/>
    </row>
    <row r="213" spans="1:32" ht="19.5" customHeight="1">
      <c r="A213" s="797" t="s">
        <v>584</v>
      </c>
      <c r="B213" s="298"/>
      <c r="C213" s="624">
        <v>6.6</v>
      </c>
      <c r="D213" s="791"/>
      <c r="E213" s="640">
        <v>7.6</v>
      </c>
      <c r="F213" s="64"/>
      <c r="G213" s="65"/>
      <c r="H213" s="66"/>
      <c r="I213" s="65"/>
      <c r="J213" s="66"/>
      <c r="K213" s="65"/>
      <c r="L213" s="7"/>
      <c r="M213" s="7"/>
      <c r="N213" s="7"/>
      <c r="O213" s="7"/>
      <c r="P213" s="7"/>
      <c r="Y213" s="2"/>
      <c r="Z213" s="2"/>
      <c r="AA213" s="2"/>
      <c r="AB213" s="2"/>
      <c r="AC213" s="2"/>
      <c r="AD213" s="2"/>
      <c r="AE213" s="2"/>
      <c r="AF213" s="2"/>
    </row>
    <row r="214" spans="1:32" ht="19.5" customHeight="1">
      <c r="A214" s="797" t="s">
        <v>601</v>
      </c>
      <c r="B214" s="298"/>
      <c r="C214" s="624">
        <v>4.3</v>
      </c>
      <c r="D214" s="791"/>
      <c r="E214" s="640">
        <v>5.4</v>
      </c>
      <c r="F214" s="64"/>
      <c r="G214" s="65"/>
      <c r="H214" s="66"/>
      <c r="I214" s="65"/>
      <c r="J214" s="66"/>
      <c r="K214" s="65"/>
      <c r="L214" s="7"/>
      <c r="M214" s="7"/>
      <c r="N214" s="7"/>
      <c r="O214" s="7"/>
      <c r="P214" s="7"/>
      <c r="Y214" s="2"/>
      <c r="Z214" s="2"/>
      <c r="AA214" s="2"/>
      <c r="AB214" s="2"/>
      <c r="AC214" s="2"/>
      <c r="AD214" s="2"/>
      <c r="AE214" s="2"/>
      <c r="AF214" s="2"/>
    </row>
    <row r="215" spans="1:32" ht="19.5" customHeight="1" thickBot="1">
      <c r="A215" s="798" t="s">
        <v>590</v>
      </c>
      <c r="B215" s="793"/>
      <c r="C215" s="644">
        <v>3.5</v>
      </c>
      <c r="D215" s="791"/>
      <c r="E215" s="640">
        <v>4.5999999999999996</v>
      </c>
      <c r="F215" s="64"/>
      <c r="G215" s="65"/>
      <c r="H215" s="66"/>
      <c r="I215" s="65"/>
      <c r="J215" s="66"/>
      <c r="K215" s="65"/>
      <c r="L215" s="7"/>
      <c r="M215" s="7"/>
      <c r="N215" s="7"/>
      <c r="O215" s="7"/>
      <c r="P215" s="7"/>
      <c r="Y215" s="2"/>
      <c r="Z215" s="2"/>
      <c r="AA215" s="2"/>
      <c r="AB215" s="2"/>
      <c r="AC215" s="2"/>
      <c r="AD215" s="2"/>
      <c r="AE215" s="2"/>
      <c r="AF215" s="2"/>
    </row>
    <row r="216" spans="1:32" ht="19.5" customHeight="1" thickBot="1">
      <c r="A216" s="1145" t="s">
        <v>592</v>
      </c>
      <c r="B216" s="906"/>
      <c r="C216" s="906"/>
      <c r="D216" s="906"/>
      <c r="E216" s="906"/>
      <c r="F216" s="42"/>
      <c r="G216" s="42"/>
      <c r="H216" s="42"/>
      <c r="I216" s="42"/>
      <c r="J216" s="42"/>
      <c r="K216" s="43"/>
      <c r="L216" s="7"/>
      <c r="M216" s="7"/>
      <c r="N216" s="7"/>
      <c r="O216" s="7"/>
      <c r="P216" s="7"/>
      <c r="Y216" s="2"/>
      <c r="Z216" s="2"/>
      <c r="AA216" s="2"/>
      <c r="AB216" s="2"/>
      <c r="AC216" s="2"/>
      <c r="AD216" s="2"/>
      <c r="AE216" s="2"/>
      <c r="AF216" s="2"/>
    </row>
    <row r="217" spans="1:32" ht="19.5" customHeight="1">
      <c r="A217" s="255" t="s">
        <v>308</v>
      </c>
      <c r="B217" s="788">
        <v>0.20899999999999999</v>
      </c>
      <c r="C217" s="789"/>
      <c r="D217" s="788">
        <v>0.25</v>
      </c>
      <c r="E217" s="789"/>
      <c r="F217" s="64"/>
      <c r="G217" s="65"/>
      <c r="H217" s="66"/>
      <c r="I217" s="65"/>
      <c r="J217" s="66"/>
      <c r="K217" s="65"/>
      <c r="L217" s="7"/>
      <c r="M217" s="7"/>
      <c r="N217" s="7"/>
      <c r="O217" s="7"/>
      <c r="P217" s="7"/>
      <c r="Y217" s="2"/>
      <c r="Z217" s="2"/>
      <c r="AA217" s="2"/>
      <c r="AB217" s="2"/>
      <c r="AC217" s="2"/>
      <c r="AD217" s="2"/>
      <c r="AE217" s="2"/>
      <c r="AF217" s="2"/>
    </row>
    <row r="218" spans="1:32" ht="19.5" customHeight="1">
      <c r="A218" s="255" t="s">
        <v>307</v>
      </c>
      <c r="B218" s="790">
        <v>0.46</v>
      </c>
      <c r="C218" s="266"/>
      <c r="D218" s="790">
        <v>0.53600000000000003</v>
      </c>
      <c r="E218" s="266"/>
      <c r="F218" s="64"/>
      <c r="G218" s="65"/>
      <c r="H218" s="66"/>
      <c r="I218" s="65"/>
      <c r="J218" s="66"/>
      <c r="K218" s="65"/>
      <c r="L218" s="7"/>
      <c r="M218" s="7"/>
      <c r="N218" s="7"/>
      <c r="O218" s="7"/>
      <c r="P218" s="7"/>
      <c r="Y218" s="2"/>
      <c r="Z218" s="2"/>
      <c r="AA218" s="2"/>
      <c r="AB218" s="2"/>
      <c r="AC218" s="2"/>
      <c r="AD218" s="2"/>
      <c r="AE218" s="2"/>
      <c r="AF218" s="2"/>
    </row>
    <row r="219" spans="1:32" ht="19.5" customHeight="1">
      <c r="A219" s="255" t="s">
        <v>312</v>
      </c>
      <c r="B219" s="790">
        <v>0.38600000000000001</v>
      </c>
      <c r="C219" s="266"/>
      <c r="D219" s="790">
        <v>0.436</v>
      </c>
      <c r="E219" s="266"/>
      <c r="F219" s="64"/>
      <c r="G219" s="65"/>
      <c r="H219" s="66"/>
      <c r="I219" s="65"/>
      <c r="J219" s="66"/>
      <c r="K219" s="65"/>
      <c r="L219" s="7"/>
      <c r="M219" s="7"/>
      <c r="N219" s="7"/>
      <c r="O219" s="7"/>
      <c r="P219" s="7"/>
      <c r="Y219" s="2"/>
      <c r="Z219" s="2"/>
      <c r="AA219" s="2"/>
      <c r="AB219" s="2"/>
      <c r="AC219" s="2"/>
      <c r="AD219" s="2"/>
      <c r="AE219" s="2"/>
      <c r="AF219" s="2"/>
    </row>
    <row r="220" spans="1:32" ht="19.5" customHeight="1" thickBot="1">
      <c r="A220" s="255" t="s">
        <v>305</v>
      </c>
      <c r="B220" s="800">
        <v>0.16600000000000001</v>
      </c>
      <c r="C220" s="801"/>
      <c r="D220" s="800">
        <v>0.14299999999999999</v>
      </c>
      <c r="E220" s="801"/>
      <c r="F220" s="64"/>
      <c r="G220" s="65"/>
      <c r="H220" s="66"/>
      <c r="I220" s="65"/>
      <c r="J220" s="66"/>
      <c r="K220" s="65"/>
      <c r="L220" s="7"/>
      <c r="M220" s="7"/>
      <c r="N220" s="7"/>
      <c r="O220" s="7"/>
      <c r="P220" s="7"/>
      <c r="Y220" s="2"/>
      <c r="Z220" s="2"/>
      <c r="AA220" s="2"/>
      <c r="AB220" s="2"/>
      <c r="AC220" s="2"/>
      <c r="AD220" s="2"/>
      <c r="AE220" s="2"/>
      <c r="AF220" s="2"/>
    </row>
    <row r="221" spans="1:32" ht="19.5" customHeight="1" thickBot="1">
      <c r="A221" s="1145" t="s">
        <v>593</v>
      </c>
      <c r="B221" s="906"/>
      <c r="C221" s="906"/>
      <c r="D221" s="906"/>
      <c r="E221" s="906"/>
      <c r="F221" s="42"/>
      <c r="G221" s="42"/>
      <c r="H221" s="42"/>
      <c r="I221" s="42"/>
      <c r="J221" s="42"/>
      <c r="K221" s="43"/>
      <c r="L221" s="7"/>
      <c r="M221" s="7"/>
      <c r="N221" s="7"/>
      <c r="O221" s="7"/>
      <c r="P221" s="7"/>
      <c r="Y221" s="2"/>
      <c r="Z221" s="2"/>
      <c r="AA221" s="2"/>
      <c r="AB221" s="2"/>
      <c r="AC221" s="2"/>
      <c r="AD221" s="2"/>
      <c r="AE221" s="2"/>
      <c r="AF221" s="2"/>
    </row>
    <row r="222" spans="1:32" ht="19.5" customHeight="1" thickBot="1">
      <c r="A222" s="255" t="s">
        <v>348</v>
      </c>
      <c r="B222" s="790">
        <v>0.76900000000000002</v>
      </c>
      <c r="C222" s="266"/>
      <c r="D222" s="790">
        <v>0.69</v>
      </c>
      <c r="E222" s="266"/>
      <c r="F222" s="64"/>
      <c r="G222" s="65"/>
      <c r="H222" s="66"/>
      <c r="I222" s="65"/>
      <c r="J222" s="66"/>
      <c r="K222" s="65"/>
      <c r="L222" s="7"/>
      <c r="M222" s="7"/>
      <c r="N222" s="7"/>
      <c r="O222" s="7"/>
      <c r="P222" s="7"/>
      <c r="Y222" s="2"/>
      <c r="Z222" s="2"/>
      <c r="AA222" s="2"/>
      <c r="AB222" s="2"/>
      <c r="AC222" s="2"/>
      <c r="AD222" s="2"/>
      <c r="AE222" s="2"/>
      <c r="AF222" s="2"/>
    </row>
    <row r="223" spans="1:32" ht="24.75" customHeight="1" thickBot="1">
      <c r="A223" s="224" t="s">
        <v>374</v>
      </c>
      <c r="B223" s="240" t="str">
        <f>IF(CENTRO!B223,CENTRO!B223,"")</f>
        <v/>
      </c>
      <c r="C223" s="240" t="str">
        <f>IF(CENTRO!C223,CENTRO!C223,"")</f>
        <v/>
      </c>
      <c r="D223" s="240"/>
      <c r="E223" s="240"/>
      <c r="F223" s="240"/>
      <c r="G223" s="240"/>
      <c r="H223" s="240"/>
      <c r="I223" s="240"/>
      <c r="J223" s="240"/>
      <c r="K223" s="242"/>
      <c r="L223" s="7"/>
      <c r="M223" s="7"/>
      <c r="N223" s="7"/>
      <c r="O223" s="7"/>
      <c r="P223" s="7"/>
      <c r="Y223" s="2"/>
      <c r="Z223" s="2"/>
      <c r="AA223" s="2"/>
      <c r="AB223" s="2"/>
      <c r="AC223" s="2"/>
      <c r="AD223" s="2"/>
      <c r="AE223" s="2"/>
      <c r="AF223" s="2"/>
    </row>
    <row r="224" spans="1:32" ht="19.5" customHeight="1" thickBot="1">
      <c r="A224" s="243" t="s">
        <v>515</v>
      </c>
      <c r="B224" s="244" t="str">
        <f>IF(CENTRO!B224,CENTRO!B224,"")</f>
        <v/>
      </c>
      <c r="C224" s="244" t="str">
        <f>IF(CENTRO!C224,CENTRO!C224,"")</f>
        <v/>
      </c>
      <c r="D224" s="244"/>
      <c r="E224" s="244"/>
      <c r="F224" s="244"/>
      <c r="G224" s="244"/>
      <c r="H224" s="244"/>
      <c r="I224" s="244"/>
      <c r="J224" s="244"/>
      <c r="K224" s="245"/>
      <c r="L224" s="7"/>
      <c r="M224" s="7"/>
      <c r="N224" s="7"/>
      <c r="O224" s="7"/>
      <c r="P224" s="7"/>
      <c r="Y224" s="2"/>
      <c r="Z224" s="2"/>
      <c r="AA224" s="2"/>
      <c r="AB224" s="2"/>
      <c r="AC224" s="2"/>
      <c r="AD224" s="2"/>
      <c r="AE224" s="2"/>
      <c r="AF224" s="2"/>
    </row>
    <row r="225" spans="1:32" ht="19.5" customHeight="1">
      <c r="A225" s="986" t="s">
        <v>372</v>
      </c>
      <c r="B225" s="256" t="str">
        <f>IF(CENTRO!B225,CENTRO!B225,"")</f>
        <v/>
      </c>
      <c r="C225" s="265" t="str">
        <f>IF(CENTRO!C225,CENTRO!C225,"")</f>
        <v/>
      </c>
      <c r="D225" s="988"/>
      <c r="E225" s="997">
        <v>8.8178065132062684E-3</v>
      </c>
      <c r="F225" s="988" t="s">
        <v>482</v>
      </c>
      <c r="G225" s="998">
        <v>9.8695514165923239E-3</v>
      </c>
      <c r="H225" s="988" t="s">
        <v>482</v>
      </c>
      <c r="I225" s="998">
        <v>8.5617325013546183E-3</v>
      </c>
      <c r="J225" s="995" t="s">
        <v>482</v>
      </c>
      <c r="K225" s="998">
        <v>8.0221356216718682E-3</v>
      </c>
      <c r="L225" s="7" t="s">
        <v>482</v>
      </c>
      <c r="M225" s="7"/>
      <c r="N225" s="7"/>
      <c r="O225" s="7"/>
      <c r="P225" s="7"/>
      <c r="Y225" s="2"/>
      <c r="Z225" s="2"/>
      <c r="AA225" s="2"/>
      <c r="AB225" s="2"/>
      <c r="AC225" s="2"/>
      <c r="AD225" s="2"/>
      <c r="AE225" s="2"/>
      <c r="AF225" s="2"/>
    </row>
    <row r="226" spans="1:32" ht="19.5" customHeight="1" thickBot="1">
      <c r="A226" s="986" t="s">
        <v>370</v>
      </c>
      <c r="B226" s="256" t="str">
        <f>IF(CENTRO!B226,CENTRO!B226,"")</f>
        <v/>
      </c>
      <c r="C226" s="265" t="str">
        <f>IF(CENTRO!C226,CENTRO!C226,"")</f>
        <v/>
      </c>
      <c r="D226" s="642"/>
      <c r="E226" s="999">
        <v>6</v>
      </c>
      <c r="F226" s="995" t="s">
        <v>482</v>
      </c>
      <c r="G226" s="1000">
        <v>18</v>
      </c>
      <c r="H226" s="995" t="s">
        <v>482</v>
      </c>
      <c r="I226" s="1000">
        <v>37</v>
      </c>
      <c r="J226" s="995" t="s">
        <v>482</v>
      </c>
      <c r="K226" s="1000">
        <v>50</v>
      </c>
      <c r="L226" s="7" t="s">
        <v>482</v>
      </c>
      <c r="M226" s="7"/>
      <c r="N226" s="7"/>
      <c r="O226" s="7"/>
      <c r="P226" s="7"/>
      <c r="Y226" s="2"/>
      <c r="Z226" s="2"/>
      <c r="AA226" s="2"/>
      <c r="AB226" s="2"/>
      <c r="AC226" s="2"/>
      <c r="AD226" s="2"/>
      <c r="AE226" s="2"/>
      <c r="AF226" s="2"/>
    </row>
    <row r="227" spans="1:32"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3"/>
      <c r="L227" s="7"/>
      <c r="M227" s="7"/>
      <c r="N227" s="7"/>
      <c r="O227" s="7"/>
      <c r="P227" s="7"/>
      <c r="Y227" s="2"/>
      <c r="Z227" s="2"/>
      <c r="AA227" s="2"/>
      <c r="AB227" s="2"/>
      <c r="AC227" s="2"/>
      <c r="AD227" s="2"/>
      <c r="AE227" s="2"/>
      <c r="AF227" s="2"/>
    </row>
    <row r="228" spans="1:32" ht="19.5" customHeight="1">
      <c r="A228" s="631" t="s">
        <v>373</v>
      </c>
      <c r="B228" s="251" t="str">
        <f>CENTRO!B228</f>
        <v>26.2%</v>
      </c>
      <c r="C228" s="265"/>
      <c r="D228" s="52"/>
      <c r="E228" s="47"/>
      <c r="F228" s="86"/>
      <c r="G228" s="47"/>
      <c r="H228" s="48"/>
      <c r="I228" s="47"/>
      <c r="J228" s="48"/>
      <c r="K228" s="47"/>
      <c r="L228" s="7"/>
      <c r="M228" s="7"/>
      <c r="N228" s="7"/>
      <c r="O228" s="7"/>
      <c r="P228" s="7"/>
    </row>
    <row r="229" spans="1:32" s="3" customFormat="1" ht="19.5" customHeight="1">
      <c r="A229" s="631" t="s">
        <v>340</v>
      </c>
      <c r="B229" s="251" t="str">
        <f>CENTRO!B229</f>
        <v>24.3%</v>
      </c>
      <c r="C229" s="265"/>
      <c r="D229" s="45"/>
      <c r="E229" s="46"/>
      <c r="F229" s="45"/>
      <c r="G229" s="47"/>
      <c r="H229" s="48"/>
      <c r="I229" s="47"/>
      <c r="J229" s="48"/>
      <c r="K229" s="47"/>
      <c r="L229" s="7"/>
      <c r="M229" s="7"/>
      <c r="N229" s="7"/>
      <c r="O229" s="7"/>
      <c r="P229" s="7"/>
      <c r="Q229" s="2"/>
      <c r="R229" s="2"/>
      <c r="S229" s="2"/>
      <c r="T229" s="2"/>
      <c r="U229" s="2"/>
      <c r="V229" s="2"/>
      <c r="W229" s="2"/>
      <c r="X229" s="2"/>
      <c r="Y229" s="22"/>
      <c r="Z229" s="22"/>
      <c r="AA229" s="22"/>
      <c r="AB229" s="22"/>
      <c r="AC229" s="22"/>
      <c r="AD229" s="22"/>
      <c r="AE229" s="22"/>
      <c r="AF229" s="22"/>
    </row>
    <row r="230" spans="1:32" s="3" customFormat="1" ht="19.5" customHeight="1">
      <c r="A230" s="631" t="s">
        <v>341</v>
      </c>
      <c r="B230" s="251" t="str">
        <f>CENTRO!B230</f>
        <v>27.9%</v>
      </c>
      <c r="C230" s="265"/>
      <c r="D230" s="45"/>
      <c r="E230" s="46"/>
      <c r="F230" s="45"/>
      <c r="G230" s="47"/>
      <c r="H230" s="48"/>
      <c r="I230" s="47"/>
      <c r="J230" s="48"/>
      <c r="K230" s="47"/>
      <c r="L230" s="7"/>
      <c r="M230" s="7"/>
      <c r="N230" s="7"/>
      <c r="O230" s="7"/>
      <c r="P230" s="7"/>
      <c r="Q230" s="2"/>
      <c r="R230" s="2"/>
      <c r="S230" s="2"/>
      <c r="T230" s="2"/>
      <c r="U230" s="2"/>
      <c r="V230" s="2"/>
      <c r="W230" s="2"/>
      <c r="X230" s="2"/>
      <c r="Y230" s="22"/>
      <c r="Z230" s="22"/>
      <c r="AA230" s="22"/>
      <c r="AB230" s="22"/>
      <c r="AC230" s="22"/>
      <c r="AD230" s="22"/>
      <c r="AE230" s="22"/>
      <c r="AF230" s="22"/>
    </row>
    <row r="231" spans="1:32" s="3" customFormat="1" ht="19.5" customHeight="1">
      <c r="A231" s="631" t="s">
        <v>342</v>
      </c>
      <c r="B231" s="251">
        <f>CENTRO!B231</f>
        <v>0.21299999999999999</v>
      </c>
      <c r="C231" s="265"/>
      <c r="D231" s="45"/>
      <c r="E231" s="46"/>
      <c r="F231" s="45"/>
      <c r="G231" s="47"/>
      <c r="H231" s="48"/>
      <c r="I231" s="47"/>
      <c r="J231" s="48"/>
      <c r="K231" s="47"/>
      <c r="L231" s="7"/>
      <c r="M231" s="7"/>
      <c r="N231" s="7"/>
      <c r="O231" s="7"/>
      <c r="P231" s="7"/>
      <c r="Q231" s="2"/>
      <c r="R231" s="2"/>
      <c r="S231" s="2"/>
      <c r="T231" s="2"/>
      <c r="U231" s="2"/>
      <c r="V231" s="2"/>
      <c r="W231" s="2"/>
      <c r="X231" s="2"/>
      <c r="Y231" s="22"/>
      <c r="Z231" s="22"/>
      <c r="AA231" s="22"/>
      <c r="AB231" s="22"/>
      <c r="AC231" s="22"/>
      <c r="AD231" s="22"/>
      <c r="AE231" s="22"/>
      <c r="AF231" s="22"/>
    </row>
    <row r="232" spans="1:32" s="3" customFormat="1" ht="19.5" customHeight="1">
      <c r="A232" s="1058" t="s">
        <v>343</v>
      </c>
      <c r="B232" s="251">
        <f>CENTRO!B232</f>
        <v>0.371</v>
      </c>
      <c r="C232" s="265"/>
      <c r="D232" s="45"/>
      <c r="E232" s="46"/>
      <c r="F232" s="45"/>
      <c r="G232" s="47"/>
      <c r="H232" s="48"/>
      <c r="I232" s="47"/>
      <c r="J232" s="48"/>
      <c r="K232" s="47"/>
      <c r="L232" s="7"/>
      <c r="M232" s="7"/>
      <c r="N232" s="7"/>
      <c r="O232" s="7"/>
      <c r="P232" s="7"/>
      <c r="Q232" s="2"/>
      <c r="R232" s="2"/>
      <c r="S232" s="2"/>
      <c r="T232" s="2"/>
      <c r="U232" s="2"/>
      <c r="V232" s="2"/>
      <c r="W232" s="2"/>
      <c r="X232" s="2"/>
      <c r="Y232" s="22"/>
      <c r="Z232" s="22"/>
      <c r="AA232" s="22"/>
      <c r="AB232" s="22"/>
      <c r="AC232" s="22"/>
      <c r="AD232" s="22"/>
      <c r="AE232" s="22"/>
      <c r="AF232" s="22"/>
    </row>
    <row r="233" spans="1:32" s="3" customFormat="1" ht="21" customHeight="1" thickBot="1">
      <c r="A233" s="1058" t="s">
        <v>344</v>
      </c>
      <c r="B233" s="251">
        <f>CENTRO!B233</f>
        <v>0.61699999999999999</v>
      </c>
      <c r="C233" s="265"/>
      <c r="D233" s="45"/>
      <c r="E233" s="46"/>
      <c r="F233" s="45"/>
      <c r="G233" s="47"/>
      <c r="H233" s="48"/>
      <c r="I233" s="47"/>
      <c r="J233" s="48"/>
      <c r="K233" s="47"/>
      <c r="L233" s="7"/>
      <c r="M233" s="7"/>
      <c r="N233" s="7"/>
      <c r="O233" s="7"/>
      <c r="P233" s="7"/>
      <c r="Q233" s="2"/>
      <c r="R233" s="2"/>
      <c r="S233" s="2"/>
      <c r="T233" s="2"/>
      <c r="U233" s="2"/>
      <c r="V233" s="2"/>
      <c r="W233" s="2"/>
      <c r="X233" s="2"/>
      <c r="Y233" s="22"/>
      <c r="Z233" s="22"/>
      <c r="AA233" s="22"/>
      <c r="AB233" s="22"/>
      <c r="AC233" s="22"/>
      <c r="AD233" s="22"/>
      <c r="AE233" s="22"/>
      <c r="AF233" s="22"/>
    </row>
    <row r="234" spans="1:32" ht="19.5" customHeight="1" thickBot="1">
      <c r="A234" s="243" t="s">
        <v>568</v>
      </c>
      <c r="B234" s="244"/>
      <c r="C234" s="244"/>
      <c r="D234" s="42"/>
      <c r="E234" s="42"/>
      <c r="F234" s="42"/>
      <c r="G234" s="42"/>
      <c r="H234" s="42"/>
      <c r="I234" s="42"/>
      <c r="J234" s="42"/>
      <c r="K234" s="43"/>
      <c r="L234" s="7"/>
      <c r="M234" s="7"/>
      <c r="N234" s="7"/>
      <c r="O234" s="7"/>
      <c r="P234" s="7"/>
    </row>
    <row r="235" spans="1:32" ht="19.5" customHeight="1">
      <c r="A235" s="321" t="s">
        <v>554</v>
      </c>
      <c r="B235" s="256"/>
      <c r="C235" s="1059">
        <v>0.65900000000000003</v>
      </c>
      <c r="D235" s="52"/>
      <c r="E235" s="138"/>
      <c r="F235" s="52"/>
      <c r="G235" s="61"/>
      <c r="H235" s="52"/>
      <c r="I235" s="61"/>
      <c r="J235" s="52"/>
      <c r="K235" s="61"/>
      <c r="L235" s="7"/>
      <c r="M235" s="7"/>
      <c r="N235" s="7"/>
      <c r="O235" s="7"/>
      <c r="P235" s="7"/>
    </row>
    <row r="236" spans="1:32" ht="19.5" customHeight="1">
      <c r="A236" s="321" t="s">
        <v>555</v>
      </c>
      <c r="B236" s="256"/>
      <c r="C236" s="1059">
        <v>0</v>
      </c>
      <c r="D236" s="52"/>
      <c r="E236" s="138"/>
      <c r="F236" s="52"/>
      <c r="G236" s="61"/>
      <c r="H236" s="52"/>
      <c r="I236" s="61"/>
      <c r="J236" s="52"/>
      <c r="K236" s="61"/>
      <c r="L236" s="7"/>
      <c r="M236" s="7"/>
      <c r="N236" s="7"/>
      <c r="O236" s="7"/>
      <c r="P236" s="7"/>
    </row>
    <row r="237" spans="1:32" ht="19.5" customHeight="1">
      <c r="A237" s="321" t="s">
        <v>556</v>
      </c>
      <c r="B237" s="256"/>
      <c r="C237" s="1059">
        <v>0.33700000000000002</v>
      </c>
      <c r="D237" s="52"/>
      <c r="E237" s="138"/>
      <c r="F237" s="52"/>
      <c r="G237" s="61"/>
      <c r="H237" s="52"/>
      <c r="I237" s="61"/>
      <c r="J237" s="52"/>
      <c r="K237" s="61"/>
      <c r="L237" s="7"/>
      <c r="M237" s="7"/>
      <c r="N237" s="7"/>
      <c r="O237" s="7"/>
      <c r="P237" s="7"/>
    </row>
    <row r="238" spans="1:32" ht="19.5" customHeight="1">
      <c r="A238" s="321" t="s">
        <v>553</v>
      </c>
      <c r="B238" s="256"/>
      <c r="C238" s="1059">
        <v>0.89800000000000002</v>
      </c>
      <c r="D238" s="52"/>
      <c r="E238" s="138"/>
      <c r="F238" s="52"/>
      <c r="G238" s="61"/>
      <c r="H238" s="52"/>
      <c r="I238" s="61"/>
      <c r="J238" s="52"/>
      <c r="K238" s="61"/>
      <c r="L238" s="7"/>
      <c r="M238" s="7"/>
      <c r="N238" s="7"/>
      <c r="O238" s="7"/>
      <c r="P238" s="7"/>
    </row>
    <row r="239" spans="1:32" ht="19.5" customHeight="1">
      <c r="A239" s="321" t="s">
        <v>557</v>
      </c>
      <c r="B239" s="256"/>
      <c r="C239" s="1059">
        <v>0</v>
      </c>
      <c r="D239" s="52"/>
      <c r="E239" s="138"/>
      <c r="F239" s="52"/>
      <c r="G239" s="61"/>
      <c r="H239" s="52"/>
      <c r="I239" s="61"/>
      <c r="J239" s="52"/>
      <c r="K239" s="61"/>
      <c r="L239" s="7"/>
      <c r="M239" s="7"/>
      <c r="N239" s="7"/>
      <c r="O239" s="7"/>
      <c r="P239" s="7"/>
    </row>
    <row r="240" spans="1:32" ht="19.5" customHeight="1">
      <c r="A240" s="321" t="s">
        <v>558</v>
      </c>
      <c r="B240" s="256"/>
      <c r="C240" s="1059">
        <v>8.6999999999999994E-2</v>
      </c>
      <c r="D240" s="52"/>
      <c r="E240" s="138"/>
      <c r="F240" s="52"/>
      <c r="G240" s="61"/>
      <c r="H240" s="52"/>
      <c r="I240" s="61"/>
      <c r="J240" s="52"/>
      <c r="K240" s="61"/>
      <c r="L240" s="7"/>
      <c r="M240" s="7"/>
      <c r="N240" s="7"/>
      <c r="O240" s="7"/>
      <c r="P240" s="7"/>
    </row>
    <row r="241" spans="1:32" ht="19.5" customHeight="1">
      <c r="A241" s="321" t="s">
        <v>559</v>
      </c>
      <c r="B241" s="256"/>
      <c r="C241" s="1059">
        <v>0.5</v>
      </c>
      <c r="D241" s="52"/>
      <c r="E241" s="138"/>
      <c r="F241" s="52"/>
      <c r="G241" s="61"/>
      <c r="H241" s="52"/>
      <c r="I241" s="61"/>
      <c r="J241" s="52"/>
      <c r="K241" s="61"/>
      <c r="L241" s="7"/>
      <c r="M241" s="7"/>
      <c r="N241" s="7"/>
      <c r="O241" s="7"/>
      <c r="P241" s="7"/>
    </row>
    <row r="242" spans="1:32" ht="19.5" customHeight="1">
      <c r="A242" s="321" t="s">
        <v>560</v>
      </c>
      <c r="B242" s="256"/>
      <c r="C242" s="1059">
        <v>1.9E-2</v>
      </c>
      <c r="D242" s="52"/>
      <c r="E242" s="138"/>
      <c r="F242" s="52"/>
      <c r="G242" s="61"/>
      <c r="H242" s="52"/>
      <c r="I242" s="61"/>
      <c r="J242" s="52"/>
      <c r="K242" s="61"/>
      <c r="L242" s="7"/>
      <c r="M242" s="7"/>
      <c r="N242" s="7"/>
      <c r="O242" s="7"/>
      <c r="P242" s="7"/>
    </row>
    <row r="243" spans="1:32" ht="19.5" customHeight="1">
      <c r="A243" s="321" t="s">
        <v>561</v>
      </c>
      <c r="B243" s="256"/>
      <c r="C243" s="1059">
        <v>0.46800000000000003</v>
      </c>
      <c r="D243" s="52"/>
      <c r="E243" s="138"/>
      <c r="F243" s="52"/>
      <c r="G243" s="61"/>
      <c r="H243" s="52"/>
      <c r="I243" s="61"/>
      <c r="J243" s="52"/>
      <c r="K243" s="61"/>
      <c r="L243" s="7"/>
      <c r="M243" s="7"/>
      <c r="N243" s="7"/>
      <c r="O243" s="7"/>
      <c r="P243" s="7"/>
    </row>
    <row r="244" spans="1:32" ht="19.5" customHeight="1">
      <c r="A244" s="321" t="s">
        <v>562</v>
      </c>
      <c r="B244" s="256"/>
      <c r="C244" s="1059">
        <v>0.67800000000000005</v>
      </c>
      <c r="D244" s="52"/>
      <c r="E244" s="138"/>
      <c r="F244" s="52"/>
      <c r="G244" s="61"/>
      <c r="H244" s="52"/>
      <c r="I244" s="61"/>
      <c r="J244" s="52"/>
      <c r="K244" s="61"/>
      <c r="L244" s="7"/>
      <c r="M244" s="7"/>
      <c r="N244" s="7"/>
      <c r="O244" s="7"/>
      <c r="P244" s="7"/>
    </row>
    <row r="245" spans="1:32" ht="19.5" customHeight="1">
      <c r="A245" s="321" t="s">
        <v>563</v>
      </c>
      <c r="B245" s="256"/>
      <c r="C245" s="1059">
        <v>8.9999999999999993E-3</v>
      </c>
      <c r="D245" s="52"/>
      <c r="E245" s="138"/>
      <c r="F245" s="52"/>
      <c r="G245" s="61"/>
      <c r="H245" s="52"/>
      <c r="I245" s="61"/>
      <c r="J245" s="52"/>
      <c r="K245" s="61"/>
      <c r="L245" s="7"/>
      <c r="M245" s="7"/>
      <c r="N245" s="7"/>
      <c r="O245" s="7"/>
      <c r="P245" s="7"/>
    </row>
    <row r="246" spans="1:32" ht="19.5" customHeight="1">
      <c r="A246" s="321" t="s">
        <v>564</v>
      </c>
      <c r="B246" s="256"/>
      <c r="C246" s="1059">
        <v>0.30599999999999999</v>
      </c>
      <c r="D246" s="52"/>
      <c r="E246" s="138"/>
      <c r="F246" s="52"/>
      <c r="G246" s="61"/>
      <c r="H246" s="52"/>
      <c r="I246" s="61"/>
      <c r="J246" s="52"/>
      <c r="K246" s="61"/>
      <c r="L246" s="7"/>
      <c r="M246" s="7"/>
      <c r="N246" s="7"/>
      <c r="O246" s="7"/>
      <c r="P246" s="7"/>
    </row>
    <row r="247" spans="1:32" ht="19.5" customHeight="1">
      <c r="A247" s="321" t="s">
        <v>565</v>
      </c>
      <c r="B247" s="256"/>
      <c r="C247" s="1059">
        <v>0.53500000000000003</v>
      </c>
      <c r="D247" s="52"/>
      <c r="E247" s="138"/>
      <c r="F247" s="52"/>
      <c r="G247" s="61"/>
      <c r="H247" s="52"/>
      <c r="I247" s="61"/>
      <c r="J247" s="52"/>
      <c r="K247" s="61"/>
      <c r="L247" s="7"/>
      <c r="M247" s="7"/>
      <c r="N247" s="7"/>
      <c r="O247" s="7"/>
      <c r="P247" s="7"/>
    </row>
    <row r="248" spans="1:32" ht="19.5" customHeight="1">
      <c r="A248" s="321" t="s">
        <v>566</v>
      </c>
      <c r="B248" s="256"/>
      <c r="C248" s="1059">
        <v>2.7E-2</v>
      </c>
      <c r="D248" s="52"/>
      <c r="E248" s="138"/>
      <c r="F248" s="52"/>
      <c r="G248" s="61"/>
      <c r="H248" s="52"/>
      <c r="I248" s="61"/>
      <c r="J248" s="52"/>
      <c r="K248" s="61"/>
      <c r="L248" s="7"/>
      <c r="M248" s="7"/>
      <c r="N248" s="7"/>
      <c r="O248" s="7"/>
      <c r="P248" s="7"/>
    </row>
    <row r="249" spans="1:32" ht="22.5" customHeight="1" thickBot="1">
      <c r="A249" s="321" t="s">
        <v>567</v>
      </c>
      <c r="B249" s="256"/>
      <c r="C249" s="1059">
        <v>0.42499999999999999</v>
      </c>
      <c r="D249" s="52"/>
      <c r="E249" s="138"/>
      <c r="F249" s="52"/>
      <c r="G249" s="61"/>
      <c r="H249" s="52"/>
      <c r="I249" s="61"/>
      <c r="J249" s="52"/>
      <c r="K249" s="61"/>
      <c r="L249" s="7"/>
      <c r="M249" s="7"/>
      <c r="N249" s="7"/>
      <c r="O249" s="7"/>
      <c r="P249" s="7"/>
    </row>
    <row r="250" spans="1:32" ht="24.75" customHeight="1" thickBot="1">
      <c r="A250" s="224" t="s">
        <v>279</v>
      </c>
      <c r="B250" s="39" t="str">
        <f>IF(CENTRO!B250,CENTRO!B250,"")</f>
        <v/>
      </c>
      <c r="C250" s="240" t="str">
        <f>IF(CENTRO!C250,CENTRO!C250,"")</f>
        <v/>
      </c>
      <c r="D250" s="39"/>
      <c r="E250" s="39"/>
      <c r="F250" s="39"/>
      <c r="G250" s="39"/>
      <c r="H250" s="39"/>
      <c r="I250" s="39"/>
      <c r="J250" s="39"/>
      <c r="K250" s="40"/>
      <c r="L250" s="7"/>
      <c r="M250" s="7"/>
      <c r="N250" s="7"/>
      <c r="O250" s="7"/>
      <c r="P250" s="7"/>
      <c r="Y250" s="2"/>
      <c r="Z250" s="2"/>
      <c r="AA250" s="2"/>
      <c r="AB250" s="2"/>
      <c r="AC250" s="2"/>
      <c r="AD250" s="2"/>
      <c r="AE250" s="2"/>
      <c r="AF250" s="2"/>
    </row>
    <row r="251" spans="1:32" ht="19.5" customHeight="1" thickBot="1">
      <c r="A251" s="243" t="s">
        <v>531</v>
      </c>
      <c r="B251" s="42" t="str">
        <f>IF(CENTRO!B251,CENTRO!B251,"")</f>
        <v/>
      </c>
      <c r="C251" s="244" t="str">
        <f>IF(CENTRO!C251,CENTRO!C251,"")</f>
        <v/>
      </c>
      <c r="D251" s="42"/>
      <c r="E251" s="42"/>
      <c r="F251" s="42"/>
      <c r="G251" s="42"/>
      <c r="H251" s="42"/>
      <c r="I251" s="42"/>
      <c r="J251" s="42"/>
      <c r="K251" s="43"/>
      <c r="L251" s="7"/>
      <c r="M251" s="7"/>
      <c r="N251" s="7"/>
      <c r="O251" s="7"/>
      <c r="P251" s="7"/>
      <c r="Y251" s="2"/>
      <c r="Z251" s="2"/>
      <c r="AA251" s="2"/>
      <c r="AB251" s="2"/>
      <c r="AC251" s="2"/>
      <c r="AD251" s="2"/>
      <c r="AE251" s="2"/>
      <c r="AF251" s="2"/>
    </row>
    <row r="252" spans="1:32" ht="19.5" customHeight="1">
      <c r="A252" s="574" t="s">
        <v>291</v>
      </c>
      <c r="B252" s="87" t="str">
        <f>IF(CENTRO!B252,CENTRO!B252,"")</f>
        <v/>
      </c>
      <c r="C252" s="1170">
        <f>IF(CENTRO!C252,CENTRO!C252,"")</f>
        <v>105584</v>
      </c>
      <c r="D252" s="239">
        <f>E252/C252</f>
        <v>4.2345431125928173E-2</v>
      </c>
      <c r="E252" s="355">
        <v>4471</v>
      </c>
      <c r="F252" s="51"/>
      <c r="G252" s="61"/>
      <c r="H252" s="52"/>
      <c r="I252" s="61"/>
      <c r="J252" s="52"/>
      <c r="K252" s="61"/>
      <c r="L252" s="7"/>
      <c r="M252" s="7"/>
      <c r="N252" s="7"/>
      <c r="O252" s="7"/>
      <c r="P252" s="7"/>
      <c r="Y252" s="2"/>
      <c r="Z252" s="2"/>
      <c r="AA252" s="2"/>
      <c r="AB252" s="2"/>
      <c r="AC252" s="2"/>
      <c r="AD252" s="2"/>
      <c r="AE252" s="2"/>
      <c r="AF252" s="2"/>
    </row>
    <row r="253" spans="1:32" ht="19.5" customHeight="1">
      <c r="A253" s="574" t="s">
        <v>530</v>
      </c>
      <c r="B253" s="87" t="str">
        <f>IF(CENTRO!B253,CENTRO!B253,"")</f>
        <v/>
      </c>
      <c r="C253" s="1171">
        <f>IF(CENTRO!C253,CENTRO!C253,"")</f>
        <v>5474</v>
      </c>
      <c r="D253" s="239">
        <f>E253/C253</f>
        <v>5.1881622214103029E-2</v>
      </c>
      <c r="E253" s="355">
        <v>284</v>
      </c>
      <c r="F253" s="51"/>
      <c r="G253" s="61"/>
      <c r="H253" s="52"/>
      <c r="I253" s="61"/>
      <c r="J253" s="52"/>
      <c r="K253" s="61"/>
      <c r="L253" s="7"/>
      <c r="M253" s="7"/>
      <c r="N253" s="7"/>
      <c r="O253" s="7"/>
      <c r="P253" s="7"/>
      <c r="Y253" s="2"/>
      <c r="Z253" s="2"/>
      <c r="AA253" s="2"/>
      <c r="AB253" s="2"/>
      <c r="AC253" s="2"/>
      <c r="AD253" s="2"/>
      <c r="AE253" s="2"/>
      <c r="AF253" s="2"/>
    </row>
    <row r="254" spans="1:32" ht="19.5" customHeight="1">
      <c r="A254" s="336" t="s">
        <v>285</v>
      </c>
      <c r="B254" s="87" t="str">
        <f>IF(CENTRO!B254,CENTRO!B254,"")</f>
        <v/>
      </c>
      <c r="C254" s="1062">
        <f>IF(CENTRO!C254,CENTRO!C254,"")</f>
        <v>16314</v>
      </c>
      <c r="D254" s="340">
        <f>E254/C254</f>
        <v>7.6866495034939322E-2</v>
      </c>
      <c r="E254" s="1089">
        <v>1254</v>
      </c>
      <c r="F254" s="66"/>
      <c r="G254" s="65"/>
      <c r="H254" s="66"/>
      <c r="I254" s="65"/>
      <c r="J254" s="66"/>
      <c r="K254" s="65"/>
      <c r="L254" s="7"/>
      <c r="M254" s="7"/>
      <c r="N254" s="7"/>
      <c r="O254" s="7"/>
      <c r="P254" s="7"/>
      <c r="Y254" s="2"/>
      <c r="Z254" s="2"/>
      <c r="AA254" s="2"/>
      <c r="AB254" s="2"/>
      <c r="AC254" s="2"/>
      <c r="AD254" s="2"/>
      <c r="AE254" s="2"/>
      <c r="AF254" s="2"/>
    </row>
    <row r="255" spans="1:32" ht="19.5" customHeight="1">
      <c r="A255" s="574" t="s">
        <v>532</v>
      </c>
      <c r="B255" s="87" t="str">
        <f>IF(CENTRO!B255,CENTRO!B255,"")</f>
        <v/>
      </c>
      <c r="C255" s="1171">
        <f>IF(CENTRO!C255,CENTRO!C255,"")</f>
        <v>13316</v>
      </c>
      <c r="D255" s="239">
        <f>E255/C255</f>
        <v>3.0564734154400721E-2</v>
      </c>
      <c r="E255" s="355">
        <v>407</v>
      </c>
      <c r="F255" s="51"/>
      <c r="G255" s="61"/>
      <c r="H255" s="52"/>
      <c r="I255" s="61"/>
      <c r="J255" s="52"/>
      <c r="K255" s="61"/>
      <c r="L255" s="7"/>
      <c r="M255" s="7"/>
      <c r="N255" s="7"/>
      <c r="O255" s="7"/>
      <c r="P255" s="7"/>
      <c r="Y255" s="2"/>
      <c r="Z255" s="2"/>
      <c r="AA255" s="2"/>
      <c r="AB255" s="2"/>
      <c r="AC255" s="2"/>
      <c r="AD255" s="2"/>
      <c r="AE255" s="2"/>
      <c r="AF255" s="2"/>
    </row>
    <row r="256" spans="1:32" ht="19.5" customHeight="1" thickBot="1">
      <c r="A256" s="336" t="s">
        <v>286</v>
      </c>
      <c r="B256" s="87" t="str">
        <f>IF(CENTRO!B256,CENTRO!B256,"")</f>
        <v/>
      </c>
      <c r="C256" s="1063">
        <f>IF(CENTRO!C256,CENTRO!C256,"")</f>
        <v>7617332</v>
      </c>
      <c r="D256" s="251">
        <f>E256/C256</f>
        <v>2.0747159241582224E-2</v>
      </c>
      <c r="E256" s="518">
        <v>158038</v>
      </c>
      <c r="F256" s="66"/>
      <c r="G256" s="65"/>
      <c r="H256" s="66"/>
      <c r="I256" s="65"/>
      <c r="J256" s="66"/>
      <c r="K256" s="65"/>
      <c r="L256" s="7"/>
      <c r="M256" s="7"/>
      <c r="N256" s="7"/>
      <c r="O256" s="7"/>
      <c r="P256" s="7"/>
      <c r="Y256" s="2"/>
      <c r="Z256" s="2"/>
      <c r="AA256" s="2"/>
      <c r="AB256" s="2"/>
      <c r="AC256" s="2"/>
      <c r="AD256" s="2"/>
      <c r="AE256" s="2"/>
      <c r="AF256" s="2"/>
    </row>
    <row r="257" spans="1:32" ht="19.5" customHeight="1" thickBot="1">
      <c r="A257" s="243" t="s">
        <v>533</v>
      </c>
      <c r="B257" s="42" t="str">
        <f>IF(CENTRO!B257,CENTRO!B257,"")</f>
        <v/>
      </c>
      <c r="C257" s="244" t="str">
        <f>IF(CENTRO!C257,CENTRO!C257,"")</f>
        <v/>
      </c>
      <c r="D257" s="244"/>
      <c r="E257" s="244"/>
      <c r="F257" s="42"/>
      <c r="G257" s="42"/>
      <c r="H257" s="42"/>
      <c r="I257" s="42"/>
      <c r="J257" s="42"/>
      <c r="K257" s="43"/>
      <c r="L257" s="7"/>
      <c r="M257" s="7"/>
      <c r="N257" s="7"/>
      <c r="O257" s="7"/>
      <c r="P257" s="7"/>
      <c r="Y257" s="2"/>
      <c r="Z257" s="2"/>
      <c r="AA257" s="2"/>
      <c r="AB257" s="2"/>
      <c r="AC257" s="2"/>
      <c r="AD257" s="2"/>
      <c r="AE257" s="2"/>
      <c r="AF257" s="2"/>
    </row>
    <row r="258" spans="1:32" ht="19.5" customHeight="1">
      <c r="A258" s="327" t="s">
        <v>287</v>
      </c>
      <c r="B258" s="87" t="str">
        <f>IF(CENTRO!B258,CENTRO!B258,"")</f>
        <v/>
      </c>
      <c r="C258" s="839">
        <f>IF(CENTRO!C258,CENTRO!C258,"")</f>
        <v>78375</v>
      </c>
      <c r="D258" s="760">
        <f t="shared" ref="D258:D263" si="13">E258/C258</f>
        <v>2.0427432216905902E-2</v>
      </c>
      <c r="E258" s="1066">
        <v>1601</v>
      </c>
      <c r="F258" s="64"/>
      <c r="G258" s="65"/>
      <c r="H258" s="66"/>
      <c r="I258" s="65"/>
      <c r="J258" s="66"/>
      <c r="K258" s="65"/>
      <c r="L258" s="7"/>
      <c r="M258" s="7"/>
      <c r="N258" s="7"/>
      <c r="O258" s="7"/>
      <c r="P258" s="7"/>
      <c r="Y258" s="2"/>
      <c r="Z258" s="2"/>
      <c r="AA258" s="2"/>
      <c r="AB258" s="2"/>
      <c r="AC258" s="2"/>
      <c r="AD258" s="2"/>
      <c r="AE258" s="2"/>
      <c r="AF258" s="2"/>
    </row>
    <row r="259" spans="1:32" ht="19.5" customHeight="1">
      <c r="A259" s="336" t="s">
        <v>27</v>
      </c>
      <c r="B259" s="87" t="str">
        <f>IF(CENTRO!B259,CENTRO!B259,"")</f>
        <v/>
      </c>
      <c r="C259" s="1064">
        <f>IF(CENTRO!C259,CENTRO!C259,"")</f>
        <v>19317</v>
      </c>
      <c r="D259" s="565">
        <f t="shared" si="13"/>
        <v>2.2881399803282083E-2</v>
      </c>
      <c r="E259" s="861">
        <v>442</v>
      </c>
      <c r="F259" s="66"/>
      <c r="G259" s="65"/>
      <c r="H259" s="66"/>
      <c r="I259" s="65"/>
      <c r="J259" s="66"/>
      <c r="K259" s="65"/>
      <c r="L259" s="7"/>
      <c r="M259" s="7"/>
      <c r="N259" s="7"/>
      <c r="O259" s="7"/>
      <c r="P259" s="7"/>
      <c r="Y259" s="2"/>
      <c r="Z259" s="2"/>
      <c r="AA259" s="2"/>
      <c r="AB259" s="2"/>
      <c r="AC259" s="2"/>
      <c r="AD259" s="2"/>
      <c r="AE259" s="2"/>
      <c r="AF259" s="2"/>
    </row>
    <row r="260" spans="1:32" ht="19.5" customHeight="1">
      <c r="A260" s="336" t="s">
        <v>11</v>
      </c>
      <c r="B260" s="87" t="str">
        <f>IF(CENTRO!B260,CENTRO!B260,"")</f>
        <v/>
      </c>
      <c r="C260" s="1064">
        <f>IF(CENTRO!C260,CENTRO!C260,"")</f>
        <v>59058</v>
      </c>
      <c r="D260" s="565">
        <f t="shared" si="13"/>
        <v>1.9624775644281892E-2</v>
      </c>
      <c r="E260" s="861">
        <v>1159</v>
      </c>
      <c r="F260" s="66"/>
      <c r="G260" s="65"/>
      <c r="H260" s="66"/>
      <c r="I260" s="65"/>
      <c r="J260" s="66"/>
      <c r="K260" s="65"/>
      <c r="L260" s="7"/>
      <c r="M260" s="7"/>
      <c r="N260" s="7"/>
      <c r="O260" s="7"/>
      <c r="P260" s="7"/>
      <c r="Y260" s="2"/>
      <c r="Z260" s="2"/>
      <c r="AA260" s="2"/>
      <c r="AB260" s="2"/>
      <c r="AC260" s="2"/>
      <c r="AD260" s="2"/>
      <c r="AE260" s="2"/>
      <c r="AF260" s="2"/>
    </row>
    <row r="261" spans="1:32" ht="19.5" customHeight="1">
      <c r="A261" s="327" t="s">
        <v>292</v>
      </c>
      <c r="B261" s="87" t="str">
        <f>IF(CENTRO!B261,CENTRO!B261,"")</f>
        <v/>
      </c>
      <c r="C261" s="839">
        <f>IF(CENTRO!C261,CENTRO!C261,"")</f>
        <v>333941</v>
      </c>
      <c r="D261" s="239">
        <f t="shared" si="13"/>
        <v>2.8693691400576749E-2</v>
      </c>
      <c r="E261" s="329">
        <v>9582</v>
      </c>
      <c r="F261" s="51"/>
      <c r="G261" s="61"/>
      <c r="H261" s="52"/>
      <c r="I261" s="61"/>
      <c r="J261" s="52"/>
      <c r="K261" s="61"/>
      <c r="L261" s="7"/>
      <c r="M261" s="7"/>
      <c r="N261" s="7"/>
      <c r="O261" s="7"/>
      <c r="P261" s="7"/>
      <c r="Y261" s="2"/>
      <c r="Z261" s="2"/>
      <c r="AA261" s="2"/>
      <c r="AB261" s="2"/>
      <c r="AC261" s="2"/>
      <c r="AD261" s="2"/>
      <c r="AE261" s="2"/>
      <c r="AF261" s="2"/>
    </row>
    <row r="262" spans="1:32" ht="19.5" customHeight="1">
      <c r="A262" s="336" t="s">
        <v>27</v>
      </c>
      <c r="B262" s="87" t="str">
        <f>IF(CENTRO!B262,CENTRO!B262,"")</f>
        <v/>
      </c>
      <c r="C262" s="1064">
        <f>IF(CENTRO!C262,CENTRO!C262,"")</f>
        <v>123632</v>
      </c>
      <c r="D262" s="565">
        <f t="shared" si="13"/>
        <v>3.130257538501359E-2</v>
      </c>
      <c r="E262" s="861">
        <v>3870</v>
      </c>
      <c r="F262" s="66"/>
      <c r="G262" s="65"/>
      <c r="H262" s="66"/>
      <c r="I262" s="65"/>
      <c r="J262" s="66"/>
      <c r="K262" s="65"/>
      <c r="L262" s="7"/>
      <c r="M262" s="7"/>
      <c r="N262" s="7"/>
      <c r="O262" s="7"/>
      <c r="P262" s="7"/>
      <c r="Y262" s="2"/>
      <c r="Z262" s="2"/>
      <c r="AA262" s="2"/>
      <c r="AB262" s="2"/>
      <c r="AC262" s="2"/>
      <c r="AD262" s="2"/>
      <c r="AE262" s="2"/>
      <c r="AF262" s="2"/>
    </row>
    <row r="263" spans="1:32" ht="19.5" customHeight="1" thickBot="1">
      <c r="A263" s="336" t="s">
        <v>166</v>
      </c>
      <c r="B263" s="87" t="str">
        <f>IF(CENTRO!B263,CENTRO!B263,"")</f>
        <v/>
      </c>
      <c r="C263" s="1064">
        <f>IF(CENTRO!C263,CENTRO!C263,"")</f>
        <v>210309</v>
      </c>
      <c r="D263" s="565">
        <f t="shared" si="13"/>
        <v>2.7160035947106399E-2</v>
      </c>
      <c r="E263" s="861">
        <v>5712</v>
      </c>
      <c r="F263" s="66"/>
      <c r="G263" s="65"/>
      <c r="H263" s="66"/>
      <c r="I263" s="65"/>
      <c r="J263" s="66"/>
      <c r="K263" s="65"/>
      <c r="L263" s="7"/>
      <c r="M263" s="7"/>
      <c r="N263" s="7"/>
      <c r="O263" s="7"/>
      <c r="P263" s="7"/>
      <c r="Y263" s="2"/>
      <c r="Z263" s="2"/>
      <c r="AA263" s="2"/>
      <c r="AB263" s="2"/>
      <c r="AC263" s="2"/>
      <c r="AD263" s="2"/>
      <c r="AE263" s="2"/>
      <c r="AF263" s="2"/>
    </row>
    <row r="264" spans="1:32" ht="19.5" customHeight="1" thickBot="1">
      <c r="A264" s="243" t="s">
        <v>452</v>
      </c>
      <c r="B264" s="42" t="str">
        <f>IF(CENTRO!B264,CENTRO!B264,"")</f>
        <v/>
      </c>
      <c r="C264" s="244" t="str">
        <f>IF(CENTRO!C264,CENTRO!C264,"")</f>
        <v/>
      </c>
      <c r="D264" s="244"/>
      <c r="E264" s="244"/>
      <c r="F264" s="42"/>
      <c r="G264" s="42"/>
      <c r="H264" s="42"/>
      <c r="I264" s="42"/>
      <c r="J264" s="42"/>
      <c r="K264" s="43"/>
      <c r="Y264" s="2"/>
      <c r="Z264" s="2"/>
      <c r="AA264" s="2"/>
      <c r="AB264" s="2"/>
      <c r="AC264" s="2"/>
      <c r="AD264" s="2"/>
      <c r="AE264" s="2"/>
      <c r="AF264" s="2"/>
    </row>
    <row r="265" spans="1:32" ht="19.5" customHeight="1">
      <c r="A265" s="336" t="s">
        <v>288</v>
      </c>
      <c r="B265" s="87" t="str">
        <f>IF(CENTRO!B265,CENTRO!B265,"")</f>
        <v/>
      </c>
      <c r="C265" s="1027">
        <f>IF(CENTRO!C265,CENTRO!C265,"")</f>
        <v>7883</v>
      </c>
      <c r="D265" s="340">
        <f>E265/C265</f>
        <v>3.5012051249524292E-2</v>
      </c>
      <c r="E265" s="861">
        <v>276</v>
      </c>
      <c r="F265" s="66"/>
      <c r="G265" s="65"/>
      <c r="H265" s="66"/>
      <c r="I265" s="65"/>
      <c r="J265" s="66"/>
      <c r="K265" s="65"/>
      <c r="Y265" s="2"/>
      <c r="Z265" s="2"/>
      <c r="AA265" s="2"/>
      <c r="AB265" s="2"/>
      <c r="AC265" s="2"/>
      <c r="AD265" s="2"/>
      <c r="AE265" s="2"/>
      <c r="AF265" s="2"/>
    </row>
    <row r="266" spans="1:32" ht="19.5" customHeight="1">
      <c r="A266" s="336" t="s">
        <v>289</v>
      </c>
      <c r="B266" s="859" t="str">
        <f>IF(CENTRO!B266,CENTRO!B266,"")</f>
        <v/>
      </c>
      <c r="C266" s="1027">
        <f>IF(CENTRO!C266,CENTRO!C266,"")</f>
        <v>2285</v>
      </c>
      <c r="D266" s="340">
        <f>E266/C266</f>
        <v>2.3194748358862146E-2</v>
      </c>
      <c r="E266" s="861">
        <v>53</v>
      </c>
      <c r="F266" s="66"/>
      <c r="G266" s="65"/>
      <c r="H266" s="66"/>
      <c r="I266" s="65"/>
      <c r="J266" s="66"/>
      <c r="K266" s="65"/>
    </row>
    <row r="267" spans="1:32" ht="19.5" customHeight="1" thickBot="1">
      <c r="A267" s="336" t="s">
        <v>290</v>
      </c>
      <c r="B267" s="859" t="str">
        <f>IF(CENTRO!B267,CENTRO!B267,"")</f>
        <v/>
      </c>
      <c r="C267" s="1027">
        <f>IF(CENTRO!C267,CENTRO!C267,"")</f>
        <v>1356</v>
      </c>
      <c r="D267" s="340">
        <f>E267/C267</f>
        <v>3.8348082595870206E-2</v>
      </c>
      <c r="E267" s="861">
        <v>52</v>
      </c>
      <c r="F267" s="66"/>
      <c r="G267" s="65"/>
      <c r="H267" s="66"/>
      <c r="I267" s="65"/>
      <c r="J267" s="66"/>
      <c r="K267" s="65"/>
    </row>
    <row r="268" spans="1:32" ht="24.75" customHeight="1" thickBot="1">
      <c r="A268" s="224" t="s">
        <v>280</v>
      </c>
      <c r="B268" s="39" t="str">
        <f>IF(CENTRO!B268,CENTRO!B268,"")</f>
        <v/>
      </c>
      <c r="C268" s="39" t="str">
        <f>IF(CENTRO!C268,CENTRO!C268,"")</f>
        <v/>
      </c>
      <c r="D268" s="39"/>
      <c r="E268" s="39"/>
      <c r="F268" s="39"/>
      <c r="G268" s="39"/>
      <c r="H268" s="39"/>
      <c r="I268" s="39"/>
      <c r="J268" s="39"/>
      <c r="K268" s="40"/>
      <c r="Y268" s="2"/>
      <c r="Z268" s="2"/>
      <c r="AA268" s="2"/>
      <c r="AB268" s="2"/>
      <c r="AC268" s="2"/>
      <c r="AD268" s="2"/>
      <c r="AE268" s="2"/>
      <c r="AF268" s="2"/>
    </row>
    <row r="269" spans="1:32"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3"/>
      <c r="Y269" s="2"/>
      <c r="Z269" s="2"/>
      <c r="AA269" s="2"/>
      <c r="AB269" s="2"/>
      <c r="AC269" s="2"/>
      <c r="AD269" s="2"/>
      <c r="AE269" s="2"/>
      <c r="AF269" s="2"/>
    </row>
    <row r="270" spans="1:32" ht="19.5" customHeight="1">
      <c r="A270" s="574" t="str">
        <f>CENTRO!A270</f>
        <v>Número de inmuebles de uso residencial (2019)</v>
      </c>
      <c r="B270" s="256"/>
      <c r="C270" s="1111">
        <f>CENTRO!C270</f>
        <v>1487537</v>
      </c>
      <c r="D270" s="354">
        <f>E270/C270</f>
        <v>3.2599525255506252E-2</v>
      </c>
      <c r="E270" s="571">
        <v>48493</v>
      </c>
      <c r="F270" s="354">
        <f>G270/$E$270</f>
        <v>0.309116779741406</v>
      </c>
      <c r="G270" s="571">
        <v>14990</v>
      </c>
      <c r="H270" s="354">
        <f>I270/$E$270</f>
        <v>0.20077124533437815</v>
      </c>
      <c r="I270" s="571">
        <v>9736</v>
      </c>
      <c r="J270" s="354">
        <f>K270/$E$270</f>
        <v>0.49011197492421588</v>
      </c>
      <c r="K270" s="571">
        <v>23767</v>
      </c>
      <c r="Y270" s="2"/>
      <c r="Z270" s="2"/>
      <c r="AA270" s="2"/>
      <c r="AB270" s="2"/>
      <c r="AC270" s="2"/>
      <c r="AD270" s="2"/>
      <c r="AE270" s="2"/>
      <c r="AF270" s="2"/>
    </row>
    <row r="271" spans="1:32" ht="19.5" customHeight="1">
      <c r="A271" s="574" t="str">
        <f>CENTRO!A271</f>
        <v>Superficie media construida (m2) inmuebles de uso residencial (2019)</v>
      </c>
      <c r="B271" s="256"/>
      <c r="C271" s="1111">
        <f>CENTRO!C271</f>
        <v>114.93342781557067</v>
      </c>
      <c r="D271" s="357">
        <f t="shared" ref="D271" si="14">E271/C271</f>
        <v>0.87586934958733387</v>
      </c>
      <c r="E271" s="1112">
        <v>100.66666666666667</v>
      </c>
      <c r="F271" s="357">
        <f>G271/$E$271</f>
        <v>0.79470198675496684</v>
      </c>
      <c r="G271" s="1112">
        <v>80</v>
      </c>
      <c r="H271" s="357">
        <f>I271/$E$271</f>
        <v>1.0132450331125826</v>
      </c>
      <c r="I271" s="1112">
        <v>102</v>
      </c>
      <c r="J271" s="357">
        <f>K271/$E$271</f>
        <v>1.1920529801324502</v>
      </c>
      <c r="K271" s="1112">
        <v>120</v>
      </c>
      <c r="Y271" s="2"/>
      <c r="Z271" s="2"/>
      <c r="AA271" s="2"/>
      <c r="AB271" s="2"/>
      <c r="AC271" s="2"/>
      <c r="AD271" s="2"/>
      <c r="AE271" s="2"/>
      <c r="AF271" s="2"/>
    </row>
    <row r="272" spans="1:32" ht="19.5" customHeight="1">
      <c r="A272" s="574" t="str">
        <f>CENTRO!A272</f>
        <v>Año medio de construcción de inmuebles de uso residencial (2019)</v>
      </c>
      <c r="B272" s="256"/>
      <c r="C272" s="1106">
        <f>CENTRO!C272</f>
        <v>1973.5332766439908</v>
      </c>
      <c r="D272" s="298"/>
      <c r="E272" s="269">
        <v>1990.3333333333333</v>
      </c>
      <c r="F272" s="298"/>
      <c r="G272" s="269">
        <v>1981</v>
      </c>
      <c r="H272" s="298"/>
      <c r="I272" s="269">
        <v>1981</v>
      </c>
      <c r="J272" s="298"/>
      <c r="K272" s="269">
        <v>2009</v>
      </c>
      <c r="Y272" s="2"/>
      <c r="Z272" s="2"/>
      <c r="AA272" s="2"/>
      <c r="AB272" s="2"/>
      <c r="AC272" s="2"/>
      <c r="AD272" s="2"/>
      <c r="AE272" s="2"/>
      <c r="AF272" s="2"/>
    </row>
    <row r="273" spans="1:32" ht="19.5" customHeight="1">
      <c r="A273" s="1090" t="s">
        <v>524</v>
      </c>
      <c r="B273" s="256" t="str">
        <f>IF(CENTRO!B273,CENTRO!B273,"")</f>
        <v/>
      </c>
      <c r="C273" s="1107">
        <f>IF(CENTRO!C273,CENTRO!C273,"")</f>
        <v>90.67</v>
      </c>
      <c r="D273" s="357">
        <f>E273/C273</f>
        <v>0.68457042020513947</v>
      </c>
      <c r="E273" s="1093">
        <v>62.07</v>
      </c>
      <c r="F273" s="357">
        <f>G273/$E$273</f>
        <v>0.89056017399710008</v>
      </c>
      <c r="G273" s="1093">
        <v>55.277070000000002</v>
      </c>
      <c r="H273" s="357">
        <f>I273/$E$273</f>
        <v>0.93148912518124694</v>
      </c>
      <c r="I273" s="1093">
        <v>57.817529999999998</v>
      </c>
      <c r="J273" s="357">
        <f>K273/$E$273</f>
        <v>1.1400510713710326</v>
      </c>
      <c r="K273" s="1093">
        <v>70.762969999999996</v>
      </c>
      <c r="Y273" s="2"/>
      <c r="Z273" s="2"/>
      <c r="AA273" s="2"/>
      <c r="AB273" s="2"/>
      <c r="AC273" s="2"/>
      <c r="AD273" s="2"/>
      <c r="AE273" s="2"/>
      <c r="AF273" s="2"/>
    </row>
    <row r="274" spans="1:32" ht="19.5" customHeight="1">
      <c r="A274" s="1090" t="s">
        <v>525</v>
      </c>
      <c r="B274" s="256" t="str">
        <f>IF(CENTRO!B274,CENTRO!B274,"")</f>
        <v/>
      </c>
      <c r="C274" s="1107">
        <f>IF(CENTRO!C274,CENTRO!C274,"")</f>
        <v>367.95</v>
      </c>
      <c r="D274" s="357">
        <f>E274/C274</f>
        <v>0.39662997689903517</v>
      </c>
      <c r="E274" s="1093">
        <v>145.94</v>
      </c>
      <c r="F274" s="357">
        <f>G274/$E$274</f>
        <v>1.5036808962587365</v>
      </c>
      <c r="G274" s="1093">
        <v>219.44719000000001</v>
      </c>
      <c r="H274" s="357">
        <f>I274/$E$274</f>
        <v>2.9558529532684665</v>
      </c>
      <c r="I274" s="1093">
        <v>431.37718000000001</v>
      </c>
      <c r="J274" s="357">
        <f>K274/$E$274</f>
        <v>0.97946731533506914</v>
      </c>
      <c r="K274" s="1093">
        <v>142.94345999999999</v>
      </c>
      <c r="Y274" s="2"/>
      <c r="Z274" s="2"/>
      <c r="AA274" s="2"/>
      <c r="AB274" s="2"/>
      <c r="AC274" s="2"/>
      <c r="AD274" s="2"/>
      <c r="AE274" s="2"/>
      <c r="AF274" s="2"/>
    </row>
    <row r="275" spans="1:32" ht="19.5" customHeight="1">
      <c r="A275" s="1090" t="s">
        <v>457</v>
      </c>
      <c r="B275" s="256" t="str">
        <f>IF(CENTRO!B275,CENTRO!B275,"")</f>
        <v/>
      </c>
      <c r="C275" s="1108">
        <f>IF(CENTRO!C275,CENTRO!C275,"")</f>
        <v>83.4</v>
      </c>
      <c r="D275" s="357">
        <f>E275/$C275</f>
        <v>1.0213429256594724</v>
      </c>
      <c r="E275" s="1093">
        <v>85.18</v>
      </c>
      <c r="F275" s="357">
        <f>G275/$E275</f>
        <v>0.92005165531814981</v>
      </c>
      <c r="G275" s="1093">
        <v>78.37</v>
      </c>
      <c r="H275" s="357">
        <f>I275/$E275</f>
        <v>1.0358065273538388</v>
      </c>
      <c r="I275" s="1093">
        <v>88.23</v>
      </c>
      <c r="J275" s="357">
        <f>K275/$E275</f>
        <v>1.0081004930734914</v>
      </c>
      <c r="K275" s="1093">
        <v>85.87</v>
      </c>
      <c r="Y275" s="2"/>
      <c r="Z275" s="2"/>
      <c r="AA275" s="2"/>
      <c r="AB275" s="2"/>
      <c r="AC275" s="2"/>
      <c r="AD275" s="2"/>
      <c r="AE275" s="2"/>
      <c r="AF275" s="2"/>
    </row>
    <row r="276" spans="1:32" ht="19.5" customHeight="1" thickBot="1">
      <c r="A276" s="1090" t="s">
        <v>458</v>
      </c>
      <c r="B276" s="256" t="str">
        <f>IF(CENTRO!B276,CENTRO!B276,"")</f>
        <v/>
      </c>
      <c r="C276" s="1106">
        <f>IF(CENTRO!C276,CENTRO!C276,"")</f>
        <v>257</v>
      </c>
      <c r="D276" s="1099">
        <f>E276/$C276</f>
        <v>0.62256809338521402</v>
      </c>
      <c r="E276" s="1100">
        <v>160</v>
      </c>
      <c r="F276" s="1099">
        <f>G276/$E276</f>
        <v>2.0125000000000002</v>
      </c>
      <c r="G276" s="1100">
        <v>322</v>
      </c>
      <c r="H276" s="1099">
        <f>I276/$E276</f>
        <v>2.0375000000000001</v>
      </c>
      <c r="I276" s="1100">
        <v>326</v>
      </c>
      <c r="J276" s="1099">
        <f>K276/$E276</f>
        <v>0.78749999999999998</v>
      </c>
      <c r="K276" s="1100">
        <v>126</v>
      </c>
      <c r="Y276" s="2"/>
      <c r="Z276" s="2"/>
      <c r="AA276" s="2"/>
      <c r="AB276" s="2"/>
      <c r="AC276" s="2"/>
      <c r="AD276" s="2"/>
      <c r="AE276" s="2"/>
      <c r="AF276" s="2"/>
    </row>
    <row r="277" spans="1:32" ht="19.5" customHeight="1" thickBot="1">
      <c r="A277" s="243" t="s">
        <v>573</v>
      </c>
      <c r="B277" s="589" t="str">
        <f>IF(CENTRO!B277,CENTRO!B277,"")</f>
        <v/>
      </c>
      <c r="C277" s="589" t="str">
        <f>IF(CENTRO!C277,CENTRO!C277,"")</f>
        <v/>
      </c>
      <c r="D277" s="99"/>
      <c r="E277" s="99"/>
      <c r="F277" s="42"/>
      <c r="G277" s="42"/>
      <c r="H277" s="42"/>
      <c r="I277" s="42"/>
      <c r="J277" s="42"/>
      <c r="K277" s="43"/>
      <c r="Y277" s="2"/>
      <c r="Z277" s="2"/>
      <c r="AA277" s="2"/>
      <c r="AB277" s="2"/>
      <c r="AC277" s="2"/>
      <c r="AD277" s="2"/>
      <c r="AE277" s="2"/>
      <c r="AF277" s="2"/>
    </row>
    <row r="278" spans="1:32" ht="19.5" customHeight="1">
      <c r="A278" s="843" t="s">
        <v>328</v>
      </c>
      <c r="B278" s="844">
        <f>IF(CENTRO!B278,CENTRO!B278,"")</f>
        <v>1</v>
      </c>
      <c r="C278" s="845">
        <f>IF(CENTRO!C278,CENTRO!C278,"")</f>
        <v>5020</v>
      </c>
      <c r="D278" s="66"/>
      <c r="E278" s="65"/>
      <c r="F278" s="64"/>
      <c r="G278" s="65"/>
      <c r="H278" s="66"/>
      <c r="I278" s="65"/>
      <c r="J278" s="66"/>
      <c r="K278" s="65"/>
      <c r="Y278" s="2"/>
      <c r="Z278" s="2"/>
      <c r="AA278" s="2"/>
      <c r="AB278" s="2"/>
      <c r="AC278" s="2"/>
      <c r="AD278" s="2"/>
      <c r="AE278" s="2"/>
      <c r="AF278" s="2"/>
    </row>
    <row r="279" spans="1:32" ht="19.5" customHeight="1">
      <c r="A279" s="336" t="s">
        <v>326</v>
      </c>
      <c r="B279" s="565">
        <f>IF(CENTRO!B279,CENTRO!B279,"")</f>
        <v>0.29900398406374501</v>
      </c>
      <c r="C279" s="840">
        <f>IF(CENTRO!C279,CENTRO!C279,"")</f>
        <v>1501</v>
      </c>
      <c r="D279" s="52"/>
      <c r="E279" s="61"/>
      <c r="F279" s="52"/>
      <c r="G279" s="61"/>
      <c r="H279" s="52"/>
      <c r="I279" s="61"/>
      <c r="J279" s="52"/>
      <c r="K279" s="61"/>
      <c r="Y279" s="2"/>
      <c r="Z279" s="2"/>
      <c r="AA279" s="2"/>
      <c r="AB279" s="2"/>
      <c r="AC279" s="2"/>
      <c r="AD279" s="2"/>
      <c r="AE279" s="2"/>
      <c r="AF279" s="2"/>
    </row>
    <row r="280" spans="1:32" ht="19.5" customHeight="1">
      <c r="A280" s="336" t="s">
        <v>327</v>
      </c>
      <c r="B280" s="565">
        <f>IF(CENTRO!B280,CENTRO!B280,"")</f>
        <v>0.62490039840637446</v>
      </c>
      <c r="C280" s="840">
        <f>IF(CENTRO!C280,CENTRO!C280,"")</f>
        <v>3137</v>
      </c>
      <c r="D280" s="52"/>
      <c r="E280" s="61"/>
      <c r="F280" s="52"/>
      <c r="G280" s="61"/>
      <c r="H280" s="52"/>
      <c r="I280" s="61"/>
      <c r="J280" s="52"/>
      <c r="K280" s="61"/>
      <c r="U280" s="7"/>
      <c r="V280" s="7"/>
      <c r="W280" s="7"/>
      <c r="X280" s="7"/>
      <c r="Y280" s="7"/>
      <c r="Z280" s="7"/>
      <c r="AA280" s="7"/>
      <c r="AB280" s="7"/>
      <c r="AC280" s="7"/>
      <c r="AD280" s="7"/>
    </row>
    <row r="281" spans="1:32" ht="19.5" customHeight="1">
      <c r="A281" s="327" t="s">
        <v>514</v>
      </c>
      <c r="B281" s="247">
        <f>IF(CENTRO!B281,CENTRO!B281,"")</f>
        <v>1</v>
      </c>
      <c r="C281" s="839">
        <f>IF(CENTRO!C281,CENTRO!C281,"")</f>
        <v>1442</v>
      </c>
      <c r="D281" s="52"/>
      <c r="E281" s="61"/>
      <c r="F281" s="51"/>
      <c r="G281" s="61"/>
      <c r="H281" s="52"/>
      <c r="I281" s="61"/>
      <c r="J281" s="52"/>
      <c r="K281" s="61"/>
      <c r="L281" s="7"/>
      <c r="M281" s="7"/>
      <c r="N281" s="7"/>
      <c r="O281" s="7"/>
      <c r="P281" s="7"/>
      <c r="Q281" s="7"/>
      <c r="R281" s="7"/>
      <c r="S281" s="7"/>
      <c r="T281" s="7"/>
      <c r="U281" s="7"/>
      <c r="V281" s="7"/>
      <c r="W281" s="7"/>
      <c r="X281" s="7"/>
      <c r="Y281" s="7"/>
      <c r="Z281" s="7"/>
      <c r="AA281" s="7"/>
      <c r="AB281" s="7"/>
      <c r="AC281" s="7"/>
      <c r="AD281" s="7"/>
    </row>
    <row r="282" spans="1:32" ht="19.5" customHeight="1">
      <c r="A282" s="336" t="s">
        <v>326</v>
      </c>
      <c r="B282" s="252">
        <f>IF(CENTRO!B282,CENTRO!B282,"")</f>
        <v>0.12066574202496533</v>
      </c>
      <c r="C282" s="840">
        <f>IF(CENTRO!C282,CENTRO!C282,"")</f>
        <v>174</v>
      </c>
      <c r="D282" s="52"/>
      <c r="E282" s="61"/>
      <c r="F282" s="52"/>
      <c r="G282" s="61"/>
      <c r="H282" s="52"/>
      <c r="I282" s="61"/>
      <c r="J282" s="52"/>
      <c r="K282" s="61"/>
      <c r="L282" s="7"/>
      <c r="M282" s="7"/>
      <c r="N282" s="7"/>
      <c r="O282" s="7"/>
      <c r="P282" s="7"/>
      <c r="Y282" s="2"/>
      <c r="Z282" s="2"/>
      <c r="AA282" s="2"/>
      <c r="AB282" s="2"/>
      <c r="AC282" s="2"/>
      <c r="AD282" s="2"/>
      <c r="AE282" s="2"/>
      <c r="AF282" s="2"/>
    </row>
    <row r="283" spans="1:32" ht="19.5" customHeight="1" thickBot="1">
      <c r="A283" s="841" t="s">
        <v>327</v>
      </c>
      <c r="B283" s="252">
        <f>IF(CENTRO!B283,CENTRO!B283,"")</f>
        <v>0.85367545076282936</v>
      </c>
      <c r="C283" s="842">
        <f>IF(CENTRO!C283,CENTRO!C283,"")</f>
        <v>1231</v>
      </c>
      <c r="D283" s="67"/>
      <c r="E283" s="68"/>
      <c r="F283" s="67"/>
      <c r="G283" s="68"/>
      <c r="H283" s="67"/>
      <c r="I283" s="68"/>
      <c r="J283" s="67"/>
      <c r="K283" s="68"/>
      <c r="L283" s="7"/>
      <c r="M283" s="7"/>
      <c r="N283" s="7"/>
      <c r="O283" s="7"/>
      <c r="P283" s="7"/>
      <c r="Y283" s="2"/>
      <c r="Z283" s="2"/>
      <c r="AA283" s="2"/>
      <c r="AB283" s="2"/>
      <c r="AC283" s="2"/>
      <c r="AD283" s="2"/>
      <c r="AE283" s="2"/>
      <c r="AF283" s="2"/>
    </row>
    <row r="284" spans="1:32" ht="24.75" customHeight="1" thickBot="1">
      <c r="A284" s="224" t="s">
        <v>281</v>
      </c>
      <c r="B284" s="240" t="str">
        <f>IF(CENTRO!B284,CENTRO!B284,"")</f>
        <v/>
      </c>
      <c r="C284" s="240" t="str">
        <f>IF(CENTRO!C284,CENTRO!C284,"")</f>
        <v/>
      </c>
      <c r="D284" s="240"/>
      <c r="E284" s="240"/>
      <c r="F284" s="39"/>
      <c r="G284" s="39"/>
      <c r="H284" s="39"/>
      <c r="I284" s="39"/>
      <c r="J284" s="39"/>
      <c r="K284" s="40"/>
      <c r="L284" s="7"/>
      <c r="M284" s="7"/>
      <c r="N284" s="7"/>
      <c r="O284" s="7"/>
      <c r="P284" s="7"/>
      <c r="Y284" s="2"/>
      <c r="Z284" s="2"/>
      <c r="AA284" s="2"/>
      <c r="AB284" s="2"/>
      <c r="AC284" s="2"/>
      <c r="AD284" s="2"/>
      <c r="AE284" s="2"/>
      <c r="AF284" s="2"/>
    </row>
    <row r="285" spans="1:32" ht="19.5" customHeight="1" thickBot="1">
      <c r="A285" s="1036" t="s">
        <v>516</v>
      </c>
      <c r="B285" s="1037" t="str">
        <f>IF(CENTRO!B285,CENTRO!B285,"")</f>
        <v/>
      </c>
      <c r="C285" s="1037" t="str">
        <f>IF(CENTRO!C285,CENTRO!C285,"")</f>
        <v/>
      </c>
      <c r="D285" s="244"/>
      <c r="E285" s="244"/>
      <c r="F285" s="42"/>
      <c r="G285" s="42"/>
      <c r="H285" s="42"/>
      <c r="I285" s="42"/>
      <c r="J285" s="42"/>
      <c r="K285" s="43"/>
      <c r="L285" s="7"/>
      <c r="M285" s="7"/>
      <c r="N285" s="7"/>
      <c r="O285" s="7"/>
      <c r="P285" s="7"/>
      <c r="Y285" s="2"/>
      <c r="Z285" s="2"/>
      <c r="AA285" s="2"/>
      <c r="AB285" s="2"/>
      <c r="AC285" s="2"/>
      <c r="AD285" s="2"/>
      <c r="AE285" s="2"/>
      <c r="AF285" s="2"/>
    </row>
    <row r="286" spans="1:32" ht="19.5" customHeight="1">
      <c r="A286" s="336" t="s">
        <v>574</v>
      </c>
      <c r="B286" s="256" t="str">
        <f>IF(CENTRO!B286,CENTRO!B286,"")</f>
        <v/>
      </c>
      <c r="C286" s="1034">
        <f>IF(CENTRO!C286,CENTRO!C286,"")</f>
        <v>9.25</v>
      </c>
      <c r="D286" s="320"/>
      <c r="E286" s="1057"/>
      <c r="F286" s="66"/>
      <c r="G286" s="65"/>
      <c r="H286" s="66"/>
      <c r="I286" s="65"/>
      <c r="J286" s="66"/>
      <c r="K286" s="65"/>
      <c r="L286" s="7"/>
      <c r="M286" s="7"/>
      <c r="N286" s="7"/>
      <c r="O286" s="7"/>
      <c r="P286" s="7"/>
      <c r="Y286" s="2"/>
      <c r="Z286" s="2"/>
      <c r="AA286" s="2"/>
      <c r="AB286" s="2"/>
      <c r="AC286" s="2"/>
      <c r="AD286" s="2"/>
      <c r="AE286" s="2"/>
      <c r="AF286" s="2"/>
    </row>
    <row r="287" spans="1:32" ht="19.5" customHeight="1">
      <c r="A287" s="574" t="s">
        <v>361</v>
      </c>
      <c r="B287" s="256" t="str">
        <f>IF(CENTRO!B287,CENTRO!B287,"")</f>
        <v/>
      </c>
      <c r="C287" s="1034">
        <f>IF(CENTRO!C287,CENTRO!C287,"")</f>
        <v>16.690000000000001</v>
      </c>
      <c r="D287" s="320"/>
      <c r="E287" s="1057"/>
      <c r="F287" s="66"/>
      <c r="G287" s="65"/>
      <c r="H287" s="66"/>
      <c r="I287" s="65"/>
      <c r="J287" s="66"/>
      <c r="K287" s="65"/>
      <c r="L287" s="7"/>
      <c r="M287" s="7"/>
      <c r="N287" s="7"/>
      <c r="O287" s="7"/>
      <c r="P287" s="7"/>
      <c r="Y287" s="2"/>
      <c r="Z287" s="2"/>
      <c r="AA287" s="2"/>
      <c r="AB287" s="2"/>
      <c r="AC287" s="2"/>
      <c r="AD287" s="2"/>
      <c r="AE287" s="2"/>
      <c r="AF287" s="2"/>
    </row>
    <row r="288" spans="1:32" ht="19.5" customHeight="1">
      <c r="A288" s="336" t="s">
        <v>336</v>
      </c>
      <c r="B288" s="256" t="str">
        <f>IF(CENTRO!B288,CENTRO!B288,"")</f>
        <v/>
      </c>
      <c r="C288" s="1034">
        <f>IF(CENTRO!C288,CENTRO!C288,"")</f>
        <v>8.8000000000000007</v>
      </c>
      <c r="D288" s="326"/>
      <c r="E288" s="1056"/>
      <c r="F288" s="52"/>
      <c r="G288" s="61"/>
      <c r="H288" s="52"/>
      <c r="I288" s="61"/>
      <c r="J288" s="52"/>
      <c r="K288" s="61"/>
      <c r="L288" s="7"/>
      <c r="M288" s="7"/>
      <c r="N288" s="7"/>
      <c r="O288" s="7"/>
      <c r="P288" s="7"/>
      <c r="Y288" s="2"/>
      <c r="Z288" s="2"/>
      <c r="AA288" s="2"/>
      <c r="AB288" s="2"/>
      <c r="AC288" s="2"/>
      <c r="AD288" s="2"/>
      <c r="AE288" s="2"/>
      <c r="AF288" s="2"/>
    </row>
    <row r="289" spans="1:32" ht="19.5" customHeight="1">
      <c r="A289" s="574" t="s">
        <v>455</v>
      </c>
      <c r="B289" s="256" t="str">
        <f>IF(CENTRO!B289,CENTRO!B289,"")</f>
        <v/>
      </c>
      <c r="C289" s="1034">
        <f>IF(CENTRO!C289,CENTRO!C289,"")</f>
        <v>0.3</v>
      </c>
      <c r="D289" s="326"/>
      <c r="E289" s="1056"/>
      <c r="F289" s="52"/>
      <c r="G289" s="61"/>
      <c r="H289" s="52"/>
      <c r="I289" s="61"/>
      <c r="J289" s="52"/>
      <c r="K289" s="61"/>
      <c r="L289" s="7"/>
      <c r="M289" s="7"/>
      <c r="N289" s="7"/>
      <c r="O289" s="7"/>
      <c r="P289" s="7"/>
      <c r="Y289" s="2"/>
      <c r="Z289" s="2"/>
      <c r="AA289" s="2"/>
      <c r="AB289" s="2"/>
      <c r="AC289" s="2"/>
      <c r="AD289" s="2"/>
      <c r="AE289" s="2"/>
      <c r="AF289" s="2"/>
    </row>
    <row r="290" spans="1:32" ht="19.5" customHeight="1">
      <c r="A290" s="336" t="s">
        <v>337</v>
      </c>
      <c r="B290" s="256" t="str">
        <f>IF(CENTRO!B290,CENTRO!B290,"")</f>
        <v/>
      </c>
      <c r="C290" s="1034">
        <f>IF(CENTRO!C290,CENTRO!C290,"")</f>
        <v>51.9</v>
      </c>
      <c r="D290" s="326"/>
      <c r="E290" s="1056"/>
      <c r="F290" s="52"/>
      <c r="G290" s="61"/>
      <c r="H290" s="52"/>
      <c r="I290" s="61"/>
      <c r="J290" s="52"/>
      <c r="K290" s="61"/>
      <c r="L290" s="7"/>
      <c r="M290" s="7"/>
      <c r="N290" s="7"/>
      <c r="O290" s="7"/>
      <c r="P290" s="7"/>
      <c r="Y290" s="2"/>
      <c r="Z290" s="2"/>
      <c r="AA290" s="2"/>
      <c r="AB290" s="2"/>
      <c r="AC290" s="2"/>
      <c r="AD290" s="2"/>
      <c r="AE290" s="2"/>
      <c r="AF290" s="2"/>
    </row>
    <row r="291" spans="1:32" ht="19.5" customHeight="1">
      <c r="A291" s="336" t="s">
        <v>338</v>
      </c>
      <c r="B291" s="256" t="str">
        <f>IF(CENTRO!B291,CENTRO!B291,"")</f>
        <v/>
      </c>
      <c r="C291" s="1034">
        <f>IF(CENTRO!C291,CENTRO!C291,"")</f>
        <v>34.6</v>
      </c>
      <c r="D291" s="326"/>
      <c r="E291" s="1056"/>
      <c r="F291" s="52"/>
      <c r="G291" s="61"/>
      <c r="H291" s="52"/>
      <c r="I291" s="61"/>
      <c r="J291" s="52"/>
      <c r="K291" s="61"/>
      <c r="L291" s="7"/>
      <c r="M291" s="7"/>
      <c r="N291" s="7"/>
      <c r="O291" s="7"/>
      <c r="P291" s="7"/>
      <c r="Y291" s="2"/>
      <c r="Z291" s="2"/>
      <c r="AA291" s="2"/>
      <c r="AB291" s="2"/>
      <c r="AC291" s="2"/>
      <c r="AD291" s="2"/>
      <c r="AE291" s="2"/>
      <c r="AF291" s="2"/>
    </row>
    <row r="292" spans="1:32" ht="19.5" customHeight="1">
      <c r="A292" s="336" t="s">
        <v>339</v>
      </c>
      <c r="B292" s="256" t="str">
        <f>IF(CENTRO!B292,CENTRO!B292,"")</f>
        <v/>
      </c>
      <c r="C292" s="1034">
        <f>IF(CENTRO!C292,CENTRO!C292,"")</f>
        <v>21.1</v>
      </c>
      <c r="D292" s="326"/>
      <c r="E292" s="1056"/>
      <c r="F292" s="52"/>
      <c r="G292" s="61"/>
      <c r="H292" s="52"/>
      <c r="I292" s="61"/>
      <c r="J292" s="52"/>
      <c r="K292" s="61"/>
      <c r="L292" s="7"/>
      <c r="M292" s="7"/>
      <c r="N292" s="7"/>
      <c r="O292" s="7"/>
      <c r="P292" s="7"/>
      <c r="Y292" s="2"/>
      <c r="Z292" s="2"/>
      <c r="AA292" s="2"/>
      <c r="AB292" s="2"/>
      <c r="AC292" s="2"/>
      <c r="AD292" s="2"/>
      <c r="AE292" s="2"/>
      <c r="AF292" s="2"/>
    </row>
    <row r="293" spans="1:32" ht="19.5" customHeight="1">
      <c r="A293" s="336" t="s">
        <v>577</v>
      </c>
      <c r="B293" s="256" t="str">
        <f>IF(CENTRO!B293,CENTRO!B293,"")</f>
        <v/>
      </c>
      <c r="C293" s="1035">
        <f>IF(CENTRO!C293,CENTRO!C293,"")</f>
        <v>2</v>
      </c>
      <c r="D293" s="326"/>
      <c r="E293" s="1056"/>
      <c r="F293" s="52"/>
      <c r="G293" s="61"/>
      <c r="H293" s="52"/>
      <c r="I293" s="61"/>
      <c r="J293" s="52"/>
      <c r="K293" s="61"/>
      <c r="L293" s="7"/>
      <c r="M293" s="7"/>
      <c r="N293" s="7"/>
      <c r="O293" s="7"/>
      <c r="P293" s="7"/>
      <c r="Y293" s="2"/>
      <c r="Z293" s="2"/>
      <c r="AA293" s="2"/>
      <c r="AB293" s="2"/>
      <c r="AC293" s="2"/>
      <c r="AD293" s="2"/>
      <c r="AE293" s="2"/>
      <c r="AF293" s="2"/>
    </row>
    <row r="294" spans="1:32" ht="19.5" customHeight="1" thickBot="1">
      <c r="A294" s="336" t="s">
        <v>578</v>
      </c>
      <c r="B294" s="256" t="str">
        <f>IF(CENTRO!B294,CENTRO!B294,"")</f>
        <v/>
      </c>
      <c r="C294" s="1035">
        <v>2</v>
      </c>
      <c r="D294" s="326"/>
      <c r="E294" s="1056"/>
      <c r="F294" s="52"/>
      <c r="G294" s="61"/>
      <c r="H294" s="52"/>
      <c r="I294" s="61"/>
      <c r="J294" s="52"/>
      <c r="K294" s="61"/>
      <c r="L294" s="7"/>
      <c r="M294" s="7"/>
      <c r="N294" s="7"/>
      <c r="O294" s="7"/>
      <c r="P294" s="7"/>
      <c r="Y294" s="2"/>
      <c r="Z294" s="2"/>
      <c r="AA294" s="2"/>
      <c r="AB294" s="2"/>
      <c r="AC294" s="2"/>
      <c r="AD294" s="2"/>
      <c r="AE294" s="2"/>
      <c r="AF294" s="2"/>
    </row>
    <row r="295" spans="1:32" ht="19.5" customHeight="1" thickBot="1">
      <c r="A295" s="243" t="s">
        <v>517</v>
      </c>
      <c r="B295" s="244" t="str">
        <f>IF(CENTRO!B295,CENTRO!B295,"")</f>
        <v/>
      </c>
      <c r="C295" s="244" t="str">
        <f>IF(CENTRO!C295,CENTRO!C295,"")</f>
        <v/>
      </c>
      <c r="D295" s="244"/>
      <c r="E295" s="244"/>
      <c r="F295" s="42"/>
      <c r="G295" s="42"/>
      <c r="H295" s="42"/>
      <c r="I295" s="43"/>
      <c r="J295" s="42"/>
      <c r="K295" s="43"/>
      <c r="L295" s="7"/>
      <c r="M295" s="7"/>
      <c r="N295" s="7"/>
      <c r="O295" s="7"/>
      <c r="P295" s="7"/>
      <c r="Y295" s="2"/>
      <c r="Z295" s="2"/>
      <c r="AA295" s="2"/>
      <c r="AB295" s="2"/>
      <c r="AC295" s="2"/>
      <c r="AD295" s="2"/>
      <c r="AE295" s="2"/>
      <c r="AF295" s="2"/>
    </row>
    <row r="296" spans="1:32" ht="19.5" customHeight="1">
      <c r="A296" s="1038" t="s">
        <v>276</v>
      </c>
      <c r="B296" s="1039" t="str">
        <f>IF(CENTRO!B296,CENTRO!B296,"")</f>
        <v/>
      </c>
      <c r="C296" s="1032">
        <f>IF(CENTRO!C296,CENTRO!C296,"")</f>
        <v>317</v>
      </c>
      <c r="D296" s="886"/>
      <c r="E296" s="1032">
        <v>514</v>
      </c>
      <c r="F296" s="64"/>
      <c r="G296" s="71"/>
      <c r="H296" s="66"/>
      <c r="I296" s="65"/>
      <c r="J296" s="66"/>
      <c r="K296" s="65"/>
      <c r="L296" s="7"/>
      <c r="M296" s="7"/>
      <c r="N296" s="7"/>
      <c r="O296" s="7"/>
      <c r="P296" s="7"/>
      <c r="Y296" s="2"/>
      <c r="Z296" s="2"/>
      <c r="AA296" s="2"/>
      <c r="AB296" s="2"/>
      <c r="AC296" s="2"/>
      <c r="AD296" s="2"/>
      <c r="AE296" s="2"/>
      <c r="AF296" s="2"/>
    </row>
    <row r="297" spans="1:32" ht="19.5" customHeight="1" thickBot="1">
      <c r="A297" s="336" t="s">
        <v>277</v>
      </c>
      <c r="B297" s="859" t="str">
        <f>IF(CENTRO!B297,CENTRO!B297,"")</f>
        <v/>
      </c>
      <c r="C297" s="1033">
        <f>IF(CENTRO!C297,CENTRO!C297,"")</f>
        <v>0.87</v>
      </c>
      <c r="D297" s="859"/>
      <c r="E297" s="1033">
        <v>1.41</v>
      </c>
      <c r="F297" s="51"/>
      <c r="G297" s="72"/>
      <c r="H297" s="52"/>
      <c r="I297" s="61"/>
      <c r="J297" s="52"/>
      <c r="K297" s="61"/>
      <c r="L297" s="7"/>
      <c r="M297" s="7"/>
      <c r="N297" s="7"/>
      <c r="O297" s="7"/>
      <c r="P297" s="7"/>
      <c r="Y297" s="2"/>
      <c r="Z297" s="2"/>
      <c r="AA297" s="2"/>
      <c r="AB297" s="2"/>
      <c r="AC297" s="2"/>
      <c r="AD297" s="2"/>
      <c r="AE297" s="2"/>
      <c r="AF297" s="2"/>
    </row>
    <row r="298" spans="1:32" ht="24.75" customHeight="1" thickBot="1">
      <c r="A298" s="224" t="s">
        <v>282</v>
      </c>
      <c r="B298" s="240"/>
      <c r="C298" s="240"/>
      <c r="D298" s="240"/>
      <c r="E298" s="240"/>
      <c r="F298" s="39"/>
      <c r="G298" s="39"/>
      <c r="H298" s="39"/>
      <c r="I298" s="39"/>
      <c r="J298" s="39"/>
      <c r="K298" s="40"/>
      <c r="L298" s="7"/>
      <c r="M298" s="7"/>
      <c r="N298" s="7"/>
      <c r="O298" s="7"/>
      <c r="P298" s="7"/>
      <c r="Y298" s="2"/>
      <c r="Z298" s="2"/>
      <c r="AA298" s="2"/>
      <c r="AB298" s="2"/>
      <c r="AC298" s="2"/>
      <c r="AD298" s="2"/>
      <c r="AE298" s="2"/>
      <c r="AF298" s="2"/>
    </row>
    <row r="299" spans="1:32" ht="19.5" customHeight="1" thickBot="1">
      <c r="A299" s="243" t="s">
        <v>575</v>
      </c>
      <c r="B299" s="244"/>
      <c r="C299" s="244"/>
      <c r="D299" s="244"/>
      <c r="E299" s="244"/>
      <c r="F299" s="42"/>
      <c r="G299" s="42"/>
      <c r="H299" s="42"/>
      <c r="I299" s="42"/>
      <c r="J299" s="42"/>
      <c r="K299" s="43"/>
      <c r="L299" s="7"/>
      <c r="M299" s="7"/>
      <c r="N299" s="7"/>
      <c r="O299" s="7"/>
      <c r="P299" s="7"/>
      <c r="Y299" s="2"/>
      <c r="Z299" s="2"/>
      <c r="AA299" s="2"/>
      <c r="AB299" s="2"/>
      <c r="AC299" s="2"/>
      <c r="AD299" s="2"/>
      <c r="AE299" s="2"/>
      <c r="AF299" s="2"/>
    </row>
    <row r="300" spans="1:32" ht="19.5" customHeight="1">
      <c r="A300" s="327" t="s">
        <v>28</v>
      </c>
      <c r="B300" s="859"/>
      <c r="C300" s="1028">
        <v>3618</v>
      </c>
      <c r="D300" s="1031">
        <f>E300/C300</f>
        <v>5.0304035378662244E-2</v>
      </c>
      <c r="E300" s="1028">
        <v>182</v>
      </c>
      <c r="F300" s="51"/>
      <c r="G300" s="61"/>
      <c r="H300" s="52"/>
      <c r="I300" s="61"/>
      <c r="J300" s="52"/>
      <c r="K300" s="61"/>
      <c r="L300" s="7"/>
      <c r="M300" s="7"/>
      <c r="N300" s="7"/>
      <c r="O300" s="7"/>
      <c r="P300" s="7"/>
      <c r="Y300" s="2"/>
      <c r="Z300" s="2"/>
      <c r="AA300" s="2"/>
      <c r="AB300" s="2"/>
      <c r="AC300" s="2"/>
      <c r="AD300" s="2"/>
      <c r="AE300" s="2"/>
      <c r="AF300" s="2"/>
    </row>
    <row r="301" spans="1:32" ht="19.5" customHeight="1">
      <c r="A301" s="327" t="s">
        <v>316</v>
      </c>
      <c r="B301" s="859"/>
      <c r="C301" s="1028">
        <v>858</v>
      </c>
      <c r="D301" s="1031">
        <f t="shared" ref="D301:D308" si="15">E301/C301</f>
        <v>7.6923076923076927E-2</v>
      </c>
      <c r="E301" s="1028">
        <v>66</v>
      </c>
      <c r="F301" s="51"/>
      <c r="G301" s="61"/>
      <c r="H301" s="52"/>
      <c r="I301" s="61"/>
      <c r="J301" s="52"/>
      <c r="K301" s="61"/>
      <c r="L301" s="7"/>
      <c r="M301" s="7"/>
      <c r="N301" s="7"/>
      <c r="O301" s="7"/>
      <c r="P301" s="7"/>
      <c r="Y301" s="2"/>
      <c r="Z301" s="2"/>
      <c r="AA301" s="2"/>
      <c r="AB301" s="2"/>
      <c r="AC301" s="2"/>
      <c r="AD301" s="2"/>
      <c r="AE301" s="2"/>
      <c r="AF301" s="2"/>
    </row>
    <row r="302" spans="1:32" ht="19.5" customHeight="1">
      <c r="A302" s="327" t="s">
        <v>30</v>
      </c>
      <c r="B302" s="859"/>
      <c r="C302" s="1028">
        <v>5051</v>
      </c>
      <c r="D302" s="1031">
        <f t="shared" si="15"/>
        <v>4.9099188279548601E-2</v>
      </c>
      <c r="E302" s="1028">
        <v>248</v>
      </c>
      <c r="F302" s="51"/>
      <c r="G302" s="61"/>
      <c r="H302" s="52"/>
      <c r="I302" s="61"/>
      <c r="J302" s="52"/>
      <c r="K302" s="61"/>
      <c r="L302" s="7"/>
      <c r="M302" s="7"/>
      <c r="N302" s="7"/>
      <c r="O302" s="7"/>
      <c r="P302" s="7"/>
      <c r="Y302" s="2"/>
      <c r="Z302" s="2"/>
      <c r="AA302" s="2"/>
      <c r="AB302" s="2"/>
      <c r="AC302" s="2"/>
      <c r="AD302" s="2"/>
      <c r="AE302" s="2"/>
      <c r="AF302" s="2"/>
    </row>
    <row r="303" spans="1:32" ht="19.5" customHeight="1">
      <c r="A303" s="327" t="s">
        <v>317</v>
      </c>
      <c r="B303" s="859"/>
      <c r="C303" s="1028">
        <v>7787</v>
      </c>
      <c r="D303" s="1031">
        <f t="shared" si="15"/>
        <v>4.9056119172980611E-2</v>
      </c>
      <c r="E303" s="1028">
        <v>382</v>
      </c>
      <c r="F303" s="51"/>
      <c r="G303" s="61"/>
      <c r="H303" s="52"/>
      <c r="I303" s="61"/>
      <c r="J303" s="52"/>
      <c r="K303" s="61"/>
      <c r="L303" s="7"/>
      <c r="M303" s="7"/>
      <c r="N303" s="7"/>
      <c r="O303" s="7"/>
      <c r="P303" s="7"/>
      <c r="Y303" s="2"/>
      <c r="Z303" s="2"/>
      <c r="AA303" s="2"/>
      <c r="AB303" s="2"/>
      <c r="AC303" s="2"/>
      <c r="AD303" s="2"/>
      <c r="AE303" s="2"/>
      <c r="AF303" s="2"/>
    </row>
    <row r="304" spans="1:32" ht="19.5" customHeight="1">
      <c r="A304" s="336" t="s">
        <v>523</v>
      </c>
      <c r="B304" s="859"/>
      <c r="C304" s="518">
        <v>24724</v>
      </c>
      <c r="D304" s="1172">
        <f>E304/C304</f>
        <v>2.8150784662675944E-2</v>
      </c>
      <c r="E304" s="518">
        <v>696</v>
      </c>
      <c r="F304" s="52"/>
      <c r="G304" s="61"/>
      <c r="H304" s="52"/>
      <c r="I304" s="61"/>
      <c r="J304" s="52"/>
      <c r="K304" s="61"/>
      <c r="L304" s="7"/>
      <c r="M304" s="7"/>
      <c r="N304" s="7"/>
      <c r="O304" s="7"/>
      <c r="P304" s="7"/>
      <c r="Y304" s="2"/>
      <c r="Z304" s="2"/>
      <c r="AA304" s="2"/>
      <c r="AB304" s="2"/>
      <c r="AC304" s="2"/>
      <c r="AD304" s="2"/>
      <c r="AE304" s="2"/>
      <c r="AF304" s="2"/>
    </row>
    <row r="305" spans="1:32" ht="19.5" customHeight="1">
      <c r="A305" s="336" t="s">
        <v>318</v>
      </c>
      <c r="B305" s="859"/>
      <c r="C305" s="518">
        <v>374</v>
      </c>
      <c r="D305" s="1172">
        <f t="shared" si="15"/>
        <v>0</v>
      </c>
      <c r="E305" s="518">
        <v>0</v>
      </c>
      <c r="F305" s="52"/>
      <c r="G305" s="61"/>
      <c r="H305" s="52"/>
      <c r="I305" s="61"/>
      <c r="J305" s="52"/>
      <c r="K305" s="61"/>
      <c r="L305" s="7"/>
      <c r="M305" s="7"/>
      <c r="N305" s="7"/>
      <c r="O305" s="7"/>
      <c r="P305" s="7"/>
      <c r="Y305" s="2"/>
      <c r="Z305" s="2"/>
      <c r="AA305" s="2"/>
      <c r="AB305" s="2"/>
      <c r="AC305" s="2"/>
      <c r="AD305" s="2"/>
      <c r="AE305" s="2"/>
      <c r="AF305" s="2"/>
    </row>
    <row r="306" spans="1:32" ht="19.5" customHeight="1" thickBot="1">
      <c r="A306" s="336" t="s">
        <v>319</v>
      </c>
      <c r="B306" s="859"/>
      <c r="C306" s="518">
        <v>14170</v>
      </c>
      <c r="D306" s="1172">
        <f t="shared" si="15"/>
        <v>2.8863796753705012E-2</v>
      </c>
      <c r="E306" s="518">
        <v>409</v>
      </c>
      <c r="F306" s="52"/>
      <c r="G306" s="61"/>
      <c r="H306" s="52"/>
      <c r="I306" s="61"/>
      <c r="J306" s="52"/>
      <c r="K306" s="61"/>
      <c r="L306" s="7"/>
      <c r="M306" s="7"/>
      <c r="N306" s="7"/>
      <c r="O306" s="7"/>
      <c r="P306" s="7"/>
      <c r="Y306" s="2"/>
      <c r="Z306" s="2"/>
      <c r="AA306" s="2"/>
      <c r="AB306" s="2"/>
      <c r="AC306" s="2"/>
      <c r="AD306" s="2"/>
      <c r="AE306" s="2"/>
      <c r="AF306" s="2"/>
    </row>
    <row r="307" spans="1:32" ht="19.5" customHeight="1" thickBot="1">
      <c r="A307" s="243" t="s">
        <v>576</v>
      </c>
      <c r="B307" s="244"/>
      <c r="C307" s="244"/>
      <c r="D307" s="244"/>
      <c r="E307" s="244"/>
      <c r="F307" s="42"/>
      <c r="G307" s="42"/>
      <c r="H307" s="42"/>
      <c r="I307" s="42"/>
      <c r="J307" s="42"/>
      <c r="K307" s="43"/>
      <c r="L307" s="7"/>
      <c r="M307" s="7"/>
      <c r="N307" s="7"/>
      <c r="O307" s="7"/>
      <c r="P307" s="7"/>
      <c r="Y307" s="2"/>
      <c r="Z307" s="2"/>
      <c r="AA307" s="2"/>
      <c r="AB307" s="2"/>
      <c r="AC307" s="2"/>
      <c r="AD307" s="2"/>
      <c r="AE307" s="2"/>
      <c r="AF307" s="2"/>
    </row>
    <row r="308" spans="1:32" ht="19.5" customHeight="1">
      <c r="A308" s="327" t="s">
        <v>320</v>
      </c>
      <c r="B308" s="1029">
        <v>1</v>
      </c>
      <c r="C308" s="1030">
        <v>7479</v>
      </c>
      <c r="D308" s="1031">
        <f t="shared" si="15"/>
        <v>3.1153897579890361E-2</v>
      </c>
      <c r="E308" s="1028">
        <v>233</v>
      </c>
      <c r="F308" s="51"/>
      <c r="G308" s="61"/>
      <c r="H308" s="52"/>
      <c r="I308" s="61"/>
      <c r="J308" s="52"/>
      <c r="K308" s="61"/>
      <c r="L308" s="7"/>
      <c r="M308" s="7"/>
      <c r="N308" s="7"/>
      <c r="O308" s="7"/>
      <c r="P308" s="7"/>
      <c r="Y308" s="2"/>
      <c r="Z308" s="2"/>
      <c r="AA308" s="2"/>
      <c r="AB308" s="2"/>
      <c r="AC308" s="2"/>
      <c r="AD308" s="2"/>
      <c r="AE308" s="2"/>
      <c r="AF308" s="2"/>
    </row>
    <row r="309" spans="1:32" ht="19.5" customHeight="1">
      <c r="A309" s="336" t="s">
        <v>321</v>
      </c>
      <c r="B309" s="251">
        <v>4.3200000000000002E-2</v>
      </c>
      <c r="C309" s="518">
        <v>323</v>
      </c>
      <c r="D309" s="326"/>
      <c r="E309" s="61"/>
      <c r="F309" s="52"/>
      <c r="G309" s="61"/>
      <c r="H309" s="52"/>
      <c r="I309" s="61"/>
      <c r="J309" s="52"/>
      <c r="K309" s="61"/>
      <c r="L309" s="7"/>
      <c r="M309" s="7"/>
      <c r="N309" s="7"/>
      <c r="O309" s="7"/>
      <c r="P309" s="7"/>
      <c r="Y309" s="2"/>
      <c r="Z309" s="2"/>
      <c r="AA309" s="2"/>
      <c r="AB309" s="2"/>
      <c r="AC309" s="2"/>
      <c r="AD309" s="2"/>
      <c r="AE309" s="2"/>
      <c r="AF309" s="2"/>
    </row>
    <row r="310" spans="1:32" ht="19.5" customHeight="1">
      <c r="A310" s="336" t="s">
        <v>432</v>
      </c>
      <c r="B310" s="251">
        <v>7.1099999999999997E-2</v>
      </c>
      <c r="C310" s="518">
        <v>532</v>
      </c>
      <c r="D310" s="326"/>
      <c r="E310" s="61"/>
      <c r="F310" s="52"/>
      <c r="G310" s="61"/>
      <c r="H310" s="52"/>
      <c r="I310" s="61"/>
      <c r="J310" s="52"/>
      <c r="K310" s="61"/>
      <c r="L310" s="7"/>
      <c r="M310" s="7"/>
      <c r="N310" s="7"/>
      <c r="O310" s="7"/>
      <c r="P310" s="7"/>
      <c r="Y310" s="2"/>
      <c r="Z310" s="2"/>
      <c r="AA310" s="2"/>
      <c r="AB310" s="2"/>
      <c r="AC310" s="2"/>
      <c r="AD310" s="2"/>
      <c r="AE310" s="2"/>
      <c r="AF310" s="2"/>
    </row>
    <row r="311" spans="1:32" ht="19.5" customHeight="1">
      <c r="A311" s="336" t="s">
        <v>29</v>
      </c>
      <c r="B311" s="251">
        <v>5.7000000000000002E-3</v>
      </c>
      <c r="C311" s="518">
        <v>43</v>
      </c>
      <c r="D311" s="326"/>
      <c r="E311" s="61"/>
      <c r="F311" s="52"/>
      <c r="G311" s="61"/>
      <c r="H311" s="52"/>
      <c r="I311" s="61"/>
      <c r="J311" s="52"/>
      <c r="K311" s="61"/>
      <c r="L311" s="7"/>
      <c r="M311" s="7"/>
      <c r="N311" s="7"/>
      <c r="O311" s="7"/>
      <c r="P311" s="7"/>
      <c r="Y311" s="2"/>
      <c r="Z311" s="2"/>
      <c r="AA311" s="2"/>
      <c r="AB311" s="2"/>
      <c r="AC311" s="2"/>
      <c r="AD311" s="2"/>
      <c r="AE311" s="2"/>
      <c r="AF311" s="2"/>
    </row>
    <row r="312" spans="1:32" ht="19.5" customHeight="1">
      <c r="A312" s="336" t="s">
        <v>322</v>
      </c>
      <c r="B312" s="251">
        <v>6.0000000000000001E-3</v>
      </c>
      <c r="C312" s="518">
        <v>45</v>
      </c>
      <c r="D312" s="326"/>
      <c r="E312" s="61"/>
      <c r="F312" s="52"/>
      <c r="G312" s="61"/>
      <c r="H312" s="52"/>
      <c r="I312" s="61"/>
      <c r="J312" s="52"/>
      <c r="K312" s="61"/>
      <c r="L312" s="7"/>
      <c r="M312" s="7"/>
      <c r="N312" s="7"/>
      <c r="O312" s="7"/>
      <c r="P312" s="7"/>
      <c r="Y312" s="2"/>
      <c r="Z312" s="2"/>
      <c r="AA312" s="2"/>
      <c r="AB312" s="2"/>
      <c r="AC312" s="2"/>
      <c r="AD312" s="2"/>
      <c r="AE312" s="2"/>
      <c r="AF312" s="2"/>
    </row>
    <row r="313" spans="1:32" ht="19.5" customHeight="1">
      <c r="A313" s="336" t="s">
        <v>31</v>
      </c>
      <c r="B313" s="251">
        <v>0.1096</v>
      </c>
      <c r="C313" s="518">
        <v>820</v>
      </c>
      <c r="D313" s="326"/>
      <c r="E313" s="61"/>
      <c r="F313" s="52"/>
      <c r="G313" s="61"/>
      <c r="H313" s="52"/>
      <c r="I313" s="61"/>
      <c r="J313" s="52"/>
      <c r="K313" s="61"/>
      <c r="L313" s="7"/>
      <c r="M313" s="7"/>
      <c r="N313" s="7"/>
      <c r="O313" s="7"/>
      <c r="P313" s="7"/>
      <c r="Y313" s="2"/>
      <c r="Z313" s="2"/>
      <c r="AA313" s="2"/>
      <c r="AB313" s="2"/>
      <c r="AC313" s="2"/>
      <c r="AD313" s="2"/>
      <c r="AE313" s="2"/>
      <c r="AF313" s="2"/>
    </row>
    <row r="314" spans="1:32" ht="19.5" customHeight="1">
      <c r="A314" s="336" t="s">
        <v>433</v>
      </c>
      <c r="B314" s="251">
        <v>2.0199999999999999E-2</v>
      </c>
      <c r="C314" s="518">
        <v>151</v>
      </c>
      <c r="D314" s="326"/>
      <c r="E314" s="61"/>
      <c r="F314" s="52"/>
      <c r="G314" s="61"/>
      <c r="H314" s="52"/>
      <c r="I314" s="61"/>
      <c r="J314" s="52"/>
      <c r="K314" s="61"/>
      <c r="L314" s="7"/>
      <c r="M314" s="7"/>
      <c r="N314" s="7"/>
      <c r="O314" s="7"/>
      <c r="P314" s="7"/>
      <c r="Y314" s="2"/>
      <c r="Z314" s="2"/>
      <c r="AA314" s="2"/>
      <c r="AB314" s="2"/>
      <c r="AC314" s="2"/>
      <c r="AD314" s="2"/>
      <c r="AE314" s="2"/>
      <c r="AF314" s="2"/>
    </row>
    <row r="315" spans="1:32" ht="19.5" customHeight="1">
      <c r="A315" s="336" t="s">
        <v>323</v>
      </c>
      <c r="B315" s="251">
        <v>4.5999999999999999E-2</v>
      </c>
      <c r="C315" s="518">
        <v>344</v>
      </c>
      <c r="D315" s="326"/>
      <c r="E315" s="61"/>
      <c r="F315" s="52"/>
      <c r="G315" s="61"/>
      <c r="H315" s="52"/>
      <c r="I315" s="61"/>
      <c r="J315" s="52"/>
      <c r="K315" s="61"/>
      <c r="L315" s="7"/>
      <c r="M315" s="7"/>
      <c r="N315" s="7"/>
      <c r="O315" s="7"/>
      <c r="P315" s="7"/>
      <c r="Y315" s="2"/>
      <c r="Z315" s="2"/>
      <c r="AA315" s="2"/>
      <c r="AB315" s="2"/>
      <c r="AC315" s="2"/>
      <c r="AD315" s="2"/>
      <c r="AE315" s="2"/>
      <c r="AF315" s="2"/>
    </row>
    <row r="316" spans="1:32" ht="19.5" customHeight="1" thickBot="1">
      <c r="A316" s="336" t="s">
        <v>324</v>
      </c>
      <c r="B316" s="251">
        <v>0.37719999999999998</v>
      </c>
      <c r="C316" s="518">
        <v>2821</v>
      </c>
      <c r="D316" s="326"/>
      <c r="E316" s="61"/>
      <c r="F316" s="52"/>
      <c r="G316" s="61"/>
      <c r="H316" s="52"/>
      <c r="I316" s="61"/>
      <c r="J316" s="52"/>
      <c r="K316" s="61"/>
      <c r="L316" s="7"/>
      <c r="M316" s="7"/>
      <c r="N316" s="7"/>
      <c r="O316" s="7"/>
      <c r="P316" s="7"/>
      <c r="Y316" s="2"/>
      <c r="Z316" s="2"/>
      <c r="AA316" s="2"/>
      <c r="AB316" s="2"/>
      <c r="AC316" s="2"/>
      <c r="AD316" s="2"/>
      <c r="AE316" s="2"/>
      <c r="AF316" s="2"/>
    </row>
    <row r="317" spans="1:32" ht="24.75" customHeight="1" thickBot="1">
      <c r="A317" s="224" t="s">
        <v>467</v>
      </c>
      <c r="B317" s="240" t="str">
        <f>IF(CENTRO!B317,CENTRO!B317,"")</f>
        <v/>
      </c>
      <c r="C317" s="240" t="str">
        <f>IF(CENTRO!C317,CENTRO!C317,"")</f>
        <v/>
      </c>
      <c r="D317" s="240"/>
      <c r="E317" s="240"/>
      <c r="F317" s="240"/>
      <c r="G317" s="240"/>
      <c r="H317" s="240"/>
      <c r="I317" s="240"/>
      <c r="J317" s="240"/>
      <c r="K317" s="242"/>
      <c r="L317" s="7"/>
      <c r="M317" s="7"/>
      <c r="N317" s="7"/>
      <c r="O317" s="7"/>
      <c r="P317" s="7"/>
      <c r="R317" s="20"/>
      <c r="Y317" s="2"/>
      <c r="Z317" s="2"/>
      <c r="AA317" s="2"/>
      <c r="AB317" s="2"/>
      <c r="AC317" s="2"/>
      <c r="AD317" s="2"/>
      <c r="AE317" s="2"/>
      <c r="AF317" s="2"/>
    </row>
    <row r="318" spans="1:32" s="3" customFormat="1" ht="19.5" customHeight="1">
      <c r="A318" s="350" t="s">
        <v>32</v>
      </c>
      <c r="B318" s="337">
        <f>IF(CENTRO!B318,CENTRO!B318,"")</f>
        <v>1</v>
      </c>
      <c r="C318" s="351">
        <f>IF(CENTRO!C318,CENTRO!C318,"")</f>
        <v>2397881</v>
      </c>
      <c r="D318" s="542">
        <f>E318/E$318</f>
        <v>1</v>
      </c>
      <c r="E318" s="269">
        <v>77371</v>
      </c>
      <c r="F318" s="353">
        <f t="shared" ref="F318:F321" si="16">G318/G$318</f>
        <v>1</v>
      </c>
      <c r="G318" s="269">
        <v>27640</v>
      </c>
      <c r="H318" s="353">
        <f>I318/I$318</f>
        <v>1</v>
      </c>
      <c r="I318" s="269">
        <v>19351</v>
      </c>
      <c r="J318" s="353">
        <f>K318/K$318</f>
        <v>1</v>
      </c>
      <c r="K318" s="269">
        <v>30380</v>
      </c>
      <c r="L318" s="570"/>
      <c r="M318" s="7"/>
      <c r="N318" s="570"/>
      <c r="O318" s="7"/>
      <c r="P318" s="7"/>
      <c r="Q318" s="2"/>
      <c r="R318" s="20"/>
      <c r="S318" s="36"/>
      <c r="T318" s="2"/>
      <c r="U318" s="2"/>
      <c r="V318" s="2"/>
      <c r="W318" s="2"/>
      <c r="X318" s="2"/>
    </row>
    <row r="319" spans="1:32" s="3" customFormat="1" ht="19.5" customHeight="1">
      <c r="A319" s="350" t="s">
        <v>33</v>
      </c>
      <c r="B319" s="565">
        <f>IF(CENTRO!B319,CENTRO!B319,"")</f>
        <v>0.318</v>
      </c>
      <c r="C319" s="566">
        <f>IF(CENTRO!C319,CENTRO!C319,"")</f>
        <v>761923</v>
      </c>
      <c r="D319" s="542">
        <f t="shared" ref="D319:D320" si="17">E319/E$318</f>
        <v>0.34911013170309291</v>
      </c>
      <c r="E319" s="269">
        <v>27011</v>
      </c>
      <c r="F319" s="567">
        <f t="shared" si="16"/>
        <v>0.42181620839363243</v>
      </c>
      <c r="G319" s="269">
        <v>11659</v>
      </c>
      <c r="H319" s="567">
        <v>0.28143158327762635</v>
      </c>
      <c r="I319" s="269">
        <v>5798</v>
      </c>
      <c r="J319" s="567">
        <v>0.28143158327762635</v>
      </c>
      <c r="K319" s="269">
        <v>9554</v>
      </c>
      <c r="L319" s="570"/>
      <c r="M319" s="7"/>
      <c r="N319" s="570"/>
      <c r="O319" s="7"/>
      <c r="P319" s="7"/>
      <c r="Q319" s="2"/>
      <c r="R319" s="20"/>
      <c r="S319" s="36"/>
      <c r="T319" s="2"/>
      <c r="U319" s="2"/>
      <c r="V319" s="2"/>
      <c r="W319" s="2"/>
      <c r="X319" s="2"/>
    </row>
    <row r="320" spans="1:32" s="3" customFormat="1" ht="19.5" customHeight="1">
      <c r="A320" s="350" t="s">
        <v>34</v>
      </c>
      <c r="B320" s="252">
        <f>IF(CENTRO!B320,CENTRO!B320,"")</f>
        <v>3.0000000000000001E-3</v>
      </c>
      <c r="C320" s="355">
        <f>IF(CENTRO!C320,CENTRO!C320,"")</f>
        <v>6945</v>
      </c>
      <c r="D320" s="357">
        <f t="shared" si="17"/>
        <v>3.2699590285765984E-3</v>
      </c>
      <c r="E320" s="269">
        <v>253</v>
      </c>
      <c r="F320" s="356">
        <f t="shared" si="16"/>
        <v>3.1114327062228653E-3</v>
      </c>
      <c r="G320" s="269">
        <v>86</v>
      </c>
      <c r="H320" s="356">
        <f t="shared" ref="H320:J321" si="18">I320/I$318</f>
        <v>3.1006149552994678E-3</v>
      </c>
      <c r="I320" s="269">
        <v>60</v>
      </c>
      <c r="J320" s="567">
        <f t="shared" si="18"/>
        <v>3.5220539828834758E-3</v>
      </c>
      <c r="K320" s="269">
        <v>107</v>
      </c>
      <c r="L320" s="7"/>
      <c r="M320" s="7"/>
      <c r="N320" s="7"/>
      <c r="O320" s="7"/>
      <c r="P320" s="7"/>
      <c r="Q320" s="2"/>
      <c r="R320" s="20"/>
      <c r="S320" s="36"/>
      <c r="T320" s="2"/>
      <c r="U320" s="2"/>
      <c r="V320" s="2"/>
      <c r="W320" s="2"/>
      <c r="X320" s="2"/>
    </row>
    <row r="321" spans="1:32" s="3" customFormat="1" ht="19.5" customHeight="1">
      <c r="A321" s="350" t="s">
        <v>206</v>
      </c>
      <c r="B321" s="252">
        <f>IF(CENTRO!B321,CENTRO!B321,"")</f>
        <v>0.68200000000000005</v>
      </c>
      <c r="C321" s="355">
        <f>IF(CENTRO!C321,CENTRO!C321,"")</f>
        <v>1623174</v>
      </c>
      <c r="D321" s="357">
        <f>E321/E$318</f>
        <v>0.64478939137402902</v>
      </c>
      <c r="E321" s="269">
        <v>49888</v>
      </c>
      <c r="F321" s="357">
        <f t="shared" si="16"/>
        <v>0.57221418234442833</v>
      </c>
      <c r="G321" s="269">
        <v>15816</v>
      </c>
      <c r="H321" s="357">
        <f t="shared" si="18"/>
        <v>0.69355588858456929</v>
      </c>
      <c r="I321" s="269">
        <v>13421</v>
      </c>
      <c r="J321" s="567">
        <f t="shared" si="18"/>
        <v>0.67975641869651082</v>
      </c>
      <c r="K321" s="269">
        <v>20651</v>
      </c>
      <c r="L321" s="7"/>
      <c r="M321" s="7"/>
      <c r="N321" s="7"/>
      <c r="O321" s="7"/>
      <c r="P321" s="7"/>
      <c r="Q321" s="2"/>
      <c r="R321" s="20"/>
      <c r="S321" s="36"/>
      <c r="T321" s="2"/>
      <c r="U321" s="2"/>
      <c r="V321" s="2"/>
      <c r="W321" s="2"/>
      <c r="X321" s="2"/>
    </row>
    <row r="322" spans="1:32" s="3" customFormat="1" ht="19.5" customHeight="1">
      <c r="A322" s="358" t="s">
        <v>453</v>
      </c>
      <c r="B322" s="239">
        <f>IF(CENTRO!B322,CENTRO!B322,"")</f>
        <v>0.31121678883471521</v>
      </c>
      <c r="C322" s="329">
        <f>IF(CENTRO!C322,CENTRO!C322,"")</f>
        <v>505159</v>
      </c>
      <c r="D322" s="359">
        <f>E322/E$321</f>
        <v>0.39881334188582424</v>
      </c>
      <c r="E322" s="268">
        <v>19896</v>
      </c>
      <c r="F322" s="359">
        <f>G322/G$321</f>
        <v>0.40199797673242288</v>
      </c>
      <c r="G322" s="268">
        <v>6358</v>
      </c>
      <c r="H322" s="359">
        <f>I322/I$321</f>
        <v>0.34259742195067433</v>
      </c>
      <c r="I322" s="268">
        <v>4598</v>
      </c>
      <c r="J322" s="359">
        <f>K322/K$321</f>
        <v>0.43290881797491648</v>
      </c>
      <c r="K322" s="268">
        <v>8940</v>
      </c>
      <c r="L322" s="7"/>
      <c r="M322" s="7"/>
      <c r="N322" s="7"/>
      <c r="O322" s="7"/>
      <c r="P322" s="7"/>
      <c r="Q322" s="2"/>
      <c r="R322" s="20"/>
      <c r="S322" s="36"/>
      <c r="T322" s="2"/>
      <c r="U322" s="2"/>
      <c r="V322" s="2"/>
      <c r="W322" s="2"/>
      <c r="X322" s="2"/>
    </row>
    <row r="323" spans="1:32" s="3" customFormat="1" ht="19.5" customHeight="1">
      <c r="A323" s="358" t="s">
        <v>35</v>
      </c>
      <c r="B323" s="239">
        <f>IF(CENTRO!B323,CENTRO!B323,"")</f>
        <v>0.24356230447259505</v>
      </c>
      <c r="C323" s="329">
        <f>IF(CENTRO!C323,CENTRO!C323,"")</f>
        <v>395344</v>
      </c>
      <c r="D323" s="359">
        <f t="shared" ref="D323:D326" si="19">E323/E$321</f>
        <v>0.12558130211674151</v>
      </c>
      <c r="E323" s="268">
        <v>6265</v>
      </c>
      <c r="F323" s="359">
        <f t="shared" ref="F323:F325" si="20">G323/G$321</f>
        <v>0.12329286798179059</v>
      </c>
      <c r="G323" s="268">
        <v>1950</v>
      </c>
      <c r="H323" s="359">
        <f t="shared" ref="H323:H326" si="21">I323/I$321</f>
        <v>0.17994188212502793</v>
      </c>
      <c r="I323" s="268">
        <v>2415</v>
      </c>
      <c r="J323" s="359">
        <f t="shared" ref="J323:J326" si="22">K323/K$321</f>
        <v>9.2005229770955405E-2</v>
      </c>
      <c r="K323" s="268">
        <v>1900</v>
      </c>
      <c r="L323" s="7"/>
      <c r="M323" s="7"/>
      <c r="N323" s="7"/>
      <c r="O323" s="7"/>
      <c r="P323" s="7"/>
      <c r="Q323" s="2"/>
      <c r="R323" s="20"/>
      <c r="S323" s="36"/>
      <c r="T323" s="2"/>
      <c r="U323" s="2"/>
      <c r="V323" s="2"/>
      <c r="W323" s="2"/>
      <c r="X323" s="2"/>
    </row>
    <row r="324" spans="1:32" s="3" customFormat="1" ht="19.5" customHeight="1">
      <c r="A324" s="358" t="s">
        <v>37</v>
      </c>
      <c r="B324" s="239">
        <f>IF(CENTRO!B324,CENTRO!B324,"")</f>
        <v>0.19254620884760351</v>
      </c>
      <c r="C324" s="329">
        <f>IF(CENTRO!C324,CENTRO!C324,"")</f>
        <v>312536</v>
      </c>
      <c r="D324" s="359">
        <f t="shared" si="19"/>
        <v>0.19034637588197562</v>
      </c>
      <c r="E324" s="268">
        <v>9496</v>
      </c>
      <c r="F324" s="359">
        <f t="shared" si="20"/>
        <v>0.138151239251391</v>
      </c>
      <c r="G324" s="268">
        <v>2185</v>
      </c>
      <c r="H324" s="359">
        <f t="shared" si="21"/>
        <v>0.18463601818046346</v>
      </c>
      <c r="I324" s="268">
        <v>2478</v>
      </c>
      <c r="J324" s="359">
        <f t="shared" si="22"/>
        <v>0.23403225025422497</v>
      </c>
      <c r="K324" s="268">
        <v>4833</v>
      </c>
      <c r="L324" s="7"/>
      <c r="M324" s="7"/>
      <c r="N324" s="7"/>
      <c r="O324" s="7"/>
      <c r="P324" s="7"/>
      <c r="Q324" s="2"/>
      <c r="R324" s="20"/>
      <c r="S324" s="36"/>
      <c r="T324" s="2"/>
      <c r="U324" s="2"/>
      <c r="V324" s="2"/>
      <c r="W324" s="2"/>
      <c r="X324" s="2"/>
    </row>
    <row r="325" spans="1:32" s="3" customFormat="1" ht="19.5" customHeight="1">
      <c r="A325" s="358" t="s">
        <v>36</v>
      </c>
      <c r="B325" s="239">
        <f>IF(CENTRO!B325,CENTRO!B325,"")</f>
        <v>0.13804681445119255</v>
      </c>
      <c r="C325" s="329">
        <f>IF(CENTRO!C325,CENTRO!C325,"")</f>
        <v>224074</v>
      </c>
      <c r="D325" s="359">
        <f t="shared" si="19"/>
        <v>0.1728471776779987</v>
      </c>
      <c r="E325" s="268">
        <v>8623</v>
      </c>
      <c r="F325" s="359">
        <f t="shared" si="20"/>
        <v>0.22489883662114316</v>
      </c>
      <c r="G325" s="268">
        <v>3557</v>
      </c>
      <c r="H325" s="359">
        <f t="shared" si="21"/>
        <v>0.18605171000670589</v>
      </c>
      <c r="I325" s="268">
        <v>2497</v>
      </c>
      <c r="J325" s="359">
        <f t="shared" si="22"/>
        <v>0.12440075541136023</v>
      </c>
      <c r="K325" s="268">
        <v>2569</v>
      </c>
      <c r="L325" s="7"/>
      <c r="M325" s="7"/>
      <c r="N325" s="7"/>
      <c r="O325" s="7"/>
      <c r="P325" s="7"/>
      <c r="Q325" s="2"/>
      <c r="R325" s="20"/>
      <c r="S325" s="36"/>
      <c r="T325" s="2"/>
      <c r="U325" s="2"/>
      <c r="V325" s="2"/>
      <c r="W325" s="2"/>
      <c r="X325" s="2"/>
    </row>
    <row r="326" spans="1:32" s="3" customFormat="1" ht="19.5" customHeight="1" thickBot="1">
      <c r="A326" s="358" t="s">
        <v>454</v>
      </c>
      <c r="B326" s="360">
        <f>IF(CENTRO!B326,CENTRO!B326,"")</f>
        <v>7.6990513647951481E-2</v>
      </c>
      <c r="C326" s="543">
        <f>IF(CENTRO!C326,CENTRO!C326,"")</f>
        <v>124969</v>
      </c>
      <c r="D326" s="362">
        <f t="shared" si="19"/>
        <v>6.5486690186016674E-2</v>
      </c>
      <c r="E326" s="363">
        <v>3267</v>
      </c>
      <c r="F326" s="362">
        <f>G326/G$321</f>
        <v>5.4817905918057665E-2</v>
      </c>
      <c r="G326" s="363">
        <v>867</v>
      </c>
      <c r="H326" s="362">
        <f t="shared" si="21"/>
        <v>6.8623798524700103E-2</v>
      </c>
      <c r="I326" s="363">
        <v>921</v>
      </c>
      <c r="J326" s="362">
        <f t="shared" si="22"/>
        <v>7.1618807805917395E-2</v>
      </c>
      <c r="K326" s="363">
        <v>1479</v>
      </c>
      <c r="L326" s="7"/>
      <c r="M326" s="7"/>
      <c r="N326" s="7"/>
      <c r="O326" s="7"/>
      <c r="P326" s="7"/>
      <c r="Q326" s="2"/>
      <c r="R326" s="20"/>
      <c r="S326" s="36"/>
      <c r="T326" s="2"/>
      <c r="U326" s="2"/>
      <c r="V326" s="2"/>
      <c r="W326" s="2"/>
      <c r="X326" s="2"/>
    </row>
    <row r="327" spans="1:32" ht="24.75" customHeight="1" thickBot="1">
      <c r="A327" s="224" t="s">
        <v>283</v>
      </c>
      <c r="B327" s="240" t="str">
        <f>IF(CENTRO!B327,CENTRO!B327,"")</f>
        <v/>
      </c>
      <c r="C327" s="240" t="str">
        <f>IF(CENTRO!C327,CENTRO!C327,"")</f>
        <v/>
      </c>
      <c r="D327" s="240"/>
      <c r="E327" s="240"/>
      <c r="F327" s="240"/>
      <c r="G327" s="240"/>
      <c r="H327" s="240"/>
      <c r="I327" s="240"/>
      <c r="J327" s="240"/>
      <c r="K327" s="242"/>
      <c r="L327" s="7"/>
      <c r="M327" s="7"/>
      <c r="N327" s="7"/>
      <c r="O327" s="7"/>
      <c r="P327" s="7"/>
    </row>
    <row r="328" spans="1:32" ht="19.5" customHeight="1" thickBot="1">
      <c r="A328" s="243" t="s">
        <v>468</v>
      </c>
      <c r="B328" s="244" t="str">
        <f>IF(CENTRO!B328,CENTRO!B328,"")</f>
        <v/>
      </c>
      <c r="C328" s="244" t="str">
        <f>IF(CENTRO!C328,CENTRO!C328,"")</f>
        <v/>
      </c>
      <c r="D328" s="244"/>
      <c r="E328" s="244"/>
      <c r="F328" s="244"/>
      <c r="G328" s="244"/>
      <c r="H328" s="244"/>
      <c r="I328" s="244"/>
      <c r="J328" s="244"/>
      <c r="K328" s="245"/>
      <c r="L328" s="7"/>
      <c r="M328" s="7"/>
      <c r="N328" s="7"/>
      <c r="O328" s="7"/>
      <c r="P328" s="7"/>
    </row>
    <row r="329" spans="1:32" ht="19.5" customHeight="1">
      <c r="A329" s="846" t="s">
        <v>38</v>
      </c>
      <c r="B329" s="641" t="str">
        <f>IF(CENTRO!B329,CENTRO!B329,"")</f>
        <v/>
      </c>
      <c r="C329" s="351">
        <f>IF(CENTRO!C329,CENTRO!C329,"")</f>
        <v>38</v>
      </c>
      <c r="D329" s="847">
        <f>E329/C329</f>
        <v>2.6315789473684209E-2</v>
      </c>
      <c r="E329" s="390">
        <v>1</v>
      </c>
      <c r="F329" s="641"/>
      <c r="G329" s="390">
        <v>1</v>
      </c>
      <c r="H329" s="641"/>
      <c r="I329" s="390">
        <v>0</v>
      </c>
      <c r="J329" s="641"/>
      <c r="K329" s="390">
        <v>0</v>
      </c>
      <c r="L329" s="7"/>
      <c r="M329" s="7"/>
      <c r="N329" s="7"/>
      <c r="O329" s="7"/>
      <c r="P329" s="7"/>
      <c r="Y329" s="2"/>
      <c r="Z329" s="2"/>
      <c r="AA329" s="2"/>
      <c r="AB329" s="2"/>
      <c r="AC329" s="2"/>
      <c r="AD329" s="2"/>
      <c r="AE329" s="2"/>
      <c r="AF329" s="2"/>
    </row>
    <row r="330" spans="1:32" ht="19.5" customHeight="1">
      <c r="A330" s="574" t="s">
        <v>39</v>
      </c>
      <c r="B330" s="298" t="str">
        <f>IF(CENTRO!B330,CENTRO!B330,"")</f>
        <v/>
      </c>
      <c r="C330" s="849">
        <f>IF(CENTRO!C330,CENTRO!C330,"")</f>
        <v>90</v>
      </c>
      <c r="D330" s="847">
        <f t="shared" ref="D330:D339" si="23">E330/C330</f>
        <v>2.2222222222222223E-2</v>
      </c>
      <c r="E330" s="518">
        <v>2</v>
      </c>
      <c r="F330" s="298"/>
      <c r="G330" s="518">
        <v>1</v>
      </c>
      <c r="H330" s="298"/>
      <c r="I330" s="518">
        <v>1</v>
      </c>
      <c r="J330" s="298"/>
      <c r="K330" s="518">
        <v>0</v>
      </c>
      <c r="L330" s="7"/>
      <c r="M330" s="7"/>
      <c r="N330" s="7"/>
      <c r="O330" s="7"/>
      <c r="P330" s="7"/>
      <c r="Y330" s="2"/>
      <c r="Z330" s="2"/>
      <c r="AA330" s="2"/>
      <c r="AB330" s="2"/>
      <c r="AC330" s="2"/>
      <c r="AD330" s="2"/>
      <c r="AE330" s="2"/>
      <c r="AF330" s="2"/>
    </row>
    <row r="331" spans="1:32" ht="19.5" customHeight="1">
      <c r="A331" s="574" t="s">
        <v>40</v>
      </c>
      <c r="B331" s="298" t="str">
        <f>IF(CENTRO!B331,CENTRO!B331,"")</f>
        <v/>
      </c>
      <c r="C331" s="850">
        <f>IF(CENTRO!C331,CENTRO!C331,"")</f>
        <v>97</v>
      </c>
      <c r="D331" s="847">
        <f t="shared" si="23"/>
        <v>2.0618556701030927E-2</v>
      </c>
      <c r="E331" s="518">
        <v>2</v>
      </c>
      <c r="F331" s="298"/>
      <c r="G331" s="518">
        <v>1</v>
      </c>
      <c r="H331" s="298"/>
      <c r="I331" s="518">
        <v>1</v>
      </c>
      <c r="J331" s="298"/>
      <c r="K331" s="518">
        <v>0</v>
      </c>
      <c r="L331" s="7"/>
      <c r="M331" s="7"/>
      <c r="N331" s="7"/>
      <c r="O331" s="7"/>
      <c r="P331" s="7"/>
      <c r="Y331" s="2"/>
      <c r="Z331" s="2"/>
      <c r="AA331" s="2"/>
      <c r="AB331" s="2"/>
      <c r="AC331" s="2"/>
      <c r="AD331" s="2"/>
      <c r="AE331" s="2"/>
      <c r="AF331" s="2"/>
    </row>
    <row r="332" spans="1:32" ht="19.5" customHeight="1">
      <c r="A332" s="574" t="s">
        <v>168</v>
      </c>
      <c r="B332" s="298" t="str">
        <f>IF(CENTRO!B332,CENTRO!B332,"")</f>
        <v/>
      </c>
      <c r="C332" s="849">
        <f>IF(CENTRO!C332,CENTRO!C332,"")</f>
        <v>2</v>
      </c>
      <c r="D332" s="847">
        <f t="shared" si="23"/>
        <v>0</v>
      </c>
      <c r="E332" s="518">
        <v>0</v>
      </c>
      <c r="F332" s="298"/>
      <c r="G332" s="518">
        <v>0</v>
      </c>
      <c r="H332" s="298"/>
      <c r="I332" s="518">
        <v>0</v>
      </c>
      <c r="J332" s="298"/>
      <c r="K332" s="518">
        <v>0</v>
      </c>
      <c r="L332" s="7"/>
      <c r="M332" s="7"/>
      <c r="N332" s="7"/>
      <c r="O332" s="7"/>
      <c r="P332" s="7"/>
      <c r="Y332" s="2"/>
      <c r="Z332" s="2"/>
      <c r="AA332" s="2"/>
      <c r="AB332" s="2"/>
      <c r="AC332" s="2"/>
      <c r="AD332" s="2"/>
      <c r="AE332" s="2"/>
      <c r="AF332" s="2"/>
    </row>
    <row r="333" spans="1:32" ht="19.5" customHeight="1">
      <c r="A333" s="574" t="s">
        <v>439</v>
      </c>
      <c r="B333" s="298" t="str">
        <f>IF(CENTRO!B333,CENTRO!B333,"")</f>
        <v/>
      </c>
      <c r="C333" s="849">
        <f>IF(CENTRO!C333,CENTRO!C333,"")</f>
        <v>3</v>
      </c>
      <c r="D333" s="847">
        <f t="shared" si="23"/>
        <v>0</v>
      </c>
      <c r="E333" s="518">
        <v>0</v>
      </c>
      <c r="F333" s="298"/>
      <c r="G333" s="518">
        <v>0</v>
      </c>
      <c r="H333" s="298"/>
      <c r="I333" s="518">
        <v>0</v>
      </c>
      <c r="J333" s="298"/>
      <c r="K333" s="518">
        <v>0</v>
      </c>
      <c r="L333" s="7"/>
      <c r="M333" s="7"/>
      <c r="N333" s="7"/>
      <c r="O333" s="7"/>
      <c r="P333" s="7"/>
      <c r="Y333" s="2"/>
      <c r="Z333" s="2"/>
      <c r="AA333" s="2"/>
      <c r="AB333" s="2"/>
      <c r="AC333" s="2"/>
      <c r="AD333" s="2"/>
      <c r="AE333" s="2"/>
      <c r="AF333" s="2"/>
    </row>
    <row r="334" spans="1:32" ht="19.5" customHeight="1">
      <c r="A334" s="574" t="s">
        <v>438</v>
      </c>
      <c r="B334" s="793" t="str">
        <f>IF(CENTRO!B334,CENTRO!B334,"")</f>
        <v/>
      </c>
      <c r="C334" s="849">
        <f>IF(CENTRO!C334,CENTRO!C334,"")</f>
        <v>7</v>
      </c>
      <c r="D334" s="847">
        <f t="shared" si="23"/>
        <v>0</v>
      </c>
      <c r="E334" s="851">
        <v>0</v>
      </c>
      <c r="F334" s="793"/>
      <c r="G334" s="851">
        <v>0</v>
      </c>
      <c r="H334" s="793"/>
      <c r="I334" s="851">
        <v>0</v>
      </c>
      <c r="J334" s="793"/>
      <c r="K334" s="851">
        <v>0</v>
      </c>
      <c r="L334" s="7"/>
      <c r="M334" s="7"/>
      <c r="N334" s="7"/>
      <c r="O334" s="7"/>
      <c r="P334" s="7"/>
      <c r="Y334" s="2"/>
      <c r="Z334" s="2"/>
      <c r="AA334" s="2"/>
      <c r="AB334" s="2"/>
      <c r="AC334" s="2"/>
      <c r="AD334" s="2"/>
      <c r="AE334" s="2"/>
      <c r="AF334" s="2"/>
    </row>
    <row r="335" spans="1:32" ht="19.5" customHeight="1">
      <c r="A335" s="574" t="s">
        <v>41</v>
      </c>
      <c r="B335" s="793" t="str">
        <f>IF(CENTRO!B335,CENTRO!B335,"")</f>
        <v/>
      </c>
      <c r="C335" s="849">
        <f>IF(CENTRO!C335,CENTRO!C335,"")</f>
        <v>13</v>
      </c>
      <c r="D335" s="847">
        <f t="shared" si="23"/>
        <v>7.6923076923076927E-2</v>
      </c>
      <c r="E335" s="851">
        <v>1</v>
      </c>
      <c r="F335" s="793"/>
      <c r="G335" s="851">
        <v>1</v>
      </c>
      <c r="H335" s="793"/>
      <c r="I335" s="851">
        <v>0</v>
      </c>
      <c r="J335" s="793"/>
      <c r="K335" s="851">
        <v>0</v>
      </c>
      <c r="L335" s="7"/>
      <c r="M335" s="7"/>
      <c r="N335" s="7"/>
      <c r="O335" s="7"/>
      <c r="P335" s="7"/>
      <c r="Y335" s="2"/>
      <c r="Z335" s="2"/>
      <c r="AA335" s="2"/>
      <c r="AB335" s="2"/>
      <c r="AC335" s="2"/>
      <c r="AD335" s="2"/>
      <c r="AE335" s="2"/>
      <c r="AF335" s="2"/>
    </row>
    <row r="336" spans="1:32" ht="19.5" customHeight="1">
      <c r="A336" s="574" t="s">
        <v>441</v>
      </c>
      <c r="B336" s="793" t="str">
        <f>IF(CENTRO!B336,CENTRO!B336,"")</f>
        <v/>
      </c>
      <c r="C336" s="849">
        <f>IF(CENTRO!C336,CENTRO!C336,"")</f>
        <v>29</v>
      </c>
      <c r="D336" s="847">
        <f t="shared" si="23"/>
        <v>3.4482758620689655E-2</v>
      </c>
      <c r="E336" s="851">
        <v>1</v>
      </c>
      <c r="F336" s="793"/>
      <c r="G336" s="851">
        <v>1</v>
      </c>
      <c r="H336" s="793"/>
      <c r="I336" s="851">
        <v>0</v>
      </c>
      <c r="J336" s="793"/>
      <c r="K336" s="851">
        <v>0</v>
      </c>
      <c r="L336" s="7"/>
      <c r="M336" s="7"/>
      <c r="N336" s="7"/>
      <c r="O336" s="7"/>
      <c r="P336" s="7"/>
      <c r="Y336" s="2"/>
      <c r="Z336" s="2"/>
      <c r="AA336" s="2"/>
      <c r="AB336" s="2"/>
      <c r="AC336" s="2"/>
      <c r="AD336" s="2"/>
      <c r="AE336" s="2"/>
      <c r="AF336" s="2"/>
    </row>
    <row r="337" spans="1:32" ht="19.5" customHeight="1">
      <c r="A337" s="574" t="s">
        <v>442</v>
      </c>
      <c r="B337" s="793" t="str">
        <f>IF(CENTRO!B337,CENTRO!B337,"")</f>
        <v/>
      </c>
      <c r="C337" s="850">
        <f>IF(CENTRO!C337,CENTRO!C337,"")</f>
        <v>6</v>
      </c>
      <c r="D337" s="847">
        <f t="shared" si="23"/>
        <v>0</v>
      </c>
      <c r="E337" s="851">
        <v>0</v>
      </c>
      <c r="F337" s="793"/>
      <c r="G337" s="851">
        <v>0</v>
      </c>
      <c r="H337" s="793"/>
      <c r="I337" s="851">
        <v>0</v>
      </c>
      <c r="J337" s="793"/>
      <c r="K337" s="851">
        <v>0</v>
      </c>
      <c r="L337" s="7"/>
      <c r="M337" s="7"/>
      <c r="N337" s="7"/>
      <c r="O337" s="7"/>
      <c r="P337" s="7"/>
      <c r="Y337" s="2"/>
      <c r="Z337" s="2"/>
      <c r="AA337" s="2"/>
      <c r="AB337" s="2"/>
      <c r="AC337" s="2"/>
      <c r="AD337" s="2"/>
      <c r="AE337" s="2"/>
      <c r="AF337" s="2"/>
    </row>
    <row r="338" spans="1:32" ht="19.5" customHeight="1">
      <c r="A338" s="574" t="s">
        <v>443</v>
      </c>
      <c r="B338" s="793" t="str">
        <f>IF(CENTRO!B338,CENTRO!B338,"")</f>
        <v/>
      </c>
      <c r="C338" s="853">
        <f>IF(CENTRO!C338,CENTRO!C338,"")</f>
        <v>8</v>
      </c>
      <c r="D338" s="847">
        <f t="shared" si="23"/>
        <v>0.125</v>
      </c>
      <c r="E338" s="851">
        <v>1</v>
      </c>
      <c r="F338" s="793"/>
      <c r="G338" s="851">
        <v>1</v>
      </c>
      <c r="H338" s="793"/>
      <c r="I338" s="851">
        <v>0</v>
      </c>
      <c r="J338" s="793"/>
      <c r="K338" s="851">
        <v>0</v>
      </c>
      <c r="L338" s="7"/>
      <c r="M338" s="7"/>
      <c r="N338" s="7"/>
      <c r="O338" s="7"/>
      <c r="P338" s="7"/>
      <c r="Y338" s="2"/>
      <c r="Z338" s="2"/>
      <c r="AA338" s="2"/>
      <c r="AB338" s="2"/>
      <c r="AC338" s="2"/>
      <c r="AD338" s="2"/>
      <c r="AE338" s="2"/>
      <c r="AF338" s="2"/>
    </row>
    <row r="339" spans="1:32" ht="19.5" customHeight="1" thickBot="1">
      <c r="A339" s="854" t="s">
        <v>448</v>
      </c>
      <c r="B339" s="855" t="str">
        <f>IF(CENTRO!B339,CENTRO!B339,"")</f>
        <v/>
      </c>
      <c r="C339" s="856">
        <f>IF(CENTRO!C339,CENTRO!C339,"")</f>
        <v>11</v>
      </c>
      <c r="D339" s="847">
        <f t="shared" si="23"/>
        <v>9.0909090909090912E-2</v>
      </c>
      <c r="E339" s="747">
        <v>1</v>
      </c>
      <c r="F339" s="793"/>
      <c r="G339" s="851">
        <v>1</v>
      </c>
      <c r="H339" s="793"/>
      <c r="I339" s="851">
        <v>0</v>
      </c>
      <c r="J339" s="793"/>
      <c r="K339" s="851">
        <v>0</v>
      </c>
      <c r="L339" s="7"/>
      <c r="M339" s="7"/>
      <c r="N339" s="7"/>
      <c r="O339" s="7"/>
      <c r="P339" s="7"/>
      <c r="Y339" s="2"/>
      <c r="Z339" s="2"/>
      <c r="AA339" s="2"/>
      <c r="AB339" s="2"/>
      <c r="AC339" s="2"/>
      <c r="AD339" s="2"/>
      <c r="AE339" s="2"/>
      <c r="AF339" s="2"/>
    </row>
    <row r="340" spans="1:32" ht="19.5" customHeight="1" thickBot="1">
      <c r="A340" s="243" t="s">
        <v>469</v>
      </c>
      <c r="B340" s="244" t="str">
        <f>IF(CENTRO!B340,CENTRO!B340,"")</f>
        <v/>
      </c>
      <c r="C340" s="244" t="str">
        <f>IF(CENTRO!C340,CENTRO!C340,"")</f>
        <v/>
      </c>
      <c r="D340" s="244"/>
      <c r="E340" s="244"/>
      <c r="F340" s="244"/>
      <c r="G340" s="244"/>
      <c r="H340" s="244"/>
      <c r="I340" s="244"/>
      <c r="J340" s="244"/>
      <c r="K340" s="245"/>
      <c r="L340" s="7"/>
      <c r="M340" s="7"/>
      <c r="N340" s="7"/>
      <c r="O340" s="7"/>
      <c r="P340" s="7"/>
      <c r="Y340" s="2"/>
      <c r="Z340" s="2"/>
      <c r="AA340" s="2"/>
      <c r="AB340" s="2"/>
      <c r="AC340" s="2"/>
      <c r="AD340" s="2"/>
      <c r="AE340" s="2"/>
      <c r="AF340" s="2"/>
    </row>
    <row r="341" spans="1:32" ht="19.5" customHeight="1" thickBot="1">
      <c r="A341" s="336" t="s">
        <v>440</v>
      </c>
      <c r="B341" s="793" t="str">
        <f>IF(CENTRO!B341,CENTRO!B341,"")</f>
        <v/>
      </c>
      <c r="C341" s="850">
        <f>IF(CENTRO!C341,CENTRO!C341,"")</f>
        <v>17</v>
      </c>
      <c r="D341" s="847">
        <f>E341/C341</f>
        <v>5.8823529411764705E-2</v>
      </c>
      <c r="E341" s="851">
        <v>1</v>
      </c>
      <c r="F341" s="793"/>
      <c r="G341" s="851">
        <v>1</v>
      </c>
      <c r="H341" s="793"/>
      <c r="I341" s="851">
        <v>0</v>
      </c>
      <c r="J341" s="793"/>
      <c r="K341" s="851">
        <v>0</v>
      </c>
      <c r="L341" s="7"/>
      <c r="M341" s="7"/>
      <c r="N341" s="7"/>
      <c r="O341" s="7"/>
      <c r="P341" s="7"/>
      <c r="Y341" s="2"/>
      <c r="Z341" s="2"/>
      <c r="AA341" s="2"/>
      <c r="AB341" s="2"/>
      <c r="AC341" s="2"/>
      <c r="AD341" s="2"/>
      <c r="AE341" s="2"/>
      <c r="AF341" s="2"/>
    </row>
    <row r="342" spans="1:32" ht="19.5" customHeight="1" thickBot="1">
      <c r="A342" s="243" t="s">
        <v>470</v>
      </c>
      <c r="B342" s="244" t="str">
        <f>IF(CENTRO!B342,CENTRO!B342,"")</f>
        <v/>
      </c>
      <c r="C342" s="244" t="str">
        <f>IF(CENTRO!C342,CENTRO!C342,"")</f>
        <v/>
      </c>
      <c r="D342" s="244"/>
      <c r="E342" s="244"/>
      <c r="F342" s="244"/>
      <c r="G342" s="244"/>
      <c r="H342" s="244"/>
      <c r="I342" s="244"/>
      <c r="J342" s="244"/>
      <c r="K342" s="245"/>
      <c r="L342" s="7"/>
      <c r="M342" s="7"/>
      <c r="N342" s="7"/>
      <c r="O342" s="7"/>
      <c r="P342" s="7"/>
      <c r="Y342" s="2"/>
      <c r="Z342" s="2"/>
      <c r="AA342" s="2"/>
      <c r="AB342" s="2"/>
      <c r="AC342" s="2"/>
      <c r="AD342" s="2"/>
      <c r="AE342" s="2"/>
      <c r="AF342" s="2"/>
    </row>
    <row r="343" spans="1:32" ht="19.5" customHeight="1">
      <c r="A343" s="858" t="s">
        <v>446</v>
      </c>
      <c r="B343" s="859" t="str">
        <f>IF(CENTRO!B343,CENTRO!B343,"")</f>
        <v/>
      </c>
      <c r="C343" s="860">
        <f>IF(CENTRO!C343,CENTRO!C343,"")</f>
        <v>16</v>
      </c>
      <c r="D343" s="847">
        <f>E343/C343</f>
        <v>6.25E-2</v>
      </c>
      <c r="E343" s="861">
        <v>1</v>
      </c>
      <c r="F343" s="664"/>
      <c r="G343" s="518">
        <v>1</v>
      </c>
      <c r="H343" s="664"/>
      <c r="I343" s="861">
        <v>0</v>
      </c>
      <c r="J343" s="664"/>
      <c r="K343" s="861">
        <v>0</v>
      </c>
      <c r="L343" s="7"/>
      <c r="M343" s="7"/>
      <c r="N343" s="7"/>
      <c r="O343" s="7"/>
      <c r="P343" s="7"/>
      <c r="Y343" s="2"/>
      <c r="Z343" s="2"/>
      <c r="AA343" s="2"/>
      <c r="AB343" s="2"/>
      <c r="AC343" s="2"/>
      <c r="AD343" s="2"/>
      <c r="AE343" s="2"/>
      <c r="AF343" s="2"/>
    </row>
    <row r="344" spans="1:32" ht="19.5" customHeight="1" thickBot="1">
      <c r="A344" s="863" t="s">
        <v>447</v>
      </c>
      <c r="B344" s="855" t="str">
        <f>IF(CENTRO!B344,CENTRO!B344,"")</f>
        <v/>
      </c>
      <c r="C344" s="864">
        <f>IF(CENTRO!C344,CENTRO!C344,"")</f>
        <v>10</v>
      </c>
      <c r="D344" s="865">
        <f>E344/C344</f>
        <v>0</v>
      </c>
      <c r="E344" s="747">
        <v>0</v>
      </c>
      <c r="F344" s="782"/>
      <c r="G344" s="747">
        <v>0</v>
      </c>
      <c r="H344" s="782"/>
      <c r="I344" s="747">
        <v>0</v>
      </c>
      <c r="J344" s="782"/>
      <c r="K344" s="747">
        <v>0</v>
      </c>
      <c r="L344" s="7"/>
      <c r="M344" s="7"/>
      <c r="N344" s="7"/>
      <c r="O344" s="7"/>
      <c r="P344" s="7"/>
      <c r="Y344" s="2"/>
      <c r="Z344" s="2"/>
      <c r="AA344" s="2"/>
      <c r="AB344" s="2"/>
      <c r="AC344" s="2"/>
      <c r="AD344" s="2"/>
      <c r="AE344" s="2"/>
      <c r="AF344" s="2"/>
    </row>
    <row r="345" spans="1:32" ht="19.5" customHeight="1" thickBot="1">
      <c r="A345" s="243" t="s">
        <v>471</v>
      </c>
      <c r="B345" s="244" t="str">
        <f>IF(CENTRO!B345,CENTRO!B345,"")</f>
        <v/>
      </c>
      <c r="C345" s="244" t="str">
        <f>IF(CENTRO!C345,CENTRO!C345,"")</f>
        <v/>
      </c>
      <c r="D345" s="244"/>
      <c r="E345" s="244"/>
      <c r="F345" s="244"/>
      <c r="G345" s="244"/>
      <c r="H345" s="244"/>
      <c r="I345" s="244"/>
      <c r="J345" s="244"/>
      <c r="K345" s="245"/>
      <c r="L345" s="7"/>
      <c r="M345" s="7"/>
      <c r="N345" s="7"/>
      <c r="O345" s="7"/>
      <c r="P345" s="7"/>
      <c r="Y345" s="2"/>
      <c r="Z345" s="2"/>
      <c r="AA345" s="2"/>
      <c r="AB345" s="2"/>
      <c r="AC345" s="2"/>
      <c r="AD345" s="2"/>
      <c r="AE345" s="2"/>
      <c r="AF345" s="2"/>
    </row>
    <row r="346" spans="1:32" ht="19.5" customHeight="1">
      <c r="A346" s="858" t="s">
        <v>42</v>
      </c>
      <c r="B346" s="859" t="str">
        <f>IF(CENTRO!B346,CENTRO!B346,"")</f>
        <v/>
      </c>
      <c r="C346" s="860">
        <f>IF(CENTRO!C346,CENTRO!C346,"")</f>
        <v>34</v>
      </c>
      <c r="D346" s="847">
        <f>E346/C346</f>
        <v>2.9411764705882353E-2</v>
      </c>
      <c r="E346" s="861">
        <v>1</v>
      </c>
      <c r="F346" s="664"/>
      <c r="G346" s="518">
        <v>1</v>
      </c>
      <c r="H346" s="664"/>
      <c r="I346" s="861">
        <v>0</v>
      </c>
      <c r="J346" s="664"/>
      <c r="K346" s="861">
        <v>0</v>
      </c>
      <c r="L346" s="7"/>
      <c r="M346" s="7"/>
      <c r="N346" s="7"/>
      <c r="O346" s="7"/>
      <c r="P346" s="7"/>
      <c r="Y346" s="2"/>
      <c r="Z346" s="2"/>
      <c r="AA346" s="2"/>
      <c r="AB346" s="2"/>
      <c r="AC346" s="2"/>
      <c r="AD346" s="2"/>
      <c r="AE346" s="2"/>
      <c r="AF346" s="2"/>
    </row>
    <row r="347" spans="1:32" ht="19.5" customHeight="1">
      <c r="A347" s="867" t="s">
        <v>43</v>
      </c>
      <c r="B347" s="859" t="str">
        <f>IF(CENTRO!B347,CENTRO!B347,"")</f>
        <v/>
      </c>
      <c r="C347" s="849">
        <f>IF(CENTRO!C347,CENTRO!C347,"")</f>
        <v>16</v>
      </c>
      <c r="D347" s="847">
        <f>E347/C347</f>
        <v>6.25E-2</v>
      </c>
      <c r="E347" s="518">
        <v>1</v>
      </c>
      <c r="F347" s="298"/>
      <c r="G347" s="851">
        <v>0</v>
      </c>
      <c r="H347" s="298"/>
      <c r="I347" s="518">
        <v>1</v>
      </c>
      <c r="J347" s="298"/>
      <c r="K347" s="518">
        <v>0</v>
      </c>
      <c r="L347" s="7"/>
      <c r="M347" s="7"/>
      <c r="N347" s="7"/>
      <c r="O347" s="7"/>
      <c r="P347" s="7"/>
      <c r="Y347" s="2"/>
      <c r="Z347" s="2"/>
      <c r="AA347" s="2"/>
      <c r="AB347" s="2"/>
      <c r="AC347" s="2"/>
      <c r="AD347" s="2"/>
      <c r="AE347" s="2"/>
      <c r="AF347" s="2"/>
    </row>
    <row r="348" spans="1:32" ht="19.5" customHeight="1" thickBot="1">
      <c r="A348" s="854" t="s">
        <v>44</v>
      </c>
      <c r="B348" s="859" t="str">
        <f>IF(CENTRO!B348,CENTRO!B348,"")</f>
        <v/>
      </c>
      <c r="C348" s="856">
        <f>IF(CENTRO!C348,CENTRO!C348,"")</f>
        <v>106</v>
      </c>
      <c r="D348" s="847">
        <f>E348/C348</f>
        <v>3.7735849056603772E-2</v>
      </c>
      <c r="E348" s="851">
        <v>4</v>
      </c>
      <c r="F348" s="793"/>
      <c r="G348" s="851">
        <v>1</v>
      </c>
      <c r="H348" s="793"/>
      <c r="I348" s="851">
        <v>3</v>
      </c>
      <c r="J348" s="793"/>
      <c r="K348" s="851">
        <v>0</v>
      </c>
      <c r="L348" s="7"/>
      <c r="M348" s="7"/>
      <c r="N348" s="7"/>
      <c r="O348" s="7"/>
      <c r="P348" s="7"/>
      <c r="Y348" s="2"/>
      <c r="Z348" s="2"/>
      <c r="AA348" s="2"/>
      <c r="AB348" s="2"/>
      <c r="AC348" s="2"/>
      <c r="AD348" s="2"/>
      <c r="AE348" s="2"/>
      <c r="AF348" s="2"/>
    </row>
    <row r="349" spans="1:32" ht="19.5" customHeight="1" thickBot="1">
      <c r="A349" s="243" t="s">
        <v>518</v>
      </c>
      <c r="B349" s="244" t="str">
        <f>IF(CENTRO!B349,CENTRO!B349,"")</f>
        <v/>
      </c>
      <c r="C349" s="244" t="str">
        <f>IF(CENTRO!C349,CENTRO!C349,"")</f>
        <v/>
      </c>
      <c r="D349" s="244"/>
      <c r="E349" s="244"/>
      <c r="F349" s="244"/>
      <c r="G349" s="244"/>
      <c r="H349" s="244"/>
      <c r="I349" s="244"/>
      <c r="J349" s="244"/>
      <c r="K349" s="245"/>
      <c r="L349" s="7"/>
      <c r="M349" s="7"/>
      <c r="N349" s="7"/>
      <c r="O349" s="7"/>
      <c r="P349" s="7"/>
    </row>
    <row r="350" spans="1:32" ht="19.5" customHeight="1">
      <c r="A350" s="358" t="s">
        <v>278</v>
      </c>
      <c r="B350" s="859" t="str">
        <f>IF(CENTRO!B350,CENTRO!B350,"")</f>
        <v/>
      </c>
      <c r="C350" s="268">
        <f>IF(CENTRO!C350,CENTRO!C350,"")</f>
        <v>72</v>
      </c>
      <c r="D350" s="239">
        <f t="shared" ref="D350:D360" si="24">E350/C350</f>
        <v>2.7777777777777776E-2</v>
      </c>
      <c r="E350" s="268">
        <v>2</v>
      </c>
      <c r="F350" s="359">
        <f>G350/$E$350</f>
        <v>0.5</v>
      </c>
      <c r="G350" s="268">
        <v>1</v>
      </c>
      <c r="H350" s="359">
        <f>I350/$E$350</f>
        <v>0.5</v>
      </c>
      <c r="I350" s="268">
        <v>1</v>
      </c>
      <c r="J350" s="359">
        <f>K350/$E$350</f>
        <v>0</v>
      </c>
      <c r="K350" s="268">
        <v>0</v>
      </c>
      <c r="L350" s="7"/>
      <c r="M350" s="7"/>
      <c r="N350" s="7"/>
      <c r="O350" s="7"/>
      <c r="P350" s="7"/>
      <c r="Y350" s="2"/>
      <c r="Z350" s="2"/>
      <c r="AA350" s="2"/>
      <c r="AB350" s="2"/>
      <c r="AC350" s="2"/>
      <c r="AD350" s="2"/>
      <c r="AE350" s="2"/>
      <c r="AF350" s="2"/>
    </row>
    <row r="351" spans="1:32" ht="19.5" customHeight="1">
      <c r="A351" s="869" t="s">
        <v>459</v>
      </c>
      <c r="B351" s="859" t="str">
        <f>IF(CENTRO!B351,CENTRO!B351,"")</f>
        <v/>
      </c>
      <c r="C351" s="870">
        <f>IF(CENTRO!C351,CENTRO!C351,"")</f>
        <v>2074404</v>
      </c>
      <c r="D351" s="252">
        <f t="shared" si="24"/>
        <v>3.4732867850235535E-2</v>
      </c>
      <c r="E351" s="518">
        <v>72050</v>
      </c>
      <c r="F351" s="298"/>
      <c r="G351" s="871"/>
      <c r="H351" s="298"/>
      <c r="I351" s="871"/>
      <c r="J351" s="298"/>
      <c r="K351" s="871"/>
      <c r="L351" s="7"/>
      <c r="M351" s="7"/>
      <c r="N351" s="7"/>
      <c r="O351" s="7"/>
      <c r="P351" s="7"/>
      <c r="Y351" s="2"/>
      <c r="Z351" s="2"/>
      <c r="AA351" s="2"/>
      <c r="AB351" s="2"/>
      <c r="AC351" s="2"/>
      <c r="AD351" s="2"/>
      <c r="AE351" s="2"/>
      <c r="AF351" s="2"/>
    </row>
    <row r="352" spans="1:32" ht="19.5" customHeight="1">
      <c r="A352" s="869" t="s">
        <v>444</v>
      </c>
      <c r="B352" s="859" t="str">
        <f>IF(CENTRO!B352,CENTRO!B352,"")</f>
        <v/>
      </c>
      <c r="C352" s="870">
        <f>IF(CENTRO!C352,CENTRO!C352,"")</f>
        <v>481</v>
      </c>
      <c r="D352" s="252">
        <f t="shared" si="24"/>
        <v>4.9896049896049899E-2</v>
      </c>
      <c r="E352" s="518">
        <v>24</v>
      </c>
      <c r="F352" s="298"/>
      <c r="G352" s="871"/>
      <c r="H352" s="298"/>
      <c r="I352" s="871"/>
      <c r="J352" s="298"/>
      <c r="K352" s="871"/>
      <c r="L352" s="7"/>
      <c r="M352" s="7"/>
      <c r="N352" s="7"/>
      <c r="O352" s="7"/>
      <c r="P352" s="7"/>
      <c r="Y352" s="2"/>
      <c r="Z352" s="2"/>
      <c r="AA352" s="2"/>
      <c r="AB352" s="2"/>
      <c r="AC352" s="2"/>
      <c r="AD352" s="2"/>
      <c r="AE352" s="2"/>
      <c r="AF352" s="2"/>
    </row>
    <row r="353" spans="1:32" ht="19.5" customHeight="1">
      <c r="A353" s="869" t="s">
        <v>460</v>
      </c>
      <c r="B353" s="859" t="str">
        <f>IF(CENTRO!B353,CENTRO!B353,"")</f>
        <v/>
      </c>
      <c r="C353" s="849">
        <f>IF(CENTRO!C353,CENTRO!C353,"")</f>
        <v>98</v>
      </c>
      <c r="D353" s="252">
        <f t="shared" si="24"/>
        <v>4.0816326530612242E-2</v>
      </c>
      <c r="E353" s="918">
        <v>4</v>
      </c>
      <c r="F353" s="298"/>
      <c r="G353" s="871"/>
      <c r="H353" s="298"/>
      <c r="I353" s="871"/>
      <c r="J353" s="298"/>
      <c r="K353" s="871"/>
      <c r="L353" s="7"/>
      <c r="M353" s="7"/>
      <c r="N353" s="7"/>
      <c r="O353" s="7"/>
      <c r="P353" s="7"/>
      <c r="Y353" s="2"/>
      <c r="Z353" s="2"/>
      <c r="AA353" s="2"/>
      <c r="AB353" s="2"/>
      <c r="AC353" s="2"/>
      <c r="AD353" s="2"/>
      <c r="AE353" s="2"/>
      <c r="AF353" s="2"/>
    </row>
    <row r="354" spans="1:32" ht="19.5" customHeight="1">
      <c r="A354" s="873" t="s">
        <v>445</v>
      </c>
      <c r="B354" s="859" t="str">
        <f>IF(CENTRO!B354,CENTRO!B354,"")</f>
        <v/>
      </c>
      <c r="C354" s="849">
        <f>IF(CENTRO!C354,CENTRO!C354,"")</f>
        <v>22</v>
      </c>
      <c r="D354" s="239">
        <f t="shared" si="24"/>
        <v>0</v>
      </c>
      <c r="E354" s="918">
        <v>0</v>
      </c>
      <c r="F354" s="298"/>
      <c r="G354" s="840">
        <v>0</v>
      </c>
      <c r="H354" s="298"/>
      <c r="I354" s="518">
        <v>0</v>
      </c>
      <c r="J354" s="298"/>
      <c r="K354" s="518">
        <v>0</v>
      </c>
      <c r="L354" s="7"/>
      <c r="M354" s="7"/>
      <c r="N354" s="7"/>
      <c r="O354" s="7"/>
      <c r="P354" s="7"/>
      <c r="Y354" s="2"/>
      <c r="Z354" s="2"/>
      <c r="AA354" s="2"/>
      <c r="AB354" s="2"/>
      <c r="AC354" s="2"/>
      <c r="AD354" s="2"/>
      <c r="AE354" s="2"/>
      <c r="AF354" s="2"/>
    </row>
    <row r="355" spans="1:32" ht="19.5" customHeight="1">
      <c r="A355" s="873" t="s">
        <v>45</v>
      </c>
      <c r="B355" s="859" t="str">
        <f>IF(CENTRO!B355,CENTRO!B355,"")</f>
        <v/>
      </c>
      <c r="C355" s="849">
        <f>IF(CENTRO!C355,CENTRO!C355,"")</f>
        <v>7</v>
      </c>
      <c r="D355" s="239">
        <f t="shared" si="24"/>
        <v>0</v>
      </c>
      <c r="E355" s="918">
        <v>0</v>
      </c>
      <c r="F355" s="298"/>
      <c r="G355" s="840">
        <v>0</v>
      </c>
      <c r="H355" s="298"/>
      <c r="I355" s="518">
        <v>0</v>
      </c>
      <c r="J355" s="298"/>
      <c r="K355" s="518">
        <v>0</v>
      </c>
      <c r="L355" s="7"/>
      <c r="M355" s="7"/>
      <c r="N355" s="7"/>
      <c r="O355" s="7"/>
      <c r="P355" s="7"/>
      <c r="Y355" s="2"/>
      <c r="Z355" s="2"/>
      <c r="AA355" s="2"/>
      <c r="AB355" s="2"/>
      <c r="AC355" s="2"/>
      <c r="AD355" s="2"/>
      <c r="AE355" s="2"/>
      <c r="AF355" s="2"/>
    </row>
    <row r="356" spans="1:32" ht="19.5" customHeight="1">
      <c r="A356" s="873" t="s">
        <v>46</v>
      </c>
      <c r="B356" s="859" t="str">
        <f>IF(CENTRO!B356,CENTRO!B356,"")</f>
        <v/>
      </c>
      <c r="C356" s="849">
        <f>IF(CENTRO!C356,CENTRO!C356,"")</f>
        <v>49</v>
      </c>
      <c r="D356" s="239">
        <f t="shared" si="24"/>
        <v>2.0408163265306121E-2</v>
      </c>
      <c r="E356" s="918">
        <v>1</v>
      </c>
      <c r="F356" s="298"/>
      <c r="G356" s="840">
        <v>0</v>
      </c>
      <c r="H356" s="298"/>
      <c r="I356" s="518">
        <v>1</v>
      </c>
      <c r="J356" s="298"/>
      <c r="K356" s="518">
        <v>0</v>
      </c>
      <c r="L356" s="7"/>
      <c r="M356" s="7"/>
      <c r="N356" s="7"/>
      <c r="O356" s="7"/>
      <c r="P356" s="7"/>
      <c r="Y356" s="2"/>
      <c r="Z356" s="2"/>
      <c r="AA356" s="2"/>
      <c r="AB356" s="2"/>
      <c r="AC356" s="2"/>
      <c r="AD356" s="2"/>
      <c r="AE356" s="2"/>
      <c r="AF356" s="2"/>
    </row>
    <row r="357" spans="1:32" ht="19.5" customHeight="1" thickBot="1">
      <c r="A357" s="875" t="s">
        <v>47</v>
      </c>
      <c r="B357" s="876" t="str">
        <f>IF(CENTRO!B357,CENTRO!B357,"")</f>
        <v/>
      </c>
      <c r="C357" s="877">
        <f>IF(CENTRO!C357,CENTRO!C357,"")</f>
        <v>22</v>
      </c>
      <c r="D357" s="568">
        <f t="shared" si="24"/>
        <v>4.5454545454545456E-2</v>
      </c>
      <c r="E357" s="919">
        <v>1</v>
      </c>
      <c r="F357" s="793"/>
      <c r="G357" s="851">
        <v>0</v>
      </c>
      <c r="H357" s="793"/>
      <c r="I357" s="851">
        <v>1</v>
      </c>
      <c r="J357" s="793"/>
      <c r="K357" s="851">
        <v>0</v>
      </c>
      <c r="L357" s="7"/>
      <c r="M357" s="7"/>
      <c r="N357" s="7"/>
      <c r="O357" s="7"/>
      <c r="P357" s="7"/>
      <c r="Y357" s="2"/>
      <c r="Z357" s="2"/>
      <c r="AA357" s="2"/>
      <c r="AB357" s="2"/>
      <c r="AC357" s="2"/>
      <c r="AD357" s="2"/>
      <c r="AE357" s="2"/>
      <c r="AF357" s="2"/>
    </row>
    <row r="358" spans="1:32" ht="19.5" customHeight="1" thickBot="1">
      <c r="A358" s="243" t="s">
        <v>519</v>
      </c>
      <c r="B358" s="244" t="str">
        <f>IF(CENTRO!B358,CENTRO!B358,"")</f>
        <v/>
      </c>
      <c r="C358" s="244" t="str">
        <f>IF(CENTRO!C358,CENTRO!C358,"")</f>
        <v/>
      </c>
      <c r="D358" s="878"/>
      <c r="E358" s="244"/>
      <c r="F358" s="244"/>
      <c r="G358" s="244"/>
      <c r="H358" s="244"/>
      <c r="I358" s="244"/>
      <c r="J358" s="244"/>
      <c r="K358" s="245"/>
      <c r="L358" s="7"/>
      <c r="M358" s="7"/>
      <c r="N358" s="7"/>
      <c r="O358" s="7"/>
      <c r="P358" s="7"/>
    </row>
    <row r="359" spans="1:32" ht="19.5" customHeight="1">
      <c r="A359" s="879" t="s">
        <v>480</v>
      </c>
      <c r="B359" s="664" t="str">
        <f>IF(CENTRO!B359,CENTRO!B359,"")</f>
        <v/>
      </c>
      <c r="C359" s="880">
        <f>IF(CENTRO!C359,CENTRO!C359,"")</f>
        <v>3407.3218563709897</v>
      </c>
      <c r="D359" s="760">
        <f t="shared" si="24"/>
        <v>8.3758207337552945E-2</v>
      </c>
      <c r="E359" s="923">
        <v>285.39117051169717</v>
      </c>
      <c r="F359" s="882"/>
      <c r="G359" s="319" t="s">
        <v>482</v>
      </c>
      <c r="H359" s="882"/>
      <c r="I359" s="319" t="s">
        <v>482</v>
      </c>
      <c r="J359" s="882"/>
      <c r="K359" s="319" t="s">
        <v>482</v>
      </c>
      <c r="L359" s="7"/>
      <c r="M359" s="7"/>
      <c r="N359" s="7"/>
      <c r="O359" s="7"/>
      <c r="P359" s="7"/>
    </row>
    <row r="360" spans="1:32" ht="19.5" customHeight="1">
      <c r="A360" s="869" t="s">
        <v>481</v>
      </c>
      <c r="B360" s="886" t="str">
        <f>IF(CENTRO!B360,CENTRO!B360,"")</f>
        <v/>
      </c>
      <c r="C360" s="887">
        <f>IF(CENTRO!C360,CENTRO!C360,"")</f>
        <v>10.176663135498982</v>
      </c>
      <c r="D360" s="252">
        <f t="shared" si="24"/>
        <v>2.4351723637150537</v>
      </c>
      <c r="E360" s="629">
        <v>24.781928822404907</v>
      </c>
      <c r="F360" s="298"/>
      <c r="G360" s="871" t="s">
        <v>482</v>
      </c>
      <c r="H360" s="298"/>
      <c r="I360" s="871" t="s">
        <v>482</v>
      </c>
      <c r="J360" s="298"/>
      <c r="K360" s="871" t="s">
        <v>482</v>
      </c>
      <c r="L360" s="7"/>
      <c r="M360" s="7"/>
      <c r="N360" s="7"/>
      <c r="O360" s="7"/>
      <c r="P360" s="7"/>
    </row>
    <row r="361" spans="1:32" ht="19.5" customHeight="1">
      <c r="A361" s="873" t="s">
        <v>479</v>
      </c>
      <c r="B361" s="886" t="str">
        <f>IF(CENTRO!B361,CENTRO!B361,"")</f>
        <v/>
      </c>
      <c r="C361" s="890">
        <f>IF(CENTRO!C361,CENTRO!C361,"")</f>
        <v>2624.16370459571</v>
      </c>
      <c r="D361" s="239">
        <f>E361/C361</f>
        <v>8.6244483872698321E-5</v>
      </c>
      <c r="E361" s="924">
        <v>0.226319644300325</v>
      </c>
      <c r="F361" s="298"/>
      <c r="G361" s="871" t="s">
        <v>482</v>
      </c>
      <c r="H361" s="298"/>
      <c r="I361" s="871" t="s">
        <v>482</v>
      </c>
      <c r="J361" s="298"/>
      <c r="K361" s="871" t="s">
        <v>482</v>
      </c>
      <c r="L361" s="7"/>
      <c r="M361" s="7"/>
      <c r="N361" s="7"/>
      <c r="O361" s="7"/>
      <c r="P361" s="7"/>
    </row>
    <row r="362" spans="1:32" s="5" customFormat="1" ht="19.5" customHeight="1" thickBot="1">
      <c r="A362" s="869" t="s">
        <v>478</v>
      </c>
      <c r="B362" s="886" t="str">
        <f>IF(CENTRO!B362,CENTRO!B362,"")</f>
        <v/>
      </c>
      <c r="C362" s="887">
        <f>IF(CENTRO!C362,CENTRO!C362,"")</f>
        <v>7.8376012480712163</v>
      </c>
      <c r="D362" s="252">
        <f>E362/C362</f>
        <v>2.5074579593527329E-3</v>
      </c>
      <c r="E362" s="888">
        <v>1.9652455631709084E-2</v>
      </c>
      <c r="F362" s="298"/>
      <c r="G362" s="871" t="s">
        <v>482</v>
      </c>
      <c r="H362" s="298"/>
      <c r="I362" s="871" t="s">
        <v>482</v>
      </c>
      <c r="J362" s="298"/>
      <c r="K362" s="871" t="s">
        <v>482</v>
      </c>
      <c r="L362" s="7"/>
      <c r="M362" s="7"/>
      <c r="N362" s="7"/>
      <c r="O362" s="7"/>
      <c r="P362" s="7"/>
      <c r="Q362" s="2"/>
      <c r="R362" s="2"/>
      <c r="S362" s="2"/>
      <c r="T362" s="2"/>
      <c r="U362" s="2"/>
      <c r="V362" s="2"/>
      <c r="W362" s="2"/>
      <c r="X362" s="2"/>
      <c r="Y362" s="22"/>
      <c r="Z362" s="22"/>
      <c r="AA362" s="22"/>
      <c r="AB362" s="22"/>
      <c r="AC362" s="22"/>
      <c r="AD362" s="22"/>
      <c r="AE362" s="22"/>
      <c r="AF362" s="22"/>
    </row>
    <row r="363" spans="1:32" ht="19.5" customHeight="1" thickBot="1">
      <c r="A363" s="243" t="s">
        <v>521</v>
      </c>
      <c r="B363" s="244" t="str">
        <f>IF(CENTRO!B363,CENTRO!B363,"")</f>
        <v/>
      </c>
      <c r="C363" s="244" t="str">
        <f>IF(CENTRO!C363,CENTRO!C363,"")</f>
        <v/>
      </c>
      <c r="D363" s="244"/>
      <c r="E363" s="244"/>
      <c r="F363" s="244"/>
      <c r="G363" s="244"/>
      <c r="H363" s="244"/>
      <c r="I363" s="244"/>
      <c r="J363" s="244"/>
      <c r="K363" s="245"/>
      <c r="L363" s="7"/>
      <c r="M363" s="7"/>
      <c r="N363" s="7"/>
      <c r="O363" s="7"/>
      <c r="P363" s="7"/>
    </row>
    <row r="364" spans="1:32" ht="19.5" customHeight="1">
      <c r="A364" s="895" t="s">
        <v>522</v>
      </c>
      <c r="B364" s="859" t="str">
        <f>IF(CENTRO!B364,CENTRO!B364,"")</f>
        <v/>
      </c>
      <c r="C364" s="896">
        <f>IF(CENTRO!C364,CENTRO!C364,"")</f>
        <v>60</v>
      </c>
      <c r="D364" s="847">
        <f t="shared" ref="D364:D370" si="25">E364/C364</f>
        <v>3.3333333333333333E-2</v>
      </c>
      <c r="E364" s="861">
        <v>2</v>
      </c>
      <c r="F364" s="664"/>
      <c r="G364" s="861">
        <v>2</v>
      </c>
      <c r="H364" s="664"/>
      <c r="I364" s="861">
        <v>0</v>
      </c>
      <c r="J364" s="664"/>
      <c r="K364" s="861">
        <v>0</v>
      </c>
      <c r="L364" s="7"/>
      <c r="M364" s="7"/>
      <c r="N364" s="7"/>
      <c r="O364" s="7"/>
      <c r="P364" s="7"/>
    </row>
    <row r="365" spans="1:32" s="5" customFormat="1" ht="19.5" customHeight="1">
      <c r="A365" s="895" t="s">
        <v>171</v>
      </c>
      <c r="B365" s="859" t="str">
        <f>IF(CENTRO!B365,CENTRO!B365,"")</f>
        <v/>
      </c>
      <c r="C365" s="849">
        <f>IF(CENTRO!C365,CENTRO!C365,"")</f>
        <v>140</v>
      </c>
      <c r="D365" s="847">
        <f t="shared" si="25"/>
        <v>3.5714285714285712E-2</v>
      </c>
      <c r="E365" s="518">
        <v>5</v>
      </c>
      <c r="F365" s="298"/>
      <c r="G365" s="401"/>
      <c r="H365" s="298"/>
      <c r="I365" s="401"/>
      <c r="J365" s="298"/>
      <c r="K365" s="401"/>
      <c r="L365" s="7"/>
      <c r="M365" s="7"/>
      <c r="N365" s="7"/>
      <c r="O365" s="7"/>
      <c r="P365" s="7"/>
      <c r="Q365" s="2"/>
      <c r="R365" s="2"/>
      <c r="S365" s="2"/>
      <c r="T365" s="2"/>
      <c r="U365" s="2"/>
      <c r="V365" s="2"/>
      <c r="W365" s="2"/>
      <c r="X365" s="2"/>
      <c r="Y365" s="22"/>
      <c r="Z365" s="22"/>
      <c r="AA365" s="22"/>
      <c r="AB365" s="22"/>
      <c r="AC365" s="22"/>
      <c r="AD365" s="22"/>
      <c r="AE365" s="22"/>
      <c r="AF365" s="22"/>
    </row>
    <row r="366" spans="1:32" s="5" customFormat="1" ht="19.5" customHeight="1">
      <c r="A366" s="895" t="s">
        <v>169</v>
      </c>
      <c r="B366" s="859" t="str">
        <f>IF(CENTRO!B366,CENTRO!B366,"")</f>
        <v/>
      </c>
      <c r="C366" s="355">
        <f>IF(CENTRO!C366,CENTRO!C366,"")</f>
        <v>562</v>
      </c>
      <c r="D366" s="847">
        <f t="shared" si="25"/>
        <v>4.2704626334519574E-2</v>
      </c>
      <c r="E366" s="518">
        <v>24</v>
      </c>
      <c r="F366" s="298"/>
      <c r="G366" s="401"/>
      <c r="H366" s="298"/>
      <c r="I366" s="401"/>
      <c r="J366" s="298"/>
      <c r="K366" s="401"/>
      <c r="L366" s="7"/>
      <c r="M366" s="7"/>
      <c r="N366" s="7"/>
      <c r="O366" s="7"/>
      <c r="P366" s="7"/>
      <c r="Q366" s="2"/>
      <c r="R366" s="2"/>
      <c r="S366" s="2"/>
      <c r="T366" s="2"/>
      <c r="U366" s="2"/>
      <c r="V366" s="2"/>
      <c r="W366" s="2"/>
      <c r="X366" s="2"/>
      <c r="Y366" s="22"/>
      <c r="Z366" s="22"/>
      <c r="AA366" s="22"/>
      <c r="AB366" s="22"/>
      <c r="AC366" s="22"/>
      <c r="AD366" s="22"/>
      <c r="AE366" s="22"/>
      <c r="AF366" s="22"/>
    </row>
    <row r="367" spans="1:32" s="5" customFormat="1" ht="19.5" customHeight="1">
      <c r="A367" s="895" t="s">
        <v>176</v>
      </c>
      <c r="B367" s="859" t="str">
        <f>IF(CENTRO!B367,CENTRO!B367,"")</f>
        <v/>
      </c>
      <c r="C367" s="355">
        <f>IF(CENTRO!C367,CENTRO!C367,"")</f>
        <v>248</v>
      </c>
      <c r="D367" s="847">
        <f t="shared" si="25"/>
        <v>4.4354838709677422E-2</v>
      </c>
      <c r="E367" s="518">
        <v>11</v>
      </c>
      <c r="F367" s="298"/>
      <c r="G367" s="401"/>
      <c r="H367" s="298"/>
      <c r="I367" s="401"/>
      <c r="J367" s="298"/>
      <c r="K367" s="401"/>
      <c r="L367" s="7"/>
      <c r="M367" s="7"/>
      <c r="N367" s="7"/>
      <c r="O367" s="7"/>
      <c r="P367" s="7"/>
      <c r="Q367" s="2"/>
      <c r="R367" s="2"/>
      <c r="S367" s="2"/>
      <c r="T367" s="2"/>
      <c r="U367" s="2"/>
      <c r="V367" s="2"/>
      <c r="W367" s="2"/>
      <c r="X367" s="2"/>
      <c r="Y367" s="22"/>
      <c r="Z367" s="22"/>
      <c r="AA367" s="22"/>
      <c r="AB367" s="22"/>
      <c r="AC367" s="22"/>
      <c r="AD367" s="22"/>
      <c r="AE367" s="22"/>
      <c r="AF367" s="22"/>
    </row>
    <row r="368" spans="1:32" s="5" customFormat="1" ht="19.5" customHeight="1">
      <c r="A368" s="895" t="s">
        <v>170</v>
      </c>
      <c r="B368" s="859" t="str">
        <f>IF(CENTRO!B368,CENTRO!B368,"")</f>
        <v/>
      </c>
      <c r="C368" s="355">
        <f>IF(CENTRO!C368,CENTRO!C368,"")</f>
        <v>113</v>
      </c>
      <c r="D368" s="847">
        <f t="shared" si="25"/>
        <v>2.6548672566371681E-2</v>
      </c>
      <c r="E368" s="518">
        <v>3</v>
      </c>
      <c r="F368" s="298"/>
      <c r="G368" s="401"/>
      <c r="H368" s="298"/>
      <c r="I368" s="401"/>
      <c r="J368" s="298"/>
      <c r="K368" s="401"/>
      <c r="L368" s="7"/>
      <c r="M368" s="7"/>
      <c r="N368" s="7"/>
      <c r="O368" s="7"/>
      <c r="P368" s="7"/>
      <c r="Q368" s="2"/>
      <c r="R368" s="2"/>
      <c r="S368" s="2"/>
      <c r="T368" s="2"/>
      <c r="U368" s="2"/>
      <c r="V368" s="2"/>
      <c r="W368" s="2"/>
      <c r="X368" s="2"/>
      <c r="Y368" s="22"/>
      <c r="Z368" s="22"/>
      <c r="AA368" s="22"/>
      <c r="AB368" s="22"/>
      <c r="AC368" s="22"/>
      <c r="AD368" s="22"/>
      <c r="AE368" s="22"/>
      <c r="AF368" s="22"/>
    </row>
    <row r="369" spans="1:32" s="5" customFormat="1" ht="19.5" customHeight="1">
      <c r="A369" s="895" t="s">
        <v>173</v>
      </c>
      <c r="B369" s="859" t="str">
        <f>IF(CENTRO!B369,CENTRO!B369,"")</f>
        <v/>
      </c>
      <c r="C369" s="355">
        <f>IF(CENTRO!C369,CENTRO!C369,"")</f>
        <v>88</v>
      </c>
      <c r="D369" s="847">
        <f t="shared" si="25"/>
        <v>2.2727272727272728E-2</v>
      </c>
      <c r="E369" s="518">
        <v>2</v>
      </c>
      <c r="F369" s="298"/>
      <c r="G369" s="401"/>
      <c r="H369" s="298"/>
      <c r="I369" s="401"/>
      <c r="J369" s="298"/>
      <c r="K369" s="401"/>
      <c r="L369" s="7"/>
      <c r="M369" s="7"/>
      <c r="N369" s="7"/>
      <c r="O369" s="7"/>
      <c r="P369" s="7"/>
      <c r="Q369" s="2"/>
      <c r="R369" s="2"/>
      <c r="S369" s="2"/>
      <c r="T369" s="2"/>
      <c r="U369" s="2"/>
      <c r="V369" s="2"/>
      <c r="W369" s="2"/>
      <c r="X369" s="2"/>
      <c r="Y369" s="22"/>
      <c r="Z369" s="22"/>
      <c r="AA369" s="22"/>
      <c r="AB369" s="22"/>
      <c r="AC369" s="22"/>
      <c r="AD369" s="22"/>
      <c r="AE369" s="22"/>
      <c r="AF369" s="22"/>
    </row>
    <row r="370" spans="1:32" s="5" customFormat="1" ht="19.5" customHeight="1" thickBot="1">
      <c r="A370" s="895" t="s">
        <v>172</v>
      </c>
      <c r="B370" s="859" t="str">
        <f>IF(CENTRO!B370,CENTRO!B370,"")</f>
        <v/>
      </c>
      <c r="C370" s="899">
        <f>IF(CENTRO!C370,CENTRO!C370,"")</f>
        <v>274</v>
      </c>
      <c r="D370" s="847">
        <f t="shared" si="25"/>
        <v>3.2846715328467155E-2</v>
      </c>
      <c r="E370" s="518">
        <v>9</v>
      </c>
      <c r="F370" s="298"/>
      <c r="G370" s="401"/>
      <c r="H370" s="298"/>
      <c r="I370" s="401"/>
      <c r="J370" s="298"/>
      <c r="K370" s="401"/>
      <c r="L370" s="7"/>
      <c r="M370" s="7"/>
      <c r="N370" s="7"/>
      <c r="O370" s="7"/>
      <c r="P370" s="7"/>
      <c r="Q370" s="2"/>
      <c r="R370" s="2"/>
      <c r="S370" s="2"/>
      <c r="T370" s="2"/>
      <c r="U370" s="2"/>
      <c r="V370" s="2"/>
      <c r="W370" s="2"/>
      <c r="X370" s="2"/>
      <c r="Y370" s="22"/>
      <c r="Z370" s="22"/>
      <c r="AA370" s="22"/>
      <c r="AB370" s="22"/>
      <c r="AC370" s="22"/>
      <c r="AD370" s="22"/>
      <c r="AE370" s="22"/>
      <c r="AF370" s="22"/>
    </row>
    <row r="371" spans="1:32" ht="19.5" customHeight="1" thickBot="1">
      <c r="A371" s="243" t="s">
        <v>449</v>
      </c>
      <c r="B371" s="244" t="str">
        <f>IF(CENTRO!B371,CENTRO!B371,"")</f>
        <v/>
      </c>
      <c r="C371" s="244" t="str">
        <f>IF(CENTRO!C371,CENTRO!C371,"")</f>
        <v/>
      </c>
      <c r="D371" s="244"/>
      <c r="E371" s="244"/>
      <c r="F371" s="244"/>
      <c r="G371" s="244"/>
      <c r="H371" s="244"/>
      <c r="I371" s="244"/>
      <c r="J371" s="244"/>
      <c r="K371" s="245"/>
      <c r="L371" s="7"/>
      <c r="M371" s="7"/>
      <c r="N371" s="7"/>
      <c r="O371" s="7"/>
      <c r="P371" s="7"/>
    </row>
    <row r="372" spans="1:32" ht="19.5" customHeight="1" thickBot="1">
      <c r="A372" s="895" t="s">
        <v>207</v>
      </c>
      <c r="B372" s="859" t="str">
        <f>IF(CENTRO!B372,CENTRO!B372,"")</f>
        <v/>
      </c>
      <c r="C372" s="896">
        <f>IF(CENTRO!C372,CENTRO!C372,"")</f>
        <v>45</v>
      </c>
      <c r="D372" s="847">
        <f>E372/C372</f>
        <v>4.4444444444444446E-2</v>
      </c>
      <c r="E372" s="861">
        <v>2</v>
      </c>
      <c r="F372" s="664"/>
      <c r="G372" s="861">
        <v>1</v>
      </c>
      <c r="H372" s="664"/>
      <c r="I372" s="861">
        <v>1</v>
      </c>
      <c r="J372" s="664"/>
      <c r="K372" s="861">
        <v>0</v>
      </c>
      <c r="L372" s="7"/>
      <c r="M372" s="7"/>
      <c r="N372" s="7"/>
      <c r="O372" s="7"/>
      <c r="P372" s="7"/>
    </row>
    <row r="373" spans="1:32" ht="24.75" customHeight="1" thickBot="1">
      <c r="A373" s="224" t="s">
        <v>284</v>
      </c>
      <c r="B373" s="240" t="str">
        <f>IF(CENTRO!B373,CENTRO!B373,"")</f>
        <v/>
      </c>
      <c r="C373" s="240" t="str">
        <f>IF(CENTRO!C373,CENTRO!C373,"")</f>
        <v/>
      </c>
      <c r="D373" s="240"/>
      <c r="E373" s="240"/>
      <c r="F373" s="240"/>
      <c r="G373" s="240"/>
      <c r="H373" s="240"/>
      <c r="I373" s="240"/>
      <c r="J373" s="240"/>
      <c r="K373" s="242"/>
      <c r="L373" s="7"/>
      <c r="M373" s="7"/>
      <c r="N373" s="7"/>
      <c r="O373" s="7"/>
      <c r="P373" s="7"/>
    </row>
    <row r="374" spans="1:32" ht="19.5" customHeight="1" thickBot="1">
      <c r="A374" s="243" t="s">
        <v>520</v>
      </c>
      <c r="B374" s="244" t="str">
        <f>IF(CENTRO!B374,CENTRO!B374,"")</f>
        <v/>
      </c>
      <c r="C374" s="244" t="str">
        <f>IF(CENTRO!C374,CENTRO!C374,"")</f>
        <v/>
      </c>
      <c r="D374" s="244"/>
      <c r="E374" s="244"/>
      <c r="F374" s="244"/>
      <c r="G374" s="244"/>
      <c r="H374" s="244"/>
      <c r="I374" s="244"/>
      <c r="J374" s="244"/>
      <c r="K374" s="245"/>
      <c r="L374" s="7"/>
      <c r="M374" s="7"/>
      <c r="N374" s="7"/>
      <c r="O374" s="7"/>
      <c r="P374" s="7"/>
    </row>
    <row r="375" spans="1:32" s="3" customFormat="1" ht="19.5" customHeight="1">
      <c r="A375" s="358" t="s">
        <v>434</v>
      </c>
      <c r="B375" s="859" t="str">
        <f>IF(CENTRO!B375,CENTRO!B375,"")</f>
        <v/>
      </c>
      <c r="C375" s="329">
        <f>IF(CENTRO!C375,CENTRO!C375,"")</f>
        <v>2657</v>
      </c>
      <c r="D375" s="239">
        <f>E375/C375</f>
        <v>3.0109145652992095E-2</v>
      </c>
      <c r="E375" s="329">
        <v>80</v>
      </c>
      <c r="F375" s="359">
        <f>G375/$E375</f>
        <v>0.53749999999999998</v>
      </c>
      <c r="G375" s="268">
        <v>43</v>
      </c>
      <c r="H375" s="359">
        <f>I375/$E375</f>
        <v>0.27500000000000002</v>
      </c>
      <c r="I375" s="268">
        <v>22</v>
      </c>
      <c r="J375" s="359">
        <f>K375/$E375</f>
        <v>0.1875</v>
      </c>
      <c r="K375" s="268">
        <v>15</v>
      </c>
      <c r="L375" s="7"/>
      <c r="M375" s="7"/>
      <c r="N375" s="7"/>
      <c r="O375" s="7"/>
      <c r="P375" s="7"/>
      <c r="Q375" s="2"/>
      <c r="R375" s="2"/>
      <c r="S375" s="2"/>
      <c r="T375" s="2"/>
      <c r="U375" s="2"/>
      <c r="V375" s="2"/>
      <c r="W375" s="2"/>
      <c r="X375" s="2"/>
      <c r="Y375" s="22"/>
      <c r="Z375" s="22"/>
      <c r="AA375" s="22"/>
      <c r="AB375" s="22"/>
      <c r="AC375" s="22"/>
      <c r="AD375" s="22"/>
      <c r="AE375" s="22"/>
      <c r="AF375" s="22"/>
    </row>
    <row r="376" spans="1:32" s="3" customFormat="1" ht="19.5" customHeight="1">
      <c r="A376" s="350" t="s">
        <v>435</v>
      </c>
      <c r="B376" s="859" t="str">
        <f>IF(CENTRO!B376,CENTRO!B376,"")</f>
        <v/>
      </c>
      <c r="C376" s="355">
        <f>IF(CENTRO!C376,CENTRO!C376,"")</f>
        <v>525</v>
      </c>
      <c r="D376" s="252">
        <f>E376/C376</f>
        <v>3.0476190476190476E-2</v>
      </c>
      <c r="E376" s="269">
        <v>16</v>
      </c>
      <c r="F376" s="356">
        <f t="shared" ref="F376:H379" si="26">G376/$E376</f>
        <v>0.625</v>
      </c>
      <c r="G376" s="269">
        <v>10</v>
      </c>
      <c r="H376" s="356">
        <f t="shared" si="26"/>
        <v>0.3125</v>
      </c>
      <c r="I376" s="269">
        <v>5</v>
      </c>
      <c r="J376" s="356">
        <f t="shared" ref="J376" si="27">K376/$E376</f>
        <v>6.25E-2</v>
      </c>
      <c r="K376" s="269">
        <v>1</v>
      </c>
      <c r="L376" s="7"/>
      <c r="M376" s="7"/>
      <c r="N376" s="7"/>
      <c r="O376" s="7"/>
      <c r="P376" s="7"/>
      <c r="Q376" s="2"/>
      <c r="R376" s="2"/>
      <c r="S376" s="2"/>
      <c r="T376" s="2"/>
      <c r="U376" s="2"/>
      <c r="V376" s="2"/>
      <c r="W376" s="2"/>
      <c r="X376" s="2"/>
      <c r="Y376" s="22"/>
      <c r="Z376" s="22"/>
      <c r="AA376" s="22"/>
      <c r="AB376" s="22"/>
      <c r="AC376" s="22"/>
      <c r="AD376" s="22"/>
      <c r="AE376" s="22"/>
      <c r="AF376" s="22"/>
    </row>
    <row r="377" spans="1:32" s="3" customFormat="1" ht="19.5" customHeight="1">
      <c r="A377" s="350" t="s">
        <v>436</v>
      </c>
      <c r="B377" s="859" t="str">
        <f>IF(CENTRO!B377,CENTRO!B377,"")</f>
        <v/>
      </c>
      <c r="C377" s="355">
        <f>IF(CENTRO!C377,CENTRO!C377,"")</f>
        <v>86</v>
      </c>
      <c r="D377" s="252">
        <f>E377/C377</f>
        <v>2.3255813953488372E-2</v>
      </c>
      <c r="E377" s="269">
        <v>2</v>
      </c>
      <c r="F377" s="356">
        <f t="shared" si="26"/>
        <v>1</v>
      </c>
      <c r="G377" s="269">
        <v>2</v>
      </c>
      <c r="H377" s="356">
        <f t="shared" si="26"/>
        <v>0</v>
      </c>
      <c r="I377" s="269">
        <v>0</v>
      </c>
      <c r="J377" s="356">
        <f t="shared" ref="J377" si="28">K377/$E377</f>
        <v>0</v>
      </c>
      <c r="K377" s="269">
        <v>0</v>
      </c>
      <c r="L377" s="7"/>
      <c r="M377" s="7"/>
      <c r="N377" s="7"/>
      <c r="O377" s="7"/>
      <c r="P377" s="7"/>
      <c r="Q377" s="2"/>
      <c r="R377" s="2"/>
      <c r="S377" s="2"/>
      <c r="T377" s="2"/>
      <c r="U377" s="2"/>
      <c r="V377" s="2"/>
      <c r="W377" s="2"/>
      <c r="X377" s="2"/>
      <c r="Y377" s="22"/>
      <c r="Z377" s="22"/>
      <c r="AA377" s="22"/>
      <c r="AB377" s="22"/>
      <c r="AC377" s="22"/>
      <c r="AD377" s="22"/>
      <c r="AE377" s="22"/>
      <c r="AF377" s="22"/>
    </row>
    <row r="378" spans="1:32" s="3" customFormat="1" ht="19.5" customHeight="1">
      <c r="A378" s="350" t="s">
        <v>633</v>
      </c>
      <c r="B378" s="859" t="str">
        <f>IF(CENTRO!B378,CENTRO!B378,"")</f>
        <v/>
      </c>
      <c r="C378" s="355">
        <f>IF(CENTRO!C378,CENTRO!C378,"")</f>
        <v>238</v>
      </c>
      <c r="D378" s="252">
        <f>E378/C378</f>
        <v>2.9411764705882353E-2</v>
      </c>
      <c r="E378" s="269">
        <v>7</v>
      </c>
      <c r="F378" s="356">
        <f t="shared" si="26"/>
        <v>0</v>
      </c>
      <c r="G378" s="269">
        <v>0</v>
      </c>
      <c r="H378" s="356">
        <f t="shared" si="26"/>
        <v>0.7142857142857143</v>
      </c>
      <c r="I378" s="269">
        <v>5</v>
      </c>
      <c r="J378" s="356">
        <f t="shared" ref="J378" si="29">K378/$E378</f>
        <v>0.2857142857142857</v>
      </c>
      <c r="K378" s="269">
        <v>2</v>
      </c>
      <c r="L378" s="7"/>
      <c r="M378" s="7"/>
      <c r="N378" s="7"/>
      <c r="O378" s="7"/>
      <c r="P378" s="7"/>
      <c r="Q378" s="2"/>
      <c r="R378" s="2"/>
      <c r="S378" s="2"/>
      <c r="T378" s="2"/>
      <c r="U378" s="2"/>
      <c r="V378" s="2"/>
      <c r="W378" s="2"/>
      <c r="X378" s="2"/>
      <c r="Y378" s="22"/>
      <c r="Z378" s="22"/>
      <c r="AA378" s="22"/>
      <c r="AB378" s="22"/>
      <c r="AC378" s="22"/>
      <c r="AD378" s="22"/>
      <c r="AE378" s="22"/>
      <c r="AF378" s="22"/>
    </row>
    <row r="379" spans="1:32" s="3" customFormat="1" ht="19.5" customHeight="1">
      <c r="A379" s="358" t="s">
        <v>437</v>
      </c>
      <c r="B379" s="859" t="str">
        <f>IF(CENTRO!B379,CENTRO!B379,"")</f>
        <v/>
      </c>
      <c r="C379" s="329">
        <f>IF(CENTRO!C379,CENTRO!C379,"")</f>
        <v>70</v>
      </c>
      <c r="D379" s="239">
        <f>E379/C379</f>
        <v>1.4285714285714285E-2</v>
      </c>
      <c r="E379" s="268">
        <v>1</v>
      </c>
      <c r="F379" s="359">
        <f t="shared" si="26"/>
        <v>0</v>
      </c>
      <c r="G379" s="268">
        <v>0</v>
      </c>
      <c r="H379" s="359">
        <f t="shared" si="26"/>
        <v>0</v>
      </c>
      <c r="I379" s="268">
        <v>0</v>
      </c>
      <c r="J379" s="359">
        <f t="shared" ref="J379" si="30">K379/$E379</f>
        <v>1</v>
      </c>
      <c r="K379" s="268">
        <v>1</v>
      </c>
      <c r="L379" s="7"/>
      <c r="M379" s="7"/>
      <c r="N379" s="7"/>
      <c r="O379" s="7"/>
      <c r="P379" s="7"/>
      <c r="Q379" s="2"/>
      <c r="R379" s="2"/>
      <c r="S379" s="2"/>
      <c r="T379" s="2"/>
      <c r="U379" s="2"/>
      <c r="V379" s="2"/>
      <c r="W379" s="2"/>
      <c r="X379" s="2"/>
      <c r="Y379" s="22"/>
      <c r="Z379" s="22"/>
      <c r="AA379" s="22"/>
      <c r="AB379" s="22"/>
      <c r="AC379" s="22"/>
      <c r="AD379" s="22"/>
      <c r="AE379" s="22"/>
      <c r="AF379" s="22"/>
    </row>
    <row r="380" spans="1:32" ht="19.5" customHeight="1">
      <c r="A380" s="140"/>
      <c r="B380" s="117"/>
      <c r="C380" s="117"/>
      <c r="D380" s="117"/>
      <c r="E380" s="117"/>
      <c r="F380" s="117"/>
      <c r="G380" s="117"/>
      <c r="H380" s="117"/>
      <c r="I380" s="117"/>
      <c r="J380" s="117"/>
      <c r="K380" s="117"/>
      <c r="L380" s="7"/>
      <c r="M380" s="7"/>
      <c r="N380" s="7"/>
      <c r="O380" s="7"/>
      <c r="P380" s="7"/>
      <c r="Q380" s="7"/>
    </row>
    <row r="381" spans="1:32" ht="19.5" customHeight="1" thickBot="1">
      <c r="A381" s="140"/>
      <c r="B381" s="117"/>
      <c r="C381" s="117"/>
      <c r="D381" s="117"/>
      <c r="E381" s="117"/>
      <c r="F381" s="117"/>
      <c r="G381" s="117"/>
      <c r="H381" s="117"/>
      <c r="I381" s="117"/>
      <c r="J381" s="117"/>
      <c r="K381" s="117"/>
      <c r="L381" s="7"/>
      <c r="M381" s="7"/>
      <c r="N381" s="7"/>
      <c r="O381" s="7"/>
      <c r="P381" s="7"/>
      <c r="Q381" s="7"/>
    </row>
    <row r="382" spans="1:32"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Y382" s="24"/>
      <c r="Z382" s="24"/>
      <c r="AA382" s="24"/>
      <c r="AB382" s="24"/>
      <c r="AC382" s="24"/>
      <c r="AD382" s="24"/>
      <c r="AE382" s="24"/>
      <c r="AF382" s="24"/>
    </row>
    <row r="383" spans="1:32"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c r="Y383" s="2"/>
      <c r="Z383" s="2"/>
      <c r="AA383" s="2"/>
      <c r="AB383" s="2"/>
      <c r="AC383" s="2"/>
      <c r="AD383" s="2"/>
      <c r="AE383" s="2"/>
      <c r="AF383" s="2"/>
    </row>
    <row r="384" spans="1:32" ht="19.5" customHeight="1">
      <c r="A384" s="1192"/>
      <c r="B384" s="1193"/>
      <c r="C384" s="1198">
        <v>1</v>
      </c>
      <c r="D384" s="1199"/>
      <c r="E384" s="1198">
        <v>2</v>
      </c>
      <c r="F384" s="1199"/>
      <c r="G384" s="1198">
        <v>3</v>
      </c>
      <c r="H384" s="1199"/>
      <c r="I384" s="1198">
        <v>4</v>
      </c>
      <c r="J384" s="1199"/>
      <c r="K384" s="1198">
        <v>5</v>
      </c>
      <c r="L384" s="1199"/>
      <c r="M384" s="1296">
        <v>6</v>
      </c>
      <c r="N384" s="1297"/>
      <c r="O384" s="1296">
        <v>7</v>
      </c>
      <c r="P384" s="1297"/>
      <c r="Q384" s="1067" t="s">
        <v>48</v>
      </c>
      <c r="Y384" s="2"/>
      <c r="Z384" s="2"/>
      <c r="AA384" s="2"/>
      <c r="AB384" s="2"/>
      <c r="AC384" s="2"/>
      <c r="AD384" s="2"/>
      <c r="AE384" s="2"/>
      <c r="AF384" s="2"/>
    </row>
    <row r="385" spans="1:32" ht="19.5" customHeight="1">
      <c r="A385" s="803" t="s">
        <v>375</v>
      </c>
      <c r="B385" s="803" t="s">
        <v>391</v>
      </c>
      <c r="C385" s="1196"/>
      <c r="D385" s="1197"/>
      <c r="E385" s="1188">
        <v>3000</v>
      </c>
      <c r="F385" s="1189"/>
      <c r="G385" s="1188"/>
      <c r="H385" s="1189"/>
      <c r="I385" s="1188"/>
      <c r="J385" s="1189"/>
      <c r="K385" s="1188"/>
      <c r="L385" s="1189"/>
      <c r="M385" s="1303">
        <v>85000</v>
      </c>
      <c r="N385" s="1304"/>
      <c r="O385" s="1303"/>
      <c r="P385" s="1304"/>
      <c r="Q385" s="1068">
        <f>SUM(C385:P385)</f>
        <v>88000</v>
      </c>
      <c r="Y385" s="2"/>
      <c r="Z385" s="2"/>
      <c r="AA385" s="2"/>
      <c r="AB385" s="2"/>
      <c r="AC385" s="2"/>
      <c r="AD385" s="2"/>
      <c r="AE385" s="2"/>
      <c r="AF385" s="2"/>
    </row>
    <row r="386" spans="1:32" ht="19.5" customHeight="1">
      <c r="A386" s="802" t="s">
        <v>376</v>
      </c>
      <c r="B386" s="802" t="s">
        <v>392</v>
      </c>
      <c r="C386" s="1194"/>
      <c r="D386" s="1195"/>
      <c r="E386" s="1194">
        <v>189753</v>
      </c>
      <c r="F386" s="1195"/>
      <c r="G386" s="1194"/>
      <c r="H386" s="1195"/>
      <c r="I386" s="1194">
        <v>73000</v>
      </c>
      <c r="J386" s="1195"/>
      <c r="K386" s="1194"/>
      <c r="L386" s="1195"/>
      <c r="M386" s="1315"/>
      <c r="N386" s="1316"/>
      <c r="O386" s="1315"/>
      <c r="P386" s="1316"/>
      <c r="Q386" s="1069">
        <f t="shared" ref="Q386:Q401" si="31">SUM(C386:P386)</f>
        <v>262753</v>
      </c>
      <c r="Y386" s="2"/>
      <c r="Z386" s="2"/>
      <c r="AA386" s="2"/>
      <c r="AB386" s="2"/>
      <c r="AC386" s="2"/>
      <c r="AD386" s="2"/>
      <c r="AE386" s="2"/>
      <c r="AF386" s="2"/>
    </row>
    <row r="387" spans="1:32" ht="19.5" customHeight="1">
      <c r="A387" s="803" t="s">
        <v>377</v>
      </c>
      <c r="B387" s="803" t="s">
        <v>393</v>
      </c>
      <c r="C387" s="1196"/>
      <c r="D387" s="1197"/>
      <c r="E387" s="1188">
        <v>4172647</v>
      </c>
      <c r="F387" s="1189"/>
      <c r="G387" s="1188"/>
      <c r="H387" s="1189"/>
      <c r="I387" s="1188">
        <v>27000</v>
      </c>
      <c r="J387" s="1189"/>
      <c r="K387" s="1188"/>
      <c r="L387" s="1189"/>
      <c r="M387" s="1303">
        <v>60910</v>
      </c>
      <c r="N387" s="1304"/>
      <c r="O387" s="1303">
        <v>6000</v>
      </c>
      <c r="P387" s="1304"/>
      <c r="Q387" s="1068">
        <f t="shared" si="31"/>
        <v>4266557</v>
      </c>
      <c r="Y387" s="2"/>
      <c r="Z387" s="2"/>
      <c r="AA387" s="2"/>
      <c r="AB387" s="2"/>
      <c r="AC387" s="2"/>
      <c r="AD387" s="2"/>
      <c r="AE387" s="2"/>
      <c r="AF387" s="2"/>
    </row>
    <row r="388" spans="1:32" ht="19.5" customHeight="1">
      <c r="A388" s="802" t="s">
        <v>378</v>
      </c>
      <c r="B388" s="802" t="s">
        <v>394</v>
      </c>
      <c r="C388" s="1194">
        <v>1763804</v>
      </c>
      <c r="D388" s="1195"/>
      <c r="E388" s="1186">
        <v>764208</v>
      </c>
      <c r="F388" s="1187"/>
      <c r="G388" s="1186"/>
      <c r="H388" s="1187"/>
      <c r="I388" s="1186">
        <v>378014</v>
      </c>
      <c r="J388" s="1187"/>
      <c r="K388" s="1186"/>
      <c r="L388" s="1187"/>
      <c r="M388" s="1307"/>
      <c r="N388" s="1308"/>
      <c r="O388" s="1307">
        <v>23283</v>
      </c>
      <c r="P388" s="1308"/>
      <c r="Q388" s="1069">
        <f t="shared" si="31"/>
        <v>2929309</v>
      </c>
      <c r="Y388" s="2"/>
      <c r="Z388" s="2"/>
      <c r="AA388" s="2"/>
      <c r="AB388" s="2"/>
      <c r="AC388" s="2"/>
      <c r="AD388" s="2"/>
      <c r="AE388" s="2"/>
      <c r="AF388" s="2"/>
    </row>
    <row r="389" spans="1:32" ht="19.5" customHeight="1">
      <c r="A389" s="803" t="s">
        <v>508</v>
      </c>
      <c r="B389" s="803" t="s">
        <v>509</v>
      </c>
      <c r="C389" s="1196"/>
      <c r="D389" s="1197"/>
      <c r="E389" s="1188">
        <v>523967</v>
      </c>
      <c r="F389" s="1189"/>
      <c r="G389" s="1188"/>
      <c r="H389" s="1189"/>
      <c r="I389" s="1188"/>
      <c r="J389" s="1189"/>
      <c r="K389" s="1188"/>
      <c r="L389" s="1189"/>
      <c r="M389" s="1303"/>
      <c r="N389" s="1304"/>
      <c r="O389" s="1303"/>
      <c r="P389" s="1304"/>
      <c r="Q389" s="1068">
        <f t="shared" ref="Q389" si="32">SUM(C389:P389)</f>
        <v>523967</v>
      </c>
      <c r="Y389" s="2"/>
      <c r="Z389" s="2"/>
      <c r="AA389" s="2"/>
      <c r="AB389" s="2"/>
      <c r="AC389" s="2"/>
      <c r="AD389" s="2"/>
      <c r="AE389" s="2"/>
      <c r="AF389" s="2"/>
    </row>
    <row r="390" spans="1:32" ht="19.5" customHeight="1">
      <c r="A390" s="802" t="s">
        <v>379</v>
      </c>
      <c r="B390" s="802" t="s">
        <v>395</v>
      </c>
      <c r="C390" s="1223">
        <v>506601</v>
      </c>
      <c r="D390" s="1224"/>
      <c r="E390" s="1221">
        <v>21379</v>
      </c>
      <c r="F390" s="1222"/>
      <c r="G390" s="1221"/>
      <c r="H390" s="1222"/>
      <c r="I390" s="1221"/>
      <c r="J390" s="1222"/>
      <c r="K390" s="1221"/>
      <c r="L390" s="1222"/>
      <c r="M390" s="1311"/>
      <c r="N390" s="1312"/>
      <c r="O390" s="1311"/>
      <c r="P390" s="1312"/>
      <c r="Q390" s="1073">
        <f t="shared" si="31"/>
        <v>527980</v>
      </c>
      <c r="Y390" s="2"/>
      <c r="Z390" s="2"/>
      <c r="AA390" s="2"/>
      <c r="AB390" s="2"/>
      <c r="AC390" s="2"/>
      <c r="AD390" s="2"/>
      <c r="AE390" s="2"/>
      <c r="AF390" s="2"/>
    </row>
    <row r="391" spans="1:32" ht="19.5" customHeight="1">
      <c r="A391" s="803" t="s">
        <v>380</v>
      </c>
      <c r="B391" s="803" t="s">
        <v>396</v>
      </c>
      <c r="C391" s="1196"/>
      <c r="D391" s="1197"/>
      <c r="E391" s="1188">
        <v>3635192</v>
      </c>
      <c r="F391" s="1189"/>
      <c r="G391" s="1188"/>
      <c r="H391" s="1189"/>
      <c r="I391" s="1188"/>
      <c r="J391" s="1189"/>
      <c r="K391" s="1188"/>
      <c r="L391" s="1189"/>
      <c r="M391" s="1303">
        <v>150000</v>
      </c>
      <c r="N391" s="1304"/>
      <c r="O391" s="1303"/>
      <c r="P391" s="1304"/>
      <c r="Q391" s="1068">
        <f t="shared" si="31"/>
        <v>3785192</v>
      </c>
      <c r="Y391" s="2"/>
      <c r="Z391" s="2"/>
      <c r="AA391" s="2"/>
      <c r="AB391" s="2"/>
      <c r="AC391" s="2"/>
      <c r="AD391" s="2"/>
      <c r="AE391" s="2"/>
      <c r="AF391" s="2"/>
    </row>
    <row r="392" spans="1:32" ht="19.5" customHeight="1">
      <c r="A392" s="802" t="s">
        <v>381</v>
      </c>
      <c r="B392" s="802" t="s">
        <v>397</v>
      </c>
      <c r="C392" s="1194"/>
      <c r="D392" s="1195"/>
      <c r="E392" s="1186">
        <v>159555</v>
      </c>
      <c r="F392" s="1187"/>
      <c r="G392" s="1186"/>
      <c r="H392" s="1187"/>
      <c r="I392" s="1186"/>
      <c r="J392" s="1187"/>
      <c r="K392" s="1186"/>
      <c r="L392" s="1187"/>
      <c r="M392" s="1307"/>
      <c r="N392" s="1308"/>
      <c r="O392" s="1307"/>
      <c r="P392" s="1308"/>
      <c r="Q392" s="1069">
        <f>SUM(C392:P392)</f>
        <v>159555</v>
      </c>
      <c r="Y392" s="2"/>
      <c r="Z392" s="2"/>
      <c r="AA392" s="2"/>
      <c r="AB392" s="2"/>
      <c r="AC392" s="2"/>
      <c r="AD392" s="2"/>
      <c r="AE392" s="2"/>
      <c r="AF392" s="2"/>
    </row>
    <row r="393" spans="1:32" ht="19.5" customHeight="1">
      <c r="A393" s="803" t="s">
        <v>382</v>
      </c>
      <c r="B393" s="803" t="s">
        <v>398</v>
      </c>
      <c r="C393" s="1196"/>
      <c r="D393" s="1197"/>
      <c r="E393" s="1188">
        <v>206543</v>
      </c>
      <c r="F393" s="1189"/>
      <c r="G393" s="1188"/>
      <c r="H393" s="1189"/>
      <c r="I393" s="1188"/>
      <c r="J393" s="1189"/>
      <c r="K393" s="1188"/>
      <c r="L393" s="1189"/>
      <c r="M393" s="1303"/>
      <c r="N393" s="1304"/>
      <c r="O393" s="1303"/>
      <c r="P393" s="1304"/>
      <c r="Q393" s="1068">
        <f t="shared" si="31"/>
        <v>206543</v>
      </c>
      <c r="Y393" s="2"/>
      <c r="Z393" s="2"/>
      <c r="AA393" s="2"/>
      <c r="AB393" s="2"/>
      <c r="AC393" s="2"/>
      <c r="AD393" s="2"/>
      <c r="AE393" s="2"/>
      <c r="AF393" s="2"/>
    </row>
    <row r="394" spans="1:32" ht="19.5" customHeight="1">
      <c r="A394" s="802" t="s">
        <v>383</v>
      </c>
      <c r="B394" s="802" t="s">
        <v>399</v>
      </c>
      <c r="C394" s="1194">
        <v>295201</v>
      </c>
      <c r="D394" s="1195"/>
      <c r="E394" s="1186">
        <v>792706</v>
      </c>
      <c r="F394" s="1187"/>
      <c r="G394" s="1186"/>
      <c r="H394" s="1187"/>
      <c r="I394" s="1186">
        <v>3400</v>
      </c>
      <c r="J394" s="1187"/>
      <c r="K394" s="1186"/>
      <c r="L394" s="1187"/>
      <c r="M394" s="1307"/>
      <c r="N394" s="1308"/>
      <c r="O394" s="1307"/>
      <c r="P394" s="1308"/>
      <c r="Q394" s="1069">
        <f t="shared" si="31"/>
        <v>1091307</v>
      </c>
      <c r="Y394" s="2"/>
      <c r="Z394" s="2"/>
      <c r="AA394" s="2"/>
      <c r="AB394" s="2"/>
      <c r="AC394" s="2"/>
      <c r="AD394" s="2"/>
      <c r="AE394" s="2"/>
      <c r="AF394" s="2"/>
    </row>
    <row r="395" spans="1:32" ht="19.5" customHeight="1">
      <c r="A395" s="803" t="s">
        <v>384</v>
      </c>
      <c r="B395" s="803" t="s">
        <v>400</v>
      </c>
      <c r="C395" s="1196"/>
      <c r="D395" s="1197"/>
      <c r="E395" s="1188">
        <v>185274</v>
      </c>
      <c r="F395" s="1189"/>
      <c r="G395" s="1188"/>
      <c r="H395" s="1189"/>
      <c r="I395" s="1188"/>
      <c r="J395" s="1189"/>
      <c r="K395" s="1188"/>
      <c r="L395" s="1189"/>
      <c r="M395" s="1303"/>
      <c r="N395" s="1304"/>
      <c r="O395" s="1303"/>
      <c r="P395" s="1304"/>
      <c r="Q395" s="1068">
        <f t="shared" si="31"/>
        <v>185274</v>
      </c>
      <c r="Y395" s="2"/>
      <c r="Z395" s="2"/>
      <c r="AA395" s="2"/>
      <c r="AB395" s="2"/>
      <c r="AC395" s="2"/>
      <c r="AD395" s="2"/>
      <c r="AE395" s="2"/>
      <c r="AF395" s="2"/>
    </row>
    <row r="396" spans="1:32" ht="19.5" customHeight="1">
      <c r="A396" s="802" t="s">
        <v>385</v>
      </c>
      <c r="B396" s="802" t="s">
        <v>401</v>
      </c>
      <c r="C396" s="1194">
        <v>3171510</v>
      </c>
      <c r="D396" s="1195"/>
      <c r="E396" s="1186">
        <v>1185540</v>
      </c>
      <c r="F396" s="1187"/>
      <c r="G396" s="1186"/>
      <c r="H396" s="1187"/>
      <c r="I396" s="1186"/>
      <c r="J396" s="1187"/>
      <c r="K396" s="1186"/>
      <c r="L396" s="1187"/>
      <c r="M396" s="1307">
        <v>593000</v>
      </c>
      <c r="N396" s="1308"/>
      <c r="O396" s="1307"/>
      <c r="P396" s="1308"/>
      <c r="Q396" s="1069">
        <f t="shared" si="31"/>
        <v>4950050</v>
      </c>
      <c r="Y396" s="2"/>
      <c r="Z396" s="2"/>
      <c r="AA396" s="2"/>
      <c r="AB396" s="2"/>
      <c r="AC396" s="2"/>
      <c r="AD396" s="2"/>
      <c r="AE396" s="2"/>
      <c r="AF396" s="2"/>
    </row>
    <row r="397" spans="1:32" ht="19.5" customHeight="1">
      <c r="A397" s="803" t="s">
        <v>386</v>
      </c>
      <c r="B397" s="803" t="s">
        <v>406</v>
      </c>
      <c r="C397" s="1196">
        <v>252865</v>
      </c>
      <c r="D397" s="1197"/>
      <c r="E397" s="1188"/>
      <c r="F397" s="1189"/>
      <c r="G397" s="1188"/>
      <c r="H397" s="1189"/>
      <c r="I397" s="1188"/>
      <c r="J397" s="1189"/>
      <c r="K397" s="1188"/>
      <c r="L397" s="1189"/>
      <c r="M397" s="1303"/>
      <c r="N397" s="1304"/>
      <c r="O397" s="1303"/>
      <c r="P397" s="1304"/>
      <c r="Q397" s="1068">
        <f t="shared" si="31"/>
        <v>252865</v>
      </c>
      <c r="Y397" s="2"/>
      <c r="Z397" s="2"/>
      <c r="AA397" s="2"/>
      <c r="AB397" s="2"/>
      <c r="AC397" s="2"/>
      <c r="AD397" s="2"/>
      <c r="AE397" s="2"/>
      <c r="AF397" s="2"/>
    </row>
    <row r="398" spans="1:32" ht="19.5" customHeight="1">
      <c r="A398" s="802" t="s">
        <v>387</v>
      </c>
      <c r="B398" s="802" t="s">
        <v>507</v>
      </c>
      <c r="C398" s="1194">
        <v>236281</v>
      </c>
      <c r="D398" s="1195"/>
      <c r="E398" s="1186">
        <v>100</v>
      </c>
      <c r="F398" s="1187"/>
      <c r="G398" s="1186"/>
      <c r="H398" s="1187"/>
      <c r="I398" s="1186"/>
      <c r="J398" s="1187"/>
      <c r="K398" s="1186"/>
      <c r="L398" s="1187"/>
      <c r="M398" s="1307"/>
      <c r="N398" s="1308"/>
      <c r="O398" s="1307"/>
      <c r="P398" s="1308"/>
      <c r="Q398" s="1069">
        <f t="shared" si="31"/>
        <v>236381</v>
      </c>
      <c r="Y398" s="2"/>
      <c r="Z398" s="2"/>
      <c r="AA398" s="2"/>
      <c r="AB398" s="2"/>
      <c r="AC398" s="2"/>
      <c r="AD398" s="2"/>
      <c r="AE398" s="2"/>
      <c r="AF398" s="2"/>
    </row>
    <row r="399" spans="1:32" ht="19.5" customHeight="1">
      <c r="A399" s="803" t="s">
        <v>388</v>
      </c>
      <c r="B399" s="803" t="s">
        <v>403</v>
      </c>
      <c r="C399" s="1196">
        <v>4578248</v>
      </c>
      <c r="D399" s="1197"/>
      <c r="E399" s="1188">
        <v>232155</v>
      </c>
      <c r="F399" s="1189"/>
      <c r="G399" s="1188"/>
      <c r="H399" s="1189"/>
      <c r="I399" s="1188"/>
      <c r="J399" s="1189"/>
      <c r="K399" s="1188"/>
      <c r="L399" s="1189"/>
      <c r="M399" s="1303"/>
      <c r="N399" s="1304"/>
      <c r="O399" s="1303"/>
      <c r="P399" s="1304"/>
      <c r="Q399" s="1068">
        <f t="shared" si="31"/>
        <v>4810403</v>
      </c>
      <c r="Y399" s="2"/>
      <c r="Z399" s="2"/>
      <c r="AA399" s="2"/>
      <c r="AB399" s="2"/>
      <c r="AC399" s="2"/>
      <c r="AD399" s="2"/>
      <c r="AE399" s="2"/>
      <c r="AF399" s="2"/>
    </row>
    <row r="400" spans="1:32" ht="19.5" customHeight="1">
      <c r="A400" s="802" t="s">
        <v>505</v>
      </c>
      <c r="B400" s="802" t="s">
        <v>404</v>
      </c>
      <c r="C400" s="1194"/>
      <c r="D400" s="1195"/>
      <c r="E400" s="1186">
        <v>10000</v>
      </c>
      <c r="F400" s="1187"/>
      <c r="G400" s="1186"/>
      <c r="H400" s="1187"/>
      <c r="I400" s="1186">
        <v>60000</v>
      </c>
      <c r="J400" s="1187"/>
      <c r="K400" s="1186"/>
      <c r="L400" s="1187"/>
      <c r="M400" s="1307"/>
      <c r="N400" s="1308"/>
      <c r="O400" s="1307"/>
      <c r="P400" s="1308"/>
      <c r="Q400" s="1069">
        <f t="shared" si="31"/>
        <v>70000</v>
      </c>
      <c r="Y400" s="2"/>
      <c r="Z400" s="2"/>
      <c r="AA400" s="2"/>
      <c r="AB400" s="2"/>
      <c r="AC400" s="2"/>
      <c r="AD400" s="2"/>
      <c r="AE400" s="2"/>
      <c r="AF400" s="2"/>
    </row>
    <row r="401" spans="1:32" ht="19.5" customHeight="1">
      <c r="A401" s="803" t="s">
        <v>390</v>
      </c>
      <c r="B401" s="803" t="s">
        <v>405</v>
      </c>
      <c r="C401" s="1196"/>
      <c r="D401" s="1197"/>
      <c r="E401" s="1188">
        <v>1774680</v>
      </c>
      <c r="F401" s="1189"/>
      <c r="G401" s="1188"/>
      <c r="H401" s="1189"/>
      <c r="I401" s="1188"/>
      <c r="J401" s="1189"/>
      <c r="K401" s="1188"/>
      <c r="L401" s="1189"/>
      <c r="M401" s="1303">
        <v>90000</v>
      </c>
      <c r="N401" s="1304"/>
      <c r="O401" s="1303"/>
      <c r="P401" s="1304"/>
      <c r="Q401" s="1068">
        <f t="shared" si="31"/>
        <v>1864680</v>
      </c>
      <c r="Y401" s="2"/>
      <c r="Z401" s="2"/>
      <c r="AA401" s="2"/>
      <c r="AB401" s="2"/>
      <c r="AC401" s="2"/>
      <c r="AD401" s="2"/>
      <c r="AE401" s="2"/>
      <c r="AF401" s="2"/>
    </row>
    <row r="402" spans="1:32" ht="19.5" customHeight="1">
      <c r="A402" s="805" t="s">
        <v>50</v>
      </c>
      <c r="B402" s="824"/>
      <c r="C402" s="1219">
        <f>SUM(C385:D401)</f>
        <v>10804510</v>
      </c>
      <c r="D402" s="1220"/>
      <c r="E402" s="1219">
        <f>SUM(E385:F401)</f>
        <v>13856699</v>
      </c>
      <c r="F402" s="1220"/>
      <c r="G402" s="1219">
        <f>SUM(G385:H401)</f>
        <v>0</v>
      </c>
      <c r="H402" s="1220"/>
      <c r="I402" s="1219">
        <f>SUM(I385:J401)</f>
        <v>541414</v>
      </c>
      <c r="J402" s="1220"/>
      <c r="K402" s="1219">
        <f>SUM(K385:L401)</f>
        <v>0</v>
      </c>
      <c r="L402" s="1220"/>
      <c r="M402" s="1305">
        <f>SUM(M385:N401)</f>
        <v>978910</v>
      </c>
      <c r="N402" s="1306"/>
      <c r="O402" s="1305">
        <f>SUM(O385:P401)</f>
        <v>29283</v>
      </c>
      <c r="P402" s="1306"/>
      <c r="Q402" s="1071">
        <f>SUM(C402:P402)</f>
        <v>26210816</v>
      </c>
      <c r="Y402" s="2"/>
      <c r="Z402" s="2"/>
      <c r="AA402" s="2"/>
      <c r="AB402" s="2"/>
      <c r="AC402" s="2"/>
      <c r="AD402" s="2"/>
      <c r="AE402" s="2"/>
      <c r="AF402" s="2"/>
    </row>
    <row r="403" spans="1:32" ht="19.5" customHeight="1" thickBot="1">
      <c r="A403" s="806" t="s">
        <v>427</v>
      </c>
      <c r="B403" s="825"/>
      <c r="C403" s="1215">
        <f>C402</f>
        <v>10804510</v>
      </c>
      <c r="D403" s="1216"/>
      <c r="E403" s="1215">
        <f>E402</f>
        <v>13856699</v>
      </c>
      <c r="F403" s="1216"/>
      <c r="G403" s="1215">
        <f>G402</f>
        <v>0</v>
      </c>
      <c r="H403" s="1216"/>
      <c r="I403" s="1215">
        <f>I402</f>
        <v>541414</v>
      </c>
      <c r="J403" s="1216"/>
      <c r="K403" s="1215">
        <f>K402</f>
        <v>0</v>
      </c>
      <c r="L403" s="1216"/>
      <c r="M403" s="1313">
        <f>M402</f>
        <v>978910</v>
      </c>
      <c r="N403" s="1314"/>
      <c r="O403" s="1313">
        <f>O402</f>
        <v>29283</v>
      </c>
      <c r="P403" s="1314"/>
      <c r="Q403" s="1072">
        <f>SUM(Q385:Q401)</f>
        <v>26210816</v>
      </c>
      <c r="Y403" s="2"/>
      <c r="Z403" s="2"/>
      <c r="AA403" s="2"/>
      <c r="AB403" s="2"/>
      <c r="AC403" s="2"/>
      <c r="AD403" s="2"/>
      <c r="AE403" s="2"/>
      <c r="AF403" s="2"/>
    </row>
    <row r="404" spans="1:32">
      <c r="B404" s="12"/>
      <c r="C404" s="12"/>
      <c r="D404" s="12"/>
      <c r="E404" s="12"/>
      <c r="F404" s="12"/>
      <c r="G404" s="12"/>
      <c r="H404" s="12"/>
      <c r="I404" s="12"/>
      <c r="J404" s="12"/>
      <c r="K404" s="12"/>
      <c r="Y404" s="2"/>
      <c r="Z404" s="2"/>
      <c r="AA404" s="2"/>
      <c r="AB404" s="2"/>
      <c r="AC404" s="2"/>
      <c r="AD404" s="2"/>
      <c r="AE404" s="2"/>
      <c r="AF404" s="2"/>
    </row>
  </sheetData>
  <mergeCells count="157">
    <mergeCell ref="O403:P403"/>
    <mergeCell ref="C403:D403"/>
    <mergeCell ref="E403:F403"/>
    <mergeCell ref="G403:H403"/>
    <mergeCell ref="I403:J403"/>
    <mergeCell ref="K403:L403"/>
    <mergeCell ref="M403:N403"/>
    <mergeCell ref="D2:E2"/>
    <mergeCell ref="F2:G2"/>
    <mergeCell ref="H2:I2"/>
    <mergeCell ref="O385:P385"/>
    <mergeCell ref="C386:D386"/>
    <mergeCell ref="F4:G4"/>
    <mergeCell ref="F5:G5"/>
    <mergeCell ref="H4:I4"/>
    <mergeCell ref="I384:J384"/>
    <mergeCell ref="K384:L384"/>
    <mergeCell ref="M384:N384"/>
    <mergeCell ref="O384:P384"/>
    <mergeCell ref="C383:Q383"/>
    <mergeCell ref="B382:Q382"/>
    <mergeCell ref="A383:B384"/>
    <mergeCell ref="M386:N386"/>
    <mergeCell ref="O386:P386"/>
    <mergeCell ref="C385:D385"/>
    <mergeCell ref="E385:F385"/>
    <mergeCell ref="M385:N385"/>
    <mergeCell ref="C387:D387"/>
    <mergeCell ref="E387:F387"/>
    <mergeCell ref="G387:H387"/>
    <mergeCell ref="I387:J387"/>
    <mergeCell ref="K387:L387"/>
    <mergeCell ref="E386:F386"/>
    <mergeCell ref="G386:H386"/>
    <mergeCell ref="I386:J386"/>
    <mergeCell ref="K386:L386"/>
    <mergeCell ref="G385:H385"/>
    <mergeCell ref="I385:J385"/>
    <mergeCell ref="K385:L385"/>
    <mergeCell ref="O387:P387"/>
    <mergeCell ref="M387:N387"/>
    <mergeCell ref="O390:P390"/>
    <mergeCell ref="C391:D391"/>
    <mergeCell ref="E391:F391"/>
    <mergeCell ref="G391:H391"/>
    <mergeCell ref="I391:J391"/>
    <mergeCell ref="K391:L391"/>
    <mergeCell ref="C390:D390"/>
    <mergeCell ref="E390:F390"/>
    <mergeCell ref="G390:H390"/>
    <mergeCell ref="M390:N390"/>
    <mergeCell ref="C389:D389"/>
    <mergeCell ref="E389:F389"/>
    <mergeCell ref="K392:L392"/>
    <mergeCell ref="M392:N392"/>
    <mergeCell ref="M391:N391"/>
    <mergeCell ref="I390:J390"/>
    <mergeCell ref="M388:N388"/>
    <mergeCell ref="O388:P388"/>
    <mergeCell ref="G388:H388"/>
    <mergeCell ref="I388:J388"/>
    <mergeCell ref="K388:L388"/>
    <mergeCell ref="O391:P391"/>
    <mergeCell ref="O392:P392"/>
    <mergeCell ref="G389:H389"/>
    <mergeCell ref="I389:J389"/>
    <mergeCell ref="K389:L389"/>
    <mergeCell ref="M389:N389"/>
    <mergeCell ref="O389:P389"/>
    <mergeCell ref="C393:D393"/>
    <mergeCell ref="E393:F393"/>
    <mergeCell ref="G393:H393"/>
    <mergeCell ref="I393:J393"/>
    <mergeCell ref="K393:L393"/>
    <mergeCell ref="M393:N393"/>
    <mergeCell ref="O393:P393"/>
    <mergeCell ref="C392:D392"/>
    <mergeCell ref="M397:N397"/>
    <mergeCell ref="G396:H396"/>
    <mergeCell ref="I396:J396"/>
    <mergeCell ref="M395:N395"/>
    <mergeCell ref="O395:P395"/>
    <mergeCell ref="C394:D394"/>
    <mergeCell ref="E394:F394"/>
    <mergeCell ref="G394:H394"/>
    <mergeCell ref="I394:J394"/>
    <mergeCell ref="K394:L394"/>
    <mergeCell ref="M394:N394"/>
    <mergeCell ref="O394:P394"/>
    <mergeCell ref="I395:J395"/>
    <mergeCell ref="K395:L395"/>
    <mergeCell ref="G392:H392"/>
    <mergeCell ref="I392:J392"/>
    <mergeCell ref="C401:D401"/>
    <mergeCell ref="E401:F401"/>
    <mergeCell ref="C402:D402"/>
    <mergeCell ref="E402:F402"/>
    <mergeCell ref="G402:H402"/>
    <mergeCell ref="C395:D395"/>
    <mergeCell ref="E395:F395"/>
    <mergeCell ref="G395:H395"/>
    <mergeCell ref="C396:D396"/>
    <mergeCell ref="E396:F396"/>
    <mergeCell ref="C400:D400"/>
    <mergeCell ref="E400:F400"/>
    <mergeCell ref="G400:H400"/>
    <mergeCell ref="E397:F397"/>
    <mergeCell ref="G397:H397"/>
    <mergeCell ref="G398:H398"/>
    <mergeCell ref="A1:K1"/>
    <mergeCell ref="J2:K2"/>
    <mergeCell ref="C399:D399"/>
    <mergeCell ref="E399:F399"/>
    <mergeCell ref="G399:H399"/>
    <mergeCell ref="D4:E4"/>
    <mergeCell ref="D5:E5"/>
    <mergeCell ref="C398:D398"/>
    <mergeCell ref="E398:F398"/>
    <mergeCell ref="C397:D397"/>
    <mergeCell ref="I397:J397"/>
    <mergeCell ref="K397:L397"/>
    <mergeCell ref="K399:L399"/>
    <mergeCell ref="I399:J399"/>
    <mergeCell ref="K396:L396"/>
    <mergeCell ref="I398:J398"/>
    <mergeCell ref="K398:L398"/>
    <mergeCell ref="K390:L390"/>
    <mergeCell ref="C388:D388"/>
    <mergeCell ref="E388:F388"/>
    <mergeCell ref="C384:D384"/>
    <mergeCell ref="E384:F384"/>
    <mergeCell ref="G384:H384"/>
    <mergeCell ref="B2:C2"/>
    <mergeCell ref="J4:K4"/>
    <mergeCell ref="H5:I5"/>
    <mergeCell ref="J5:K5"/>
    <mergeCell ref="E392:F392"/>
    <mergeCell ref="O401:P401"/>
    <mergeCell ref="O402:P402"/>
    <mergeCell ref="M401:N401"/>
    <mergeCell ref="I402:J402"/>
    <mergeCell ref="K402:L402"/>
    <mergeCell ref="G401:H401"/>
    <mergeCell ref="I401:J401"/>
    <mergeCell ref="K401:L401"/>
    <mergeCell ref="M402:N402"/>
    <mergeCell ref="M400:N400"/>
    <mergeCell ref="O400:P400"/>
    <mergeCell ref="O399:P399"/>
    <mergeCell ref="I400:J400"/>
    <mergeCell ref="K400:L400"/>
    <mergeCell ref="M399:N399"/>
    <mergeCell ref="O397:P397"/>
    <mergeCell ref="M396:N396"/>
    <mergeCell ref="M398:N398"/>
    <mergeCell ref="O396:P396"/>
    <mergeCell ref="O398:P398"/>
  </mergeCells>
  <pageMargins left="0.23622047244094491" right="0.23622047244094491" top="0.74803149606299213" bottom="0.74803149606299213" header="0.31496062992125984" footer="0.31496062992125984"/>
  <pageSetup paperSize="9" scale="70" orientation="landscape" r:id="rId1"/>
  <ignoredErrors>
    <ignoredError sqref="B4:C32 B115:C126 B36:C42 C33 B61:C86 B317:C379 B223:C226 B250:C268 B269:C269 B273:C276 B295:C297 B294 B277:C293" emptyCellReference="1"/>
    <ignoredError sqref="C108:C114" formula="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8"/>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9"/>
  <dimension ref="A1:AE401"/>
  <sheetViews>
    <sheetView zoomScaleNormal="100" zoomScalePageLayoutView="115"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64.21875" style="8" customWidth="1"/>
    <col min="2" max="2" width="9.21875" style="12" customWidth="1"/>
    <col min="3" max="3" width="10.77734375" style="12" customWidth="1"/>
    <col min="4" max="4" width="8.77734375" style="12" customWidth="1"/>
    <col min="5" max="5" width="10.77734375" style="12" customWidth="1"/>
    <col min="6" max="6" width="8.77734375" style="12" customWidth="1"/>
    <col min="7" max="7" width="10.77734375" style="12" customWidth="1"/>
    <col min="8" max="8" width="8.77734375" style="12" customWidth="1"/>
    <col min="9" max="9" width="10.77734375" style="12" customWidth="1"/>
    <col min="10" max="10" width="8.77734375" style="12" customWidth="1"/>
    <col min="11" max="11" width="10.77734375" style="12" customWidth="1"/>
    <col min="12" max="12" width="8.77734375" style="12" customWidth="1"/>
    <col min="13" max="13" width="10.77734375" style="12" customWidth="1"/>
    <col min="14" max="14" width="14.44140625" style="2" customWidth="1"/>
    <col min="15" max="16" width="5" style="2" customWidth="1"/>
    <col min="17" max="17" width="10.77734375" style="2" customWidth="1"/>
    <col min="18" max="25" width="11.44140625" style="2"/>
    <col min="26" max="16384" width="11.44140625" style="12"/>
  </cols>
  <sheetData>
    <row r="1" spans="1:25" ht="25.5" customHeight="1" thickBot="1">
      <c r="A1" s="1309" t="s">
        <v>182</v>
      </c>
      <c r="B1" s="1310"/>
      <c r="C1" s="1310"/>
      <c r="D1" s="1310"/>
      <c r="E1" s="1310"/>
      <c r="F1" s="1310"/>
      <c r="G1" s="1310"/>
      <c r="H1" s="1310"/>
      <c r="I1" s="1310"/>
      <c r="J1" s="1310"/>
      <c r="K1" s="1310"/>
      <c r="L1" s="1310"/>
      <c r="M1" s="1310"/>
      <c r="N1" s="7"/>
      <c r="O1" s="7"/>
      <c r="P1" s="7"/>
      <c r="Q1" s="7"/>
    </row>
    <row r="2" spans="1:25" s="2" customFormat="1" ht="26.25" customHeight="1" thickBot="1">
      <c r="A2" s="17" t="s">
        <v>0</v>
      </c>
      <c r="B2" s="1259" t="s">
        <v>237</v>
      </c>
      <c r="C2" s="1259"/>
      <c r="D2" s="1208" t="s">
        <v>233</v>
      </c>
      <c r="E2" s="1208"/>
      <c r="F2" s="1208" t="s">
        <v>229</v>
      </c>
      <c r="G2" s="1208"/>
      <c r="H2" s="1208" t="s">
        <v>356</v>
      </c>
      <c r="I2" s="1208"/>
      <c r="J2" s="1208" t="s">
        <v>357</v>
      </c>
      <c r="K2" s="1208"/>
      <c r="L2" s="1208" t="s">
        <v>358</v>
      </c>
      <c r="M2" s="1208"/>
      <c r="N2" s="7"/>
      <c r="O2" s="7"/>
      <c r="P2" s="7"/>
      <c r="Q2" s="7"/>
    </row>
    <row r="3" spans="1:25" s="3" customFormat="1" ht="24.75" customHeight="1" thickBot="1">
      <c r="A3" s="227" t="s">
        <v>201</v>
      </c>
      <c r="B3" s="233"/>
      <c r="C3" s="233"/>
      <c r="D3" s="233"/>
      <c r="E3" s="233"/>
      <c r="F3" s="233"/>
      <c r="G3" s="233"/>
      <c r="H3" s="233"/>
      <c r="I3" s="233"/>
      <c r="J3" s="233"/>
      <c r="K3" s="233"/>
      <c r="L3" s="233"/>
      <c r="M3" s="234"/>
      <c r="N3" s="6"/>
      <c r="O3" s="6"/>
      <c r="P3" s="6"/>
      <c r="Q3" s="6"/>
      <c r="R3" s="6"/>
      <c r="S3" s="6"/>
      <c r="T3" s="6"/>
      <c r="U3" s="2"/>
      <c r="V3" s="2"/>
      <c r="W3" s="2"/>
      <c r="X3" s="2"/>
      <c r="Y3" s="2"/>
    </row>
    <row r="4" spans="1:25" s="3" customFormat="1" ht="19.5" customHeight="1">
      <c r="A4" s="228" t="s">
        <v>204</v>
      </c>
      <c r="B4" s="235" t="str">
        <f>IF(CENTRO!B4,CENTRO!B4,"")</f>
        <v/>
      </c>
      <c r="C4" s="230">
        <f>IF(CENTRO!C4,CENTRO!C4,"")</f>
        <v>60445.52</v>
      </c>
      <c r="D4" s="1317">
        <v>3526.67</v>
      </c>
      <c r="E4" s="1318"/>
      <c r="F4" s="1319">
        <v>2149.42</v>
      </c>
      <c r="G4" s="1320"/>
      <c r="H4" s="1319">
        <v>255.51</v>
      </c>
      <c r="I4" s="1320" t="s">
        <v>482</v>
      </c>
      <c r="J4" s="1319">
        <v>64.319999999999993</v>
      </c>
      <c r="K4" s="1320" t="s">
        <v>482</v>
      </c>
      <c r="L4" s="1319">
        <v>1057.43</v>
      </c>
      <c r="M4" s="1320"/>
      <c r="N4" s="6"/>
      <c r="O4" s="6"/>
      <c r="P4" s="6"/>
      <c r="Q4" s="6"/>
      <c r="R4" s="6"/>
      <c r="S4" s="6"/>
      <c r="T4" s="6"/>
      <c r="U4" s="2"/>
      <c r="V4" s="2"/>
      <c r="W4" s="2"/>
      <c r="X4" s="2"/>
      <c r="Y4" s="2"/>
    </row>
    <row r="5" spans="1:25" s="3" customFormat="1" ht="19.5" customHeight="1" thickBot="1">
      <c r="A5" s="229" t="s">
        <v>208</v>
      </c>
      <c r="B5" s="235" t="str">
        <f>IF(CENTRO!B5,CENTRO!B5,"")</f>
        <v/>
      </c>
      <c r="C5" s="236">
        <f>IF(CENTRO!C5,CENTRO!C5,"")</f>
        <v>55.17</v>
      </c>
      <c r="D5" s="1282">
        <v>21</v>
      </c>
      <c r="E5" s="1283"/>
      <c r="F5" s="1276">
        <v>16.59</v>
      </c>
      <c r="G5" s="1277"/>
      <c r="H5" s="1276">
        <v>69.8</v>
      </c>
      <c r="I5" s="1277" t="s">
        <v>482</v>
      </c>
      <c r="J5" s="1276">
        <v>282.2</v>
      </c>
      <c r="K5" s="1277" t="s">
        <v>482</v>
      </c>
      <c r="L5" s="1276">
        <v>2.27</v>
      </c>
      <c r="M5" s="1277"/>
      <c r="N5" s="6"/>
      <c r="O5" s="6"/>
      <c r="P5" s="6"/>
      <c r="Q5" s="6"/>
      <c r="R5" s="6"/>
      <c r="S5" s="6"/>
      <c r="T5" s="6"/>
      <c r="U5" s="2"/>
      <c r="V5" s="2"/>
      <c r="W5" s="2"/>
      <c r="X5" s="2"/>
      <c r="Y5" s="2"/>
    </row>
    <row r="6" spans="1:25" ht="24.75" customHeight="1" thickBot="1">
      <c r="A6" s="224" t="s">
        <v>202</v>
      </c>
      <c r="B6" s="39" t="str">
        <f>IF(CENTRO!B6,CENTRO!B6,"")</f>
        <v/>
      </c>
      <c r="C6" s="39" t="str">
        <f>IF(CENTRO!C6,CENTRO!C6,"")</f>
        <v/>
      </c>
      <c r="D6" s="39"/>
      <c r="E6" s="39"/>
      <c r="F6" s="39"/>
      <c r="G6" s="39"/>
      <c r="H6" s="39"/>
      <c r="I6" s="39"/>
      <c r="J6" s="39"/>
      <c r="K6" s="39"/>
      <c r="L6" s="39"/>
      <c r="M6" s="40"/>
      <c r="N6" s="6"/>
      <c r="O6" s="6"/>
      <c r="P6" s="6"/>
      <c r="Q6" s="6"/>
      <c r="R6" s="6"/>
      <c r="S6" s="6"/>
      <c r="T6" s="6"/>
    </row>
    <row r="7" spans="1:25" ht="19.5" customHeight="1" thickBot="1">
      <c r="A7" s="243" t="s">
        <v>483</v>
      </c>
      <c r="B7" s="42" t="str">
        <f>IF(CENTRO!B7,CENTRO!B7,"")</f>
        <v/>
      </c>
      <c r="C7" s="42" t="str">
        <f>IF(CENTRO!C7,CENTRO!C7,"")</f>
        <v/>
      </c>
      <c r="D7" s="42"/>
      <c r="E7" s="42"/>
      <c r="F7" s="42"/>
      <c r="G7" s="42"/>
      <c r="H7" s="42"/>
      <c r="I7" s="42"/>
      <c r="J7" s="42"/>
      <c r="K7" s="42"/>
      <c r="L7" s="42"/>
      <c r="M7" s="43"/>
      <c r="N7" s="6"/>
      <c r="O7" s="6"/>
      <c r="P7" s="6"/>
      <c r="Q7" s="6"/>
      <c r="R7" s="6"/>
      <c r="S7" s="6"/>
      <c r="T7" s="6"/>
    </row>
    <row r="8" spans="1:25" s="35" customFormat="1" ht="19.5" customHeight="1">
      <c r="A8" s="246" t="s">
        <v>349</v>
      </c>
      <c r="B8" s="247">
        <f>IF(CENTRO!B8,CENTRO!B8,"")</f>
        <v>1</v>
      </c>
      <c r="C8" s="248">
        <f>IF(CENTRO!C8,CENTRO!C8,"")</f>
        <v>3326741</v>
      </c>
      <c r="D8" s="239">
        <f>E8/C8</f>
        <v>2.2764621592122742E-2</v>
      </c>
      <c r="E8" s="248">
        <v>75732</v>
      </c>
      <c r="F8" s="239">
        <f>G8/E8</f>
        <v>0.47106903290550889</v>
      </c>
      <c r="G8" s="248">
        <v>35675</v>
      </c>
      <c r="H8" s="239">
        <f>I8/E8</f>
        <v>0.23276818253842496</v>
      </c>
      <c r="I8" s="248">
        <v>17628</v>
      </c>
      <c r="J8" s="239">
        <f>K8/E8</f>
        <v>0.23778587651191041</v>
      </c>
      <c r="K8" s="248">
        <v>18008</v>
      </c>
      <c r="L8" s="239">
        <f>M8/E8</f>
        <v>5.8376908044155705E-2</v>
      </c>
      <c r="M8" s="1178">
        <v>4421</v>
      </c>
      <c r="N8" s="6"/>
      <c r="O8" s="6"/>
      <c r="P8" s="6"/>
      <c r="Q8" s="6"/>
      <c r="R8" s="6"/>
      <c r="S8" s="6"/>
      <c r="T8" s="6"/>
      <c r="U8" s="4"/>
      <c r="V8" s="4"/>
      <c r="W8" s="4"/>
      <c r="X8" s="4"/>
      <c r="Y8" s="4"/>
    </row>
    <row r="9" spans="1:25" s="3" customFormat="1" ht="19.5" customHeight="1">
      <c r="A9" s="249" t="s">
        <v>27</v>
      </c>
      <c r="B9" s="239">
        <f>IF(CENTRO!B9,CENTRO!B9,"")</f>
        <v>0.46657494526925902</v>
      </c>
      <c r="C9" s="250">
        <f>IF(CENTRO!C9,CENTRO!C9,"")</f>
        <v>1552174</v>
      </c>
      <c r="D9" s="251">
        <f>E9/E8</f>
        <v>0.48352083663444778</v>
      </c>
      <c r="E9" s="250">
        <v>36618</v>
      </c>
      <c r="F9" s="251">
        <f>G9/G$8</f>
        <v>0.48207428170988087</v>
      </c>
      <c r="G9" s="250">
        <v>17198</v>
      </c>
      <c r="H9" s="251">
        <f>I9/I$8</f>
        <v>0.47611754027683229</v>
      </c>
      <c r="I9" s="250">
        <v>8393</v>
      </c>
      <c r="J9" s="251">
        <f>K9/K$8</f>
        <v>0.48745002221235006</v>
      </c>
      <c r="K9" s="250">
        <v>8778</v>
      </c>
      <c r="L9" s="251">
        <f>M9/M$8</f>
        <v>0.50870843700520241</v>
      </c>
      <c r="M9" s="270">
        <v>2249</v>
      </c>
      <c r="N9" s="6"/>
      <c r="O9" s="6"/>
      <c r="P9" s="6"/>
      <c r="Q9" s="6"/>
      <c r="R9" s="6"/>
      <c r="S9" s="6"/>
      <c r="T9" s="6"/>
      <c r="U9" s="2"/>
      <c r="V9" s="2"/>
      <c r="W9" s="2"/>
      <c r="X9" s="2"/>
      <c r="Y9" s="2"/>
    </row>
    <row r="10" spans="1:25" s="3" customFormat="1" ht="19.5" customHeight="1">
      <c r="A10" s="255" t="s">
        <v>11</v>
      </c>
      <c r="B10" s="239">
        <f>IF(CENTRO!B10,CENTRO!B10,"")</f>
        <v>0.53342505473074098</v>
      </c>
      <c r="C10" s="250">
        <f>IF(CENTRO!C10,CENTRO!C10,"")</f>
        <v>1774567</v>
      </c>
      <c r="D10" s="251">
        <f>E10/E8</f>
        <v>0.51647916336555222</v>
      </c>
      <c r="E10" s="250">
        <v>39114</v>
      </c>
      <c r="F10" s="251">
        <f>G10/G$8</f>
        <v>0.51792571829011913</v>
      </c>
      <c r="G10" s="250">
        <v>18477</v>
      </c>
      <c r="H10" s="251">
        <f>I10/I$8</f>
        <v>0.52388245972316771</v>
      </c>
      <c r="I10" s="250">
        <v>9235</v>
      </c>
      <c r="J10" s="251">
        <f>K10/K$8</f>
        <v>0.51254997778764988</v>
      </c>
      <c r="K10" s="250">
        <v>9230</v>
      </c>
      <c r="L10" s="251">
        <f>M10/M$8</f>
        <v>0.49129156299479754</v>
      </c>
      <c r="M10" s="270">
        <v>2172</v>
      </c>
      <c r="N10" s="6"/>
      <c r="O10" s="6"/>
      <c r="P10" s="6"/>
      <c r="Q10" s="6"/>
      <c r="R10" s="6"/>
      <c r="S10" s="6"/>
      <c r="T10" s="6"/>
      <c r="U10" s="2"/>
      <c r="V10" s="2"/>
      <c r="W10" s="2"/>
      <c r="X10" s="2"/>
      <c r="Y10" s="2"/>
    </row>
    <row r="11" spans="1:25" s="3" customFormat="1" ht="19.5" customHeight="1">
      <c r="A11" s="246" t="s">
        <v>1</v>
      </c>
      <c r="B11" s="256" t="str">
        <f>IF(CENTRO!B11,CENTRO!B11,"")</f>
        <v/>
      </c>
      <c r="C11" s="257">
        <f>IF(CENTRO!C11,CENTRO!C11,"")</f>
        <v>44.05</v>
      </c>
      <c r="D11" s="256"/>
      <c r="E11" s="257">
        <v>41.04</v>
      </c>
      <c r="F11" s="298"/>
      <c r="G11" s="260">
        <v>43.93</v>
      </c>
      <c r="H11" s="298"/>
      <c r="I11" s="261">
        <v>41.81</v>
      </c>
      <c r="J11" s="298"/>
      <c r="K11" s="261">
        <v>35.67</v>
      </c>
      <c r="L11" s="298"/>
      <c r="M11" s="261">
        <v>33.200000000000003</v>
      </c>
      <c r="N11" s="6"/>
      <c r="O11" s="6"/>
      <c r="P11" s="6"/>
      <c r="Q11" s="6"/>
      <c r="R11" s="6"/>
      <c r="S11" s="6"/>
      <c r="T11" s="6"/>
      <c r="U11" s="2"/>
      <c r="V11" s="2"/>
      <c r="W11" s="2"/>
      <c r="X11" s="2"/>
      <c r="Y11" s="2"/>
    </row>
    <row r="12" spans="1:25" s="3" customFormat="1" ht="19.5" customHeight="1">
      <c r="A12" s="249" t="s">
        <v>174</v>
      </c>
      <c r="B12" s="251">
        <f>IF(CENTRO!B12,CENTRO!B12,"")</f>
        <v>0.12802198908781898</v>
      </c>
      <c r="C12" s="250">
        <f>IF(CENTRO!C12,CENTRO!C12,"")</f>
        <v>425896</v>
      </c>
      <c r="D12" s="251">
        <f>E12/E$8</f>
        <v>0.16019648233243544</v>
      </c>
      <c r="E12" s="250">
        <v>12132</v>
      </c>
      <c r="F12" s="251">
        <f>G12/G$8</f>
        <v>0.13732305536089698</v>
      </c>
      <c r="G12" s="250">
        <v>4899</v>
      </c>
      <c r="H12" s="251">
        <f>I12/I$8</f>
        <v>0.10766961651917405</v>
      </c>
      <c r="I12" s="250">
        <v>1898</v>
      </c>
      <c r="J12" s="251">
        <f>K12/K$8</f>
        <v>0.24194802310084407</v>
      </c>
      <c r="K12" s="250">
        <v>4357</v>
      </c>
      <c r="L12" s="251">
        <f>M12/M$8</f>
        <v>0.22121691924903869</v>
      </c>
      <c r="M12" s="270">
        <v>978</v>
      </c>
      <c r="N12" s="2"/>
      <c r="O12" s="2"/>
      <c r="P12" s="7"/>
      <c r="Q12" s="7"/>
      <c r="R12" s="2"/>
      <c r="S12" s="2"/>
      <c r="T12" s="2"/>
      <c r="U12" s="2"/>
      <c r="V12" s="2"/>
      <c r="W12" s="2"/>
      <c r="X12" s="2"/>
      <c r="Y12" s="2"/>
    </row>
    <row r="13" spans="1:25" s="3" customFormat="1" ht="19.5" customHeight="1">
      <c r="A13" s="255" t="s">
        <v>175</v>
      </c>
      <c r="B13" s="251">
        <f>IF(CENTRO!B13,CENTRO!B13,"")</f>
        <v>0.16189538049400298</v>
      </c>
      <c r="C13" s="250">
        <f>IF(CENTRO!C13,CENTRO!C13,"")</f>
        <v>538584</v>
      </c>
      <c r="D13" s="251">
        <f t="shared" ref="D13:F18" si="0">E13/E$8</f>
        <v>0.17239740136270004</v>
      </c>
      <c r="E13" s="250">
        <v>13056</v>
      </c>
      <c r="F13" s="251">
        <f t="shared" si="0"/>
        <v>0.16140154169586546</v>
      </c>
      <c r="G13" s="250">
        <v>5758</v>
      </c>
      <c r="H13" s="251">
        <f t="shared" ref="H13:H18" si="1">I13/I$8</f>
        <v>0.24149081007488088</v>
      </c>
      <c r="I13" s="250">
        <v>4257</v>
      </c>
      <c r="J13" s="251">
        <f t="shared" ref="J13:J18" si="2">K13/K$8</f>
        <v>0.13888271879164815</v>
      </c>
      <c r="K13" s="250">
        <v>2501</v>
      </c>
      <c r="L13" s="251">
        <f t="shared" ref="L13:L18" si="3">M13/M$8</f>
        <v>0.1221443112418005</v>
      </c>
      <c r="M13" s="270">
        <v>540</v>
      </c>
      <c r="N13" s="2"/>
      <c r="O13" s="2"/>
      <c r="P13" s="7"/>
      <c r="Q13" s="7"/>
      <c r="R13" s="2"/>
      <c r="S13" s="2"/>
      <c r="T13" s="2"/>
      <c r="U13" s="2"/>
      <c r="V13" s="2"/>
      <c r="W13" s="2"/>
      <c r="X13" s="2"/>
      <c r="Y13" s="2"/>
    </row>
    <row r="14" spans="1:25" s="3" customFormat="1" ht="19.5" customHeight="1">
      <c r="A14" s="255" t="s">
        <v>2</v>
      </c>
      <c r="B14" s="251">
        <f>IF(CENTRO!B14,CENTRO!B14,"")</f>
        <v>0.22299241209339712</v>
      </c>
      <c r="C14" s="250">
        <f>IF(CENTRO!C14,CENTRO!C14,"")</f>
        <v>741838</v>
      </c>
      <c r="D14" s="251">
        <f t="shared" si="0"/>
        <v>0.19732741773622775</v>
      </c>
      <c r="E14" s="250">
        <v>14944</v>
      </c>
      <c r="F14" s="251">
        <f t="shared" si="0"/>
        <v>0.21690259285213734</v>
      </c>
      <c r="G14" s="250">
        <v>7738</v>
      </c>
      <c r="H14" s="251">
        <f t="shared" si="1"/>
        <v>0.1253120036305877</v>
      </c>
      <c r="I14" s="250">
        <v>2209</v>
      </c>
      <c r="J14" s="251">
        <f t="shared" si="2"/>
        <v>0.17614393602843181</v>
      </c>
      <c r="K14" s="250">
        <v>3172</v>
      </c>
      <c r="L14" s="251">
        <f t="shared" si="3"/>
        <v>0.41280253336349243</v>
      </c>
      <c r="M14" s="270">
        <v>1825</v>
      </c>
      <c r="N14" s="2"/>
      <c r="O14" s="2"/>
      <c r="P14" s="7"/>
      <c r="Q14" s="7"/>
      <c r="R14" s="2"/>
      <c r="S14" s="2"/>
      <c r="T14" s="2"/>
      <c r="U14" s="2"/>
      <c r="V14" s="2"/>
      <c r="W14" s="2"/>
      <c r="X14" s="2"/>
      <c r="Y14" s="2"/>
    </row>
    <row r="15" spans="1:25" s="3" customFormat="1" ht="19.5" customHeight="1">
      <c r="A15" s="255" t="s">
        <v>3</v>
      </c>
      <c r="B15" s="251">
        <f>IF(CENTRO!B15,CENTRO!B15,"")</f>
        <v>0.28596815922850621</v>
      </c>
      <c r="C15" s="250">
        <f>IF(CENTRO!C15,CENTRO!C15,"")</f>
        <v>951342</v>
      </c>
      <c r="D15" s="251">
        <f t="shared" si="0"/>
        <v>0.32854011514287224</v>
      </c>
      <c r="E15" s="250">
        <v>24881</v>
      </c>
      <c r="F15" s="251">
        <f t="shared" si="0"/>
        <v>0.2790189208128942</v>
      </c>
      <c r="G15" s="250">
        <v>9954</v>
      </c>
      <c r="H15" s="251">
        <f t="shared" si="1"/>
        <v>0.40350578624914907</v>
      </c>
      <c r="I15" s="250">
        <v>7113</v>
      </c>
      <c r="J15" s="251">
        <f t="shared" si="2"/>
        <v>0.38049755664149265</v>
      </c>
      <c r="K15" s="250">
        <v>6852</v>
      </c>
      <c r="L15" s="251">
        <f t="shared" si="3"/>
        <v>0.21759782854557794</v>
      </c>
      <c r="M15" s="270">
        <v>962</v>
      </c>
      <c r="N15" s="7"/>
      <c r="O15" s="7"/>
      <c r="P15" s="7"/>
      <c r="Q15" s="7"/>
      <c r="R15" s="2"/>
      <c r="S15" s="2"/>
      <c r="T15" s="2"/>
      <c r="U15" s="2"/>
      <c r="V15" s="2"/>
      <c r="W15" s="2"/>
      <c r="X15" s="2"/>
      <c r="Y15" s="2"/>
    </row>
    <row r="16" spans="1:25" s="3" customFormat="1" ht="19.5" customHeight="1">
      <c r="A16" s="255" t="s">
        <v>155</v>
      </c>
      <c r="B16" s="251">
        <f>IF(CENTRO!B16,CENTRO!B16,"")</f>
        <v>0.12945402121776237</v>
      </c>
      <c r="C16" s="250">
        <f>IF(CENTRO!C16,CENTRO!C16,"")</f>
        <v>430660</v>
      </c>
      <c r="D16" s="251">
        <f t="shared" si="0"/>
        <v>9.0318491522738076E-2</v>
      </c>
      <c r="E16" s="250">
        <v>6840</v>
      </c>
      <c r="F16" s="251">
        <f t="shared" si="0"/>
        <v>0.12145760336370007</v>
      </c>
      <c r="G16" s="250">
        <v>4333</v>
      </c>
      <c r="H16" s="251">
        <f t="shared" si="1"/>
        <v>9.0991604265940551E-2</v>
      </c>
      <c r="I16" s="250">
        <v>1604</v>
      </c>
      <c r="J16" s="251">
        <f t="shared" si="2"/>
        <v>4.4535761883607285E-2</v>
      </c>
      <c r="K16" s="250">
        <v>802</v>
      </c>
      <c r="L16" s="251">
        <f t="shared" si="3"/>
        <v>2.2845510065596018E-2</v>
      </c>
      <c r="M16" s="270">
        <v>101</v>
      </c>
      <c r="N16" s="7"/>
      <c r="O16" s="7"/>
      <c r="P16" s="7"/>
      <c r="Q16" s="7"/>
      <c r="R16" s="6"/>
      <c r="S16" s="2"/>
      <c r="T16" s="2"/>
      <c r="U16" s="2"/>
      <c r="V16" s="2"/>
      <c r="W16" s="2"/>
      <c r="X16" s="2"/>
      <c r="Y16" s="2"/>
    </row>
    <row r="17" spans="1:25" s="3" customFormat="1" ht="19.5" customHeight="1">
      <c r="A17" s="255" t="s">
        <v>167</v>
      </c>
      <c r="B17" s="251">
        <f>IF(CENTRO!B17,CENTRO!B17,"")</f>
        <v>7.1668037878512336E-2</v>
      </c>
      <c r="C17" s="250">
        <f>IF(CENTRO!C17,CENTRO!C17,"")</f>
        <v>238421</v>
      </c>
      <c r="D17" s="251">
        <f t="shared" si="0"/>
        <v>5.1220091903026461E-2</v>
      </c>
      <c r="E17" s="250">
        <v>3879</v>
      </c>
      <c r="F17" s="251">
        <f t="shared" si="0"/>
        <v>8.3896285914505958E-2</v>
      </c>
      <c r="G17" s="250">
        <v>2993</v>
      </c>
      <c r="H17" s="251">
        <f t="shared" si="1"/>
        <v>3.1030179260267757E-2</v>
      </c>
      <c r="I17" s="250">
        <v>547</v>
      </c>
      <c r="J17" s="251">
        <f t="shared" si="2"/>
        <v>1.799200355397601E-2</v>
      </c>
      <c r="K17" s="250">
        <v>324</v>
      </c>
      <c r="L17" s="251">
        <f t="shared" si="3"/>
        <v>3.3928975344944584E-3</v>
      </c>
      <c r="M17" s="270">
        <v>15</v>
      </c>
      <c r="N17" s="7"/>
      <c r="O17" s="7"/>
      <c r="P17" s="7"/>
      <c r="Q17" s="7"/>
      <c r="R17" s="2"/>
      <c r="S17" s="2"/>
      <c r="T17" s="2"/>
      <c r="U17" s="2"/>
      <c r="V17" s="2"/>
      <c r="W17" s="2"/>
      <c r="X17" s="2"/>
      <c r="Y17" s="2"/>
    </row>
    <row r="18" spans="1:25" s="3" customFormat="1" ht="19.5" customHeight="1">
      <c r="A18" s="255" t="s">
        <v>4</v>
      </c>
      <c r="B18" s="251">
        <f>IF(CENTRO!B18,CENTRO!B18,"")</f>
        <v>0.2011220590962747</v>
      </c>
      <c r="C18" s="250">
        <f>IF(CENTRO!C18,CENTRO!C18,"")</f>
        <v>669081</v>
      </c>
      <c r="D18" s="251">
        <f t="shared" si="0"/>
        <v>0.14153858342576453</v>
      </c>
      <c r="E18" s="250">
        <v>10719</v>
      </c>
      <c r="F18" s="251">
        <f t="shared" si="0"/>
        <v>0.20535388927820603</v>
      </c>
      <c r="G18" s="250">
        <v>7326</v>
      </c>
      <c r="H18" s="251">
        <f t="shared" si="1"/>
        <v>0.12202178352620831</v>
      </c>
      <c r="I18" s="250">
        <v>2151</v>
      </c>
      <c r="J18" s="251">
        <f t="shared" si="2"/>
        <v>6.2527765437583302E-2</v>
      </c>
      <c r="K18" s="250">
        <v>1126</v>
      </c>
      <c r="L18" s="251">
        <f t="shared" si="3"/>
        <v>2.6238407600090476E-2</v>
      </c>
      <c r="M18" s="270">
        <v>116</v>
      </c>
      <c r="N18" s="7"/>
      <c r="O18" s="7"/>
      <c r="P18" s="7"/>
      <c r="Q18" s="7"/>
      <c r="R18" s="2"/>
      <c r="S18" s="2"/>
      <c r="T18" s="2"/>
      <c r="U18" s="2"/>
      <c r="V18" s="2"/>
      <c r="W18" s="2"/>
      <c r="X18" s="2"/>
      <c r="Y18" s="2"/>
    </row>
    <row r="19" spans="1:25" s="35" customFormat="1" ht="19.5" customHeight="1">
      <c r="A19" s="263" t="s">
        <v>484</v>
      </c>
      <c r="B19" s="239">
        <f>IF(CENTRO!B19,CENTRO!B19,"")</f>
        <v>0.14011941416539489</v>
      </c>
      <c r="C19" s="248">
        <f>IF(CENTRO!C19,CENTRO!C19,"")</f>
        <v>466141</v>
      </c>
      <c r="D19" s="239">
        <f>E19/$E$8</f>
        <v>0.17593619605978977</v>
      </c>
      <c r="E19" s="267">
        <v>13324</v>
      </c>
      <c r="F19" s="239">
        <f>G19/G8</f>
        <v>0.14898388227049755</v>
      </c>
      <c r="G19" s="267">
        <v>5315</v>
      </c>
      <c r="H19" s="239">
        <f>I19/I8</f>
        <v>0.13319718629453142</v>
      </c>
      <c r="I19" s="280">
        <v>2348</v>
      </c>
      <c r="J19" s="239">
        <f>K19/K8</f>
        <v>0.28181919147045759</v>
      </c>
      <c r="K19" s="280">
        <v>5075</v>
      </c>
      <c r="L19" s="239">
        <f>M19/M8</f>
        <v>0.13254919701425016</v>
      </c>
      <c r="M19" s="280">
        <v>586</v>
      </c>
      <c r="N19" s="6"/>
      <c r="O19" s="6"/>
      <c r="P19" s="6"/>
      <c r="Q19" s="6"/>
      <c r="R19" s="4"/>
      <c r="S19" s="4"/>
      <c r="T19" s="4"/>
      <c r="U19" s="4"/>
      <c r="V19" s="4"/>
      <c r="W19" s="4"/>
      <c r="X19" s="4"/>
      <c r="Y19" s="4"/>
    </row>
    <row r="20" spans="1:25" ht="19.5" customHeight="1">
      <c r="A20" s="263" t="s">
        <v>485</v>
      </c>
      <c r="B20" s="239">
        <f>IF(CENTRO!B20,CENTRO!B20,"")</f>
        <v>0.13980000000000001</v>
      </c>
      <c r="C20" s="265" t="str">
        <f>IF(CENTRO!C20,CENTRO!C20,"")</f>
        <v/>
      </c>
      <c r="D20" s="239">
        <v>0.17989999999999998</v>
      </c>
      <c r="E20" s="266"/>
      <c r="F20" s="239">
        <v>0.14899999999999999</v>
      </c>
      <c r="G20" s="266"/>
      <c r="H20" s="239">
        <v>0.13170000000000001</v>
      </c>
      <c r="I20" s="266"/>
      <c r="J20" s="239">
        <v>0.27960000000000002</v>
      </c>
      <c r="K20" s="266"/>
      <c r="L20" s="239">
        <v>0.24440000000000001</v>
      </c>
      <c r="M20" s="266"/>
      <c r="N20" s="7"/>
      <c r="O20" s="7"/>
      <c r="P20" s="7"/>
      <c r="Q20" s="7"/>
    </row>
    <row r="21" spans="1:25" ht="19.5" customHeight="1">
      <c r="A21" s="263" t="s">
        <v>486</v>
      </c>
      <c r="B21" s="239">
        <f>IF(CENTRO!B21,CENTRO!B21,"")</f>
        <v>0.2006</v>
      </c>
      <c r="C21" s="265" t="str">
        <f>IF(CENTRO!C21,CENTRO!C21,"")</f>
        <v/>
      </c>
      <c r="D21" s="239">
        <v>0.14369999999999999</v>
      </c>
      <c r="E21" s="266"/>
      <c r="F21" s="239">
        <v>0.2079</v>
      </c>
      <c r="G21" s="266"/>
      <c r="H21" s="239">
        <v>0.11609999999999999</v>
      </c>
      <c r="I21" s="266"/>
      <c r="J21" s="239">
        <v>5.9400000000000001E-2</v>
      </c>
      <c r="K21" s="266"/>
      <c r="L21" s="239">
        <v>3.1699999999999999E-2</v>
      </c>
      <c r="M21" s="266"/>
      <c r="N21" s="7"/>
      <c r="O21" s="7"/>
      <c r="P21" s="7"/>
      <c r="Q21" s="7"/>
    </row>
    <row r="22" spans="1:25" ht="19.5" customHeight="1">
      <c r="A22" s="263" t="s">
        <v>487</v>
      </c>
      <c r="B22" s="239">
        <f>IF(CENTRO!B22,CENTRO!B22,"")</f>
        <v>0.35210000000000002</v>
      </c>
      <c r="C22" s="265" t="str">
        <f>IF(CENTRO!C22,CENTRO!C22,"")</f>
        <v/>
      </c>
      <c r="D22" s="239">
        <v>0.33779999999999999</v>
      </c>
      <c r="E22" s="266"/>
      <c r="F22" s="239">
        <v>0.37509999999999999</v>
      </c>
      <c r="G22" s="266"/>
      <c r="H22" s="239">
        <v>0.25309999999999999</v>
      </c>
      <c r="I22" s="266"/>
      <c r="J22" s="239">
        <v>0.26229999999999998</v>
      </c>
      <c r="K22" s="266"/>
      <c r="L22" s="239">
        <v>7.8899999999999998E-2</v>
      </c>
      <c r="M22" s="266"/>
      <c r="N22" s="7"/>
      <c r="O22" s="7"/>
      <c r="P22" s="7"/>
      <c r="Q22" s="7"/>
    </row>
    <row r="23" spans="1:25" ht="19.5" customHeight="1">
      <c r="A23" s="246" t="s">
        <v>628</v>
      </c>
      <c r="B23" s="256" t="str">
        <f>IF(CENTRO!B23,CENTRO!B23,"")</f>
        <v/>
      </c>
      <c r="C23" s="345">
        <f>IF(CENTRO!C23,CENTRO!C23,"")</f>
        <v>37</v>
      </c>
      <c r="D23" s="45"/>
      <c r="E23" s="46"/>
      <c r="F23" s="45"/>
      <c r="G23" s="47"/>
      <c r="H23" s="48"/>
      <c r="I23" s="47"/>
      <c r="J23" s="48"/>
      <c r="K23" s="47"/>
      <c r="L23" s="48"/>
      <c r="M23" s="47"/>
      <c r="N23" s="7"/>
      <c r="O23" s="7"/>
      <c r="P23" s="7"/>
      <c r="Q23" s="7"/>
    </row>
    <row r="24" spans="1:25" ht="19.5" customHeight="1">
      <c r="A24" s="255" t="s">
        <v>27</v>
      </c>
      <c r="B24" s="348" t="str">
        <f>IF(CENTRO!B24,CENTRO!B24,"")</f>
        <v/>
      </c>
      <c r="C24" s="349">
        <f>IF(CENTRO!C24,CENTRO!C24,"")</f>
        <v>38.6</v>
      </c>
      <c r="D24" s="45"/>
      <c r="E24" s="46"/>
      <c r="F24" s="45"/>
      <c r="G24" s="47"/>
      <c r="H24" s="48"/>
      <c r="I24" s="47"/>
      <c r="J24" s="48"/>
      <c r="K24" s="47"/>
      <c r="L24" s="48"/>
      <c r="M24" s="47"/>
      <c r="N24" s="7"/>
      <c r="O24" s="7"/>
      <c r="P24" s="7"/>
      <c r="Q24" s="7"/>
    </row>
    <row r="25" spans="1:25" ht="19.5" customHeight="1">
      <c r="A25" s="255" t="s">
        <v>11</v>
      </c>
      <c r="B25" s="348" t="str">
        <f>IF(CENTRO!B25,CENTRO!B25,"")</f>
        <v/>
      </c>
      <c r="C25" s="349">
        <f>IF(CENTRO!C25,CENTRO!C25,"")</f>
        <v>35.799999999999997</v>
      </c>
      <c r="D25" s="45"/>
      <c r="E25" s="46"/>
      <c r="F25" s="45"/>
      <c r="G25" s="47"/>
      <c r="H25" s="48"/>
      <c r="I25" s="47"/>
      <c r="J25" s="48"/>
      <c r="K25" s="47"/>
      <c r="L25" s="48"/>
      <c r="M25" s="47"/>
      <c r="N25" s="7"/>
      <c r="O25" s="7"/>
      <c r="P25" s="7"/>
      <c r="Q25" s="7"/>
    </row>
    <row r="26" spans="1:25" s="2" customFormat="1" ht="19.5" customHeight="1">
      <c r="A26" s="263" t="s">
        <v>492</v>
      </c>
      <c r="B26" s="239">
        <f>IF(CENTRO!B26,CENTRO!B26,"")</f>
        <v>0.516099231386841</v>
      </c>
      <c r="C26" s="265" t="str">
        <f>IF(CENTRO!C26,CENTRO!C26,"")</f>
        <v/>
      </c>
      <c r="D26" s="239">
        <v>0.47844664071079168</v>
      </c>
      <c r="E26" s="276"/>
      <c r="F26" s="239">
        <v>0.5549548764005755</v>
      </c>
      <c r="G26" s="276"/>
      <c r="H26" s="239">
        <v>0.32930828861061423</v>
      </c>
      <c r="I26" s="276"/>
      <c r="J26" s="239">
        <v>0.51300433477825935</v>
      </c>
      <c r="K26" s="276"/>
      <c r="L26" s="239">
        <v>0.38133640552995396</v>
      </c>
      <c r="M26" s="276"/>
      <c r="N26" s="7"/>
      <c r="O26" s="7"/>
      <c r="P26" s="7"/>
      <c r="Q26" s="7"/>
    </row>
    <row r="27" spans="1:25" s="4" customFormat="1" ht="19.5" customHeight="1">
      <c r="A27" s="246" t="s">
        <v>493</v>
      </c>
      <c r="B27" s="239">
        <f>IF(CENTRO!B27,CENTRO!B27,"")</f>
        <v>0.84882562243348669</v>
      </c>
      <c r="C27" s="607">
        <f>IF(CENTRO!C27,CENTRO!C27,"")</f>
        <v>2823823</v>
      </c>
      <c r="D27" s="239">
        <f>E27/E$8</f>
        <v>0.8510933291079068</v>
      </c>
      <c r="E27" s="267">
        <v>64455</v>
      </c>
      <c r="F27" s="239">
        <f>G27/G$8</f>
        <v>0.79111422564821299</v>
      </c>
      <c r="G27" s="267">
        <v>28223</v>
      </c>
      <c r="H27" s="239">
        <f>I27/I$8</f>
        <v>0.9394145677331518</v>
      </c>
      <c r="I27" s="280">
        <v>16560</v>
      </c>
      <c r="J27" s="239">
        <f>K27/K$8</f>
        <v>0.96929142603287433</v>
      </c>
      <c r="K27" s="280">
        <v>17455</v>
      </c>
      <c r="L27" s="239">
        <f>M27/M$8</f>
        <v>0.50147025559828096</v>
      </c>
      <c r="M27" s="280">
        <v>2217</v>
      </c>
      <c r="N27" s="6"/>
      <c r="O27" s="6"/>
      <c r="P27" s="6"/>
      <c r="Q27" s="6"/>
    </row>
    <row r="28" spans="1:25" s="2" customFormat="1" ht="19.5" customHeight="1">
      <c r="A28" s="255" t="s">
        <v>331</v>
      </c>
      <c r="B28" s="251">
        <f>IF(CENTRO!B28,CENTRO!B28,"")</f>
        <v>0.46690603483291976</v>
      </c>
      <c r="C28" s="250">
        <f>IF(CENTRO!C28,CENTRO!C28,"")</f>
        <v>1318460</v>
      </c>
      <c r="D28" s="251">
        <f>E28/E$27</f>
        <v>0.48340702815918085</v>
      </c>
      <c r="E28" s="250">
        <v>31158</v>
      </c>
      <c r="F28" s="251">
        <f>G28/G$27</f>
        <v>0.48038833575452644</v>
      </c>
      <c r="G28" s="250">
        <v>13558</v>
      </c>
      <c r="H28" s="251">
        <f>I28/I$27</f>
        <v>0.47590579710144926</v>
      </c>
      <c r="I28" s="270">
        <v>7881</v>
      </c>
      <c r="J28" s="251">
        <f>K28/K$27</f>
        <v>0.49063305643082211</v>
      </c>
      <c r="K28" s="270">
        <v>8564</v>
      </c>
      <c r="L28" s="251">
        <f>M28/M$27</f>
        <v>0.52097428958051417</v>
      </c>
      <c r="M28" s="254">
        <v>1155</v>
      </c>
      <c r="N28" s="7"/>
      <c r="O28" s="7"/>
      <c r="P28" s="7"/>
      <c r="Q28" s="7"/>
    </row>
    <row r="29" spans="1:25" s="2" customFormat="1" ht="19.5" customHeight="1">
      <c r="A29" s="255" t="s">
        <v>332</v>
      </c>
      <c r="B29" s="251">
        <f>IF(CENTRO!B29,CENTRO!B29,"")</f>
        <v>0.53309396516708019</v>
      </c>
      <c r="C29" s="250">
        <f>IF(CENTRO!C29,CENTRO!C29,"")</f>
        <v>1505363</v>
      </c>
      <c r="D29" s="251">
        <f>E29/E$27</f>
        <v>0.5165929718408192</v>
      </c>
      <c r="E29" s="250">
        <v>33297</v>
      </c>
      <c r="F29" s="251">
        <f>G29/G$27</f>
        <v>0.51961166424547356</v>
      </c>
      <c r="G29" s="250">
        <v>14665</v>
      </c>
      <c r="H29" s="251">
        <f>I29/I$27</f>
        <v>0.52409420289855069</v>
      </c>
      <c r="I29" s="270">
        <v>8679</v>
      </c>
      <c r="J29" s="251">
        <f>K29/K$27</f>
        <v>0.50936694356917789</v>
      </c>
      <c r="K29" s="270">
        <v>8891</v>
      </c>
      <c r="L29" s="251">
        <f>M29/M$27</f>
        <v>0.47902571041948577</v>
      </c>
      <c r="M29" s="254">
        <v>1062</v>
      </c>
      <c r="N29" s="7"/>
      <c r="O29" s="7"/>
      <c r="P29" s="7"/>
      <c r="Q29" s="7"/>
    </row>
    <row r="30" spans="1:25" s="4" customFormat="1" ht="19.5" customHeight="1">
      <c r="A30" s="246" t="s">
        <v>494</v>
      </c>
      <c r="B30" s="239">
        <f>IF(CENTRO!B30,CENTRO!B30,"")</f>
        <v>0.14099999999999999</v>
      </c>
      <c r="C30" s="607">
        <f>IF(CENTRO!C30,CENTRO!C30,"")</f>
        <v>510881</v>
      </c>
      <c r="D30" s="239">
        <f>E30/E$8</f>
        <v>0.12667036391485764</v>
      </c>
      <c r="E30" s="267">
        <v>9593</v>
      </c>
      <c r="F30" s="239">
        <f>G30/G$8</f>
        <v>0.20863349684653118</v>
      </c>
      <c r="G30" s="267">
        <v>7443</v>
      </c>
      <c r="H30" s="239">
        <f>I30/I$8</f>
        <v>7.2271386430678472E-2</v>
      </c>
      <c r="I30" s="280">
        <v>1274</v>
      </c>
      <c r="J30" s="239">
        <f>K30/K$8</f>
        <v>3.8593958240781871E-2</v>
      </c>
      <c r="K30" s="280">
        <v>695</v>
      </c>
      <c r="L30" s="239">
        <f>M30/M$8</f>
        <v>4.0940963582899795E-2</v>
      </c>
      <c r="M30" s="278">
        <v>181</v>
      </c>
      <c r="N30" s="6"/>
      <c r="O30" s="6"/>
      <c r="P30" s="6"/>
      <c r="Q30" s="6"/>
    </row>
    <row r="31" spans="1:25" s="2" customFormat="1" ht="19.5" customHeight="1">
      <c r="A31" s="255" t="s">
        <v>333</v>
      </c>
      <c r="B31" s="251">
        <f>IF(CENTRO!B31,CENTRO!B31,"")</f>
        <v>0.46244820222321831</v>
      </c>
      <c r="C31" s="250">
        <f>IF(CENTRO!C31,CENTRO!C31,"")</f>
        <v>236256</v>
      </c>
      <c r="D31" s="251">
        <f>E31/E$30</f>
        <v>0.48337329302616489</v>
      </c>
      <c r="E31" s="250">
        <v>4637</v>
      </c>
      <c r="F31" s="251">
        <f>G31/G$30</f>
        <v>0.49200591159478707</v>
      </c>
      <c r="G31" s="250">
        <v>3662</v>
      </c>
      <c r="H31" s="251">
        <f>I31/I$30</f>
        <v>0.4686028257456829</v>
      </c>
      <c r="I31" s="254">
        <v>597</v>
      </c>
      <c r="J31" s="251">
        <f>K31/K$30</f>
        <v>0.43597122302158275</v>
      </c>
      <c r="K31" s="254">
        <v>303</v>
      </c>
      <c r="L31" s="251">
        <f>M31/M$30</f>
        <v>0.4143646408839779</v>
      </c>
      <c r="M31" s="254">
        <v>75</v>
      </c>
      <c r="N31" s="7"/>
      <c r="O31" s="7"/>
      <c r="P31" s="7"/>
      <c r="Q31" s="7"/>
    </row>
    <row r="32" spans="1:25" s="2" customFormat="1" ht="19.5" customHeight="1">
      <c r="A32" s="255" t="s">
        <v>334</v>
      </c>
      <c r="B32" s="251">
        <f>IF(CENTRO!B32,CENTRO!B32,"")</f>
        <v>0.53755179777678164</v>
      </c>
      <c r="C32" s="250">
        <f>IF(CENTRO!C32,CENTRO!C32,"")</f>
        <v>274625</v>
      </c>
      <c r="D32" s="251">
        <f>E32/E$30</f>
        <v>0.51662670697383506</v>
      </c>
      <c r="E32" s="250">
        <v>4956</v>
      </c>
      <c r="F32" s="251">
        <f>G32/G$30</f>
        <v>0.50799408840521298</v>
      </c>
      <c r="G32" s="250">
        <v>3781</v>
      </c>
      <c r="H32" s="251">
        <f>I32/I$30</f>
        <v>0.5313971742543171</v>
      </c>
      <c r="I32" s="254">
        <v>677</v>
      </c>
      <c r="J32" s="251">
        <f>K32/K$30</f>
        <v>0.56402877697841725</v>
      </c>
      <c r="K32" s="254">
        <v>392</v>
      </c>
      <c r="L32" s="251">
        <f>M32/M$30</f>
        <v>0.58563535911602205</v>
      </c>
      <c r="M32" s="254">
        <v>106</v>
      </c>
      <c r="N32" s="7"/>
      <c r="O32" s="7"/>
      <c r="P32" s="7"/>
      <c r="Q32" s="7"/>
    </row>
    <row r="33" spans="1:25" s="2" customFormat="1" ht="19.5" customHeight="1">
      <c r="A33" s="263" t="s">
        <v>607</v>
      </c>
      <c r="B33" s="623">
        <v>10.86</v>
      </c>
      <c r="C33" s="265" t="str">
        <f>IF(CENTRO!C33,CENTRO!C33,"")</f>
        <v/>
      </c>
      <c r="D33" s="239">
        <v>7.7314714779602417E-2</v>
      </c>
      <c r="E33" s="266" t="s">
        <v>482</v>
      </c>
      <c r="F33" s="239">
        <v>0.12280603375764032</v>
      </c>
      <c r="G33" s="266" t="s">
        <v>482</v>
      </c>
      <c r="H33" s="239">
        <v>4.9848603790512501E-2</v>
      </c>
      <c r="I33" s="266" t="s">
        <v>482</v>
      </c>
      <c r="J33" s="239">
        <v>2.0110192837465565E-2</v>
      </c>
      <c r="K33" s="266" t="s">
        <v>482</v>
      </c>
      <c r="L33" s="239">
        <v>3.7948290241868222E-2</v>
      </c>
      <c r="M33" s="266" t="s">
        <v>482</v>
      </c>
      <c r="N33" s="7"/>
      <c r="O33" s="7"/>
      <c r="P33" s="7"/>
      <c r="Q33" s="7"/>
    </row>
    <row r="34" spans="1:25" ht="19.5" customHeight="1">
      <c r="A34" s="255" t="s">
        <v>622</v>
      </c>
      <c r="B34" s="251">
        <f>C34/$C$30</f>
        <v>8.5031543549280553E-2</v>
      </c>
      <c r="C34" s="250">
        <v>43441</v>
      </c>
      <c r="D34" s="251">
        <f>E34/$E$30</f>
        <v>0.26008547899510059</v>
      </c>
      <c r="E34" s="250">
        <v>2495</v>
      </c>
      <c r="F34" s="251">
        <f>G34/G30</f>
        <v>0.2936987773747145</v>
      </c>
      <c r="G34" s="250">
        <v>2186</v>
      </c>
      <c r="H34" s="251">
        <f>I34/I30</f>
        <v>0.12794348508634223</v>
      </c>
      <c r="I34" s="253">
        <v>163</v>
      </c>
      <c r="J34" s="251">
        <f>K34/K30</f>
        <v>0.14820143884892087</v>
      </c>
      <c r="K34" s="253">
        <v>103</v>
      </c>
      <c r="L34" s="251">
        <f>M34/M30</f>
        <v>0.23756906077348067</v>
      </c>
      <c r="M34" s="254">
        <v>43</v>
      </c>
      <c r="N34" s="7"/>
      <c r="O34" s="7"/>
      <c r="P34" s="7"/>
      <c r="Q34" s="7"/>
    </row>
    <row r="35" spans="1:25" ht="22.5" customHeight="1" thickBot="1">
      <c r="A35" s="255" t="s">
        <v>627</v>
      </c>
      <c r="B35" s="251">
        <f>C35/$C$30</f>
        <v>4.5280603506491726E-2</v>
      </c>
      <c r="C35" s="250">
        <v>23133</v>
      </c>
      <c r="D35" s="342">
        <f>E35/$E$30</f>
        <v>8.6729907224017508E-2</v>
      </c>
      <c r="E35" s="617">
        <v>832</v>
      </c>
      <c r="F35" s="342">
        <f>G35/G30</f>
        <v>0.10103452908773344</v>
      </c>
      <c r="G35" s="618">
        <v>752</v>
      </c>
      <c r="H35" s="342">
        <f>I35/I30</f>
        <v>4.5525902668759811E-2</v>
      </c>
      <c r="I35" s="618">
        <v>58</v>
      </c>
      <c r="J35" s="342">
        <f>K35/K30</f>
        <v>1.1510791366906475E-2</v>
      </c>
      <c r="K35" s="618">
        <v>8</v>
      </c>
      <c r="L35" s="342">
        <f>M35/M30</f>
        <v>7.7348066298342538E-2</v>
      </c>
      <c r="M35" s="619">
        <v>14</v>
      </c>
      <c r="N35" s="7"/>
      <c r="O35" s="7"/>
      <c r="P35" s="7"/>
      <c r="Q35" s="7"/>
    </row>
    <row r="36" spans="1:25" ht="19.5" customHeight="1" thickBot="1">
      <c r="A36" s="243" t="s">
        <v>491</v>
      </c>
      <c r="B36" s="244" t="str">
        <f>IF(CENTRO!B36,CENTRO!B36,"")</f>
        <v/>
      </c>
      <c r="C36" s="244" t="str">
        <f>IF(CENTRO!C36,CENTRO!C36,"")</f>
        <v/>
      </c>
      <c r="D36" s="244"/>
      <c r="E36" s="244"/>
      <c r="F36" s="244"/>
      <c r="G36" s="244"/>
      <c r="H36" s="244"/>
      <c r="I36" s="244"/>
      <c r="J36" s="244"/>
      <c r="K36" s="244"/>
      <c r="L36" s="244"/>
      <c r="M36" s="245"/>
      <c r="N36" s="7"/>
      <c r="O36" s="7"/>
      <c r="P36" s="7"/>
      <c r="Q36" s="7"/>
    </row>
    <row r="37" spans="1:25" s="35" customFormat="1" ht="19.5" customHeight="1">
      <c r="A37" s="580" t="s">
        <v>242</v>
      </c>
      <c r="B37" s="247">
        <f>IF(CENTRO!B37,CENTRO!B37,"")</f>
        <v>1</v>
      </c>
      <c r="C37" s="248">
        <f>IF(CENTRO!C37,CENTRO!C37,"")</f>
        <v>1307682</v>
      </c>
      <c r="D37" s="239">
        <f>E37/C37</f>
        <v>2.05103381403124E-2</v>
      </c>
      <c r="E37" s="267">
        <v>26821</v>
      </c>
      <c r="F37" s="239">
        <f>G37/$E$37</f>
        <v>0.49867641027553039</v>
      </c>
      <c r="G37" s="267">
        <v>13375</v>
      </c>
      <c r="H37" s="239">
        <f>I37/$E$37</f>
        <v>0.22877595913649751</v>
      </c>
      <c r="I37" s="280">
        <v>6136</v>
      </c>
      <c r="J37" s="239">
        <f>K37/$E$37</f>
        <v>0.23619551843704559</v>
      </c>
      <c r="K37" s="280">
        <v>6335</v>
      </c>
      <c r="L37" s="239">
        <f>M37/$E$37</f>
        <v>3.6352112150926513E-2</v>
      </c>
      <c r="M37" s="280">
        <v>975</v>
      </c>
      <c r="N37" s="6"/>
      <c r="O37" s="6"/>
      <c r="P37" s="6"/>
      <c r="Q37" s="6"/>
      <c r="R37" s="4"/>
      <c r="S37" s="4"/>
      <c r="T37" s="4"/>
      <c r="U37" s="4"/>
      <c r="V37" s="4"/>
      <c r="W37" s="4"/>
      <c r="X37" s="4"/>
      <c r="Y37" s="4"/>
    </row>
    <row r="38" spans="1:25" s="3" customFormat="1" ht="19.5" customHeight="1">
      <c r="A38" s="255" t="s">
        <v>241</v>
      </c>
      <c r="B38" s="348" t="str">
        <f>IF(CENTRO!B38,CENTRO!B38,"")</f>
        <v/>
      </c>
      <c r="C38" s="576">
        <f>IF(CENTRO!C38,CENTRO!C38,"")</f>
        <v>2.5499999999999998</v>
      </c>
      <c r="D38" s="348"/>
      <c r="E38" s="588">
        <v>2.76</v>
      </c>
      <c r="F38" s="348"/>
      <c r="G38" s="588">
        <v>2.67</v>
      </c>
      <c r="H38" s="348"/>
      <c r="I38" s="588">
        <v>2.91</v>
      </c>
      <c r="J38" s="348"/>
      <c r="K38" s="588">
        <v>2.87</v>
      </c>
      <c r="L38" s="348"/>
      <c r="M38" s="588">
        <v>2.46</v>
      </c>
      <c r="N38" s="7"/>
      <c r="O38" s="7"/>
      <c r="P38" s="7"/>
      <c r="Q38" s="7"/>
      <c r="R38" s="2"/>
      <c r="S38" s="2"/>
      <c r="T38" s="2"/>
      <c r="U38" s="2"/>
      <c r="V38" s="2"/>
      <c r="W38" s="2"/>
      <c r="X38" s="2"/>
      <c r="Y38" s="2"/>
    </row>
    <row r="39" spans="1:25" s="3" customFormat="1" ht="19.5" customHeight="1">
      <c r="A39" s="255" t="s">
        <v>5</v>
      </c>
      <c r="B39" s="251">
        <f>IF(CENTRO!B39,CENTRO!B39,"")</f>
        <v>9.6885175447853536E-2</v>
      </c>
      <c r="C39" s="577">
        <f>IF(CENTRO!C39,CENTRO!C39,"")</f>
        <v>126695</v>
      </c>
      <c r="D39" s="251">
        <f>E39/E$37</f>
        <v>6.651504418179785E-2</v>
      </c>
      <c r="E39" s="250">
        <v>1784</v>
      </c>
      <c r="F39" s="251">
        <f>G39/G$37</f>
        <v>0.10272897196261682</v>
      </c>
      <c r="G39" s="250">
        <v>1374</v>
      </c>
      <c r="H39" s="251">
        <f>I39/I$37</f>
        <v>4.4980443285528034E-2</v>
      </c>
      <c r="I39" s="270">
        <v>276</v>
      </c>
      <c r="J39" s="251">
        <f>K39/K$37</f>
        <v>2.0836621941594316E-2</v>
      </c>
      <c r="K39" s="270">
        <v>132</v>
      </c>
      <c r="L39" s="251">
        <f>M39/M$37</f>
        <v>2.0512820512820513E-3</v>
      </c>
      <c r="M39" s="270">
        <v>2</v>
      </c>
      <c r="N39" s="7"/>
      <c r="O39" s="7"/>
      <c r="P39" s="7"/>
      <c r="Q39" s="7"/>
      <c r="R39" s="2"/>
      <c r="S39" s="2"/>
      <c r="T39" s="2"/>
      <c r="U39" s="2"/>
      <c r="V39" s="2"/>
      <c r="W39" s="2"/>
      <c r="X39" s="2"/>
      <c r="Y39" s="2"/>
    </row>
    <row r="40" spans="1:25" s="3" customFormat="1" ht="19.5" customHeight="1">
      <c r="A40" s="255" t="s">
        <v>6</v>
      </c>
      <c r="B40" s="251">
        <f>IF(CENTRO!B40,CENTRO!B40,"")</f>
        <v>2.8705755680662425E-2</v>
      </c>
      <c r="C40" s="577">
        <f>IF(CENTRO!C40,CENTRO!C40,"")</f>
        <v>37538</v>
      </c>
      <c r="D40" s="251">
        <f>E40/E$37</f>
        <v>2.2780656947913949E-2</v>
      </c>
      <c r="E40" s="250">
        <v>611</v>
      </c>
      <c r="F40" s="251">
        <f>G40/G$37</f>
        <v>3.3345794392523366E-2</v>
      </c>
      <c r="G40" s="250">
        <v>446</v>
      </c>
      <c r="H40" s="251">
        <f>I40/I$37</f>
        <v>1.7275097783572359E-2</v>
      </c>
      <c r="I40" s="270">
        <v>106</v>
      </c>
      <c r="J40" s="251">
        <f>K40/K$37</f>
        <v>8.6819258089976328E-3</v>
      </c>
      <c r="K40" s="270">
        <v>55</v>
      </c>
      <c r="L40" s="251">
        <f>M40/M$37</f>
        <v>4.1025641025641026E-3</v>
      </c>
      <c r="M40" s="270">
        <v>4</v>
      </c>
      <c r="N40" s="7"/>
      <c r="O40" s="7"/>
      <c r="P40" s="7"/>
      <c r="Q40" s="7"/>
      <c r="R40" s="2"/>
      <c r="S40" s="2"/>
      <c r="T40" s="2"/>
      <c r="U40" s="2"/>
      <c r="V40" s="2"/>
      <c r="W40" s="2"/>
      <c r="X40" s="2"/>
      <c r="Y40" s="2"/>
    </row>
    <row r="41" spans="1:25" s="3" customFormat="1" ht="19.5" customHeight="1">
      <c r="A41" s="583" t="s">
        <v>606</v>
      </c>
      <c r="B41" s="251">
        <f>IF(CENTRO!B41,CENTRO!B41,"")</f>
        <v>2.0059922825274034E-2</v>
      </c>
      <c r="C41" s="577">
        <f>IF(CENTRO!C41,CENTRO!C41,"")</f>
        <v>26232</v>
      </c>
      <c r="D41" s="251">
        <f>E41/E$37</f>
        <v>2.811230006338317E-2</v>
      </c>
      <c r="E41" s="250">
        <v>754</v>
      </c>
      <c r="F41" s="251">
        <f>G41/G$37</f>
        <v>2.22803738317757E-2</v>
      </c>
      <c r="G41" s="250">
        <v>298</v>
      </c>
      <c r="H41" s="251">
        <f>I41/I$37</f>
        <v>1.9393741851368971E-2</v>
      </c>
      <c r="I41" s="270">
        <v>119</v>
      </c>
      <c r="J41" s="251">
        <f>K41/K$37</f>
        <v>4.8934490923441203E-2</v>
      </c>
      <c r="K41" s="270">
        <v>310</v>
      </c>
      <c r="L41" s="251">
        <f>M41/M$37</f>
        <v>2.7692307692307693E-2</v>
      </c>
      <c r="M41" s="270">
        <v>27</v>
      </c>
      <c r="N41" s="7"/>
      <c r="O41" s="7"/>
      <c r="P41" s="7"/>
      <c r="Q41" s="7"/>
      <c r="R41" s="2"/>
      <c r="S41" s="2"/>
      <c r="T41" s="2"/>
      <c r="U41" s="2"/>
      <c r="V41" s="2"/>
      <c r="W41" s="2"/>
      <c r="X41" s="2"/>
      <c r="Y41" s="2"/>
    </row>
    <row r="42" spans="1:25" s="3" customFormat="1" ht="19.5" customHeight="1" thickBot="1">
      <c r="A42" s="255" t="s">
        <v>7</v>
      </c>
      <c r="B42" s="251">
        <f>IF(CENTRO!B42,CENTRO!B42,"")</f>
        <v>4.0743850569175078E-3</v>
      </c>
      <c r="C42" s="577">
        <f>IF(CENTRO!C42,CENTRO!C42,"")</f>
        <v>5328</v>
      </c>
      <c r="D42" s="603">
        <f>E42/E$37</f>
        <v>5.0333693747436712E-3</v>
      </c>
      <c r="E42" s="604">
        <v>135</v>
      </c>
      <c r="F42" s="603">
        <f>G42/G$37</f>
        <v>3.0654205607476637E-3</v>
      </c>
      <c r="G42" s="604">
        <v>41</v>
      </c>
      <c r="H42" s="603">
        <f>I42/I$37</f>
        <v>4.0743155149934812E-3</v>
      </c>
      <c r="I42" s="606">
        <v>25</v>
      </c>
      <c r="J42" s="603">
        <f>K42/K$37</f>
        <v>9.9447513812154689E-3</v>
      </c>
      <c r="K42" s="606">
        <v>63</v>
      </c>
      <c r="L42" s="603">
        <f>M42/M$37</f>
        <v>6.1538461538461538E-3</v>
      </c>
      <c r="M42" s="606">
        <v>6</v>
      </c>
      <c r="N42" s="7"/>
      <c r="O42" s="7"/>
      <c r="P42" s="7"/>
      <c r="Q42" s="7"/>
      <c r="R42" s="2"/>
      <c r="S42" s="2"/>
      <c r="T42" s="2"/>
      <c r="U42" s="2"/>
      <c r="V42" s="2"/>
      <c r="W42" s="2"/>
      <c r="X42" s="2"/>
      <c r="Y42" s="2"/>
    </row>
    <row r="43" spans="1:25" ht="19.5" customHeight="1" thickBot="1">
      <c r="A43" s="243" t="s">
        <v>8</v>
      </c>
      <c r="B43" s="244"/>
      <c r="C43" s="244"/>
      <c r="D43" s="42"/>
      <c r="E43" s="42"/>
      <c r="F43" s="42"/>
      <c r="G43" s="42"/>
      <c r="H43" s="42"/>
      <c r="I43" s="42"/>
      <c r="J43" s="42"/>
      <c r="K43" s="42"/>
      <c r="L43" s="42"/>
      <c r="M43" s="43"/>
      <c r="N43" s="7"/>
      <c r="O43" s="7"/>
      <c r="P43" s="7"/>
      <c r="Q43" s="7"/>
    </row>
    <row r="44" spans="1:25" s="2" customFormat="1" ht="19.5" customHeight="1">
      <c r="A44" s="255" t="s">
        <v>497</v>
      </c>
      <c r="B44" s="256"/>
      <c r="C44" s="640">
        <v>8.3699999999999992</v>
      </c>
      <c r="D44" s="348"/>
      <c r="E44" s="707">
        <v>7.91</v>
      </c>
      <c r="F44" s="348"/>
      <c r="G44" s="708">
        <v>8.51</v>
      </c>
      <c r="H44" s="664"/>
      <c r="I44" s="708">
        <v>5.36</v>
      </c>
      <c r="J44" s="664"/>
      <c r="K44" s="708">
        <v>7.11</v>
      </c>
      <c r="L44" s="664"/>
      <c r="M44" s="708">
        <v>27.49</v>
      </c>
      <c r="N44" s="7"/>
      <c r="O44" s="7"/>
      <c r="P44" s="7"/>
      <c r="Q44" s="7"/>
    </row>
    <row r="45" spans="1:25" s="2" customFormat="1" ht="19.5" customHeight="1">
      <c r="A45" s="255" t="s">
        <v>498</v>
      </c>
      <c r="B45" s="256"/>
      <c r="C45" s="624">
        <v>2.0786394976651512</v>
      </c>
      <c r="D45" s="256"/>
      <c r="E45" s="671">
        <v>2.6297426354892113</v>
      </c>
      <c r="F45" s="256"/>
      <c r="G45" s="672">
        <v>2.4119633381572601</v>
      </c>
      <c r="H45" s="298"/>
      <c r="I45" s="672">
        <v>1.1050969778980604</v>
      </c>
      <c r="J45" s="298"/>
      <c r="K45" s="672">
        <v>4.4086851096660419E-2</v>
      </c>
      <c r="L45" s="298"/>
      <c r="M45" s="672">
        <v>44.195519348268839</v>
      </c>
      <c r="N45" s="7"/>
      <c r="O45" s="7"/>
      <c r="P45" s="7"/>
      <c r="Q45" s="7"/>
    </row>
    <row r="46" spans="1:25" s="2" customFormat="1" ht="19.5" customHeight="1">
      <c r="A46" s="255" t="s">
        <v>461</v>
      </c>
      <c r="B46" s="274"/>
      <c r="C46" s="624">
        <v>87.5</v>
      </c>
      <c r="D46" s="642"/>
      <c r="E46" s="671">
        <v>87.31</v>
      </c>
      <c r="F46" s="642"/>
      <c r="G46" s="672">
        <v>87.78</v>
      </c>
      <c r="H46" s="642"/>
      <c r="I46" s="672">
        <v>86.77</v>
      </c>
      <c r="J46" s="642"/>
      <c r="K46" s="672">
        <v>87.275000000000006</v>
      </c>
      <c r="L46" s="642"/>
      <c r="M46" s="672">
        <v>87.275000000000006</v>
      </c>
      <c r="N46" s="7"/>
      <c r="O46" s="7"/>
      <c r="P46" s="7"/>
      <c r="Q46" s="7"/>
    </row>
    <row r="47" spans="1:25" s="2" customFormat="1" ht="19.5" customHeight="1">
      <c r="A47" s="255" t="s">
        <v>462</v>
      </c>
      <c r="B47" s="274"/>
      <c r="C47" s="624">
        <v>81.91</v>
      </c>
      <c r="D47" s="642"/>
      <c r="E47" s="671">
        <v>82.45</v>
      </c>
      <c r="F47" s="642"/>
      <c r="G47" s="672">
        <v>83.47</v>
      </c>
      <c r="H47" s="642"/>
      <c r="I47" s="672">
        <v>80.790000000000006</v>
      </c>
      <c r="J47" s="642"/>
      <c r="K47" s="672">
        <v>82.13</v>
      </c>
      <c r="L47" s="642"/>
      <c r="M47" s="672">
        <v>82.13</v>
      </c>
      <c r="N47" s="7"/>
      <c r="O47" s="7"/>
      <c r="P47" s="7"/>
      <c r="Q47" s="7"/>
    </row>
    <row r="48" spans="1:25" s="2" customFormat="1" ht="19.5" customHeight="1">
      <c r="A48" s="255" t="s">
        <v>629</v>
      </c>
      <c r="B48" s="256"/>
      <c r="C48" s="624">
        <v>87.8</v>
      </c>
      <c r="D48" s="642"/>
      <c r="E48" s="626">
        <v>87</v>
      </c>
      <c r="F48" s="334"/>
      <c r="G48" s="333"/>
      <c r="H48" s="334"/>
      <c r="I48" s="333"/>
      <c r="J48" s="334"/>
      <c r="K48" s="333"/>
      <c r="L48" s="334"/>
      <c r="M48" s="333"/>
      <c r="N48" s="7"/>
      <c r="O48" s="7"/>
      <c r="P48" s="7"/>
      <c r="Q48" s="7"/>
    </row>
    <row r="49" spans="1:25" s="2" customFormat="1" ht="19.5" customHeight="1">
      <c r="A49" s="255" t="s">
        <v>630</v>
      </c>
      <c r="B49" s="256"/>
      <c r="C49" s="624">
        <v>82.8</v>
      </c>
      <c r="D49" s="642"/>
      <c r="E49" s="626">
        <v>82.2</v>
      </c>
      <c r="F49" s="334"/>
      <c r="G49" s="333"/>
      <c r="H49" s="334"/>
      <c r="I49" s="333"/>
      <c r="J49" s="334"/>
      <c r="K49" s="333"/>
      <c r="L49" s="334"/>
      <c r="M49" s="333"/>
      <c r="N49" s="7"/>
      <c r="O49" s="7"/>
      <c r="P49" s="7"/>
      <c r="Q49" s="7"/>
    </row>
    <row r="50" spans="1:25" s="2" customFormat="1" ht="19.5" customHeight="1">
      <c r="A50" s="255" t="s">
        <v>631</v>
      </c>
      <c r="B50" s="256"/>
      <c r="C50" s="624">
        <v>24.8</v>
      </c>
      <c r="D50" s="642"/>
      <c r="E50" s="626">
        <v>24.7</v>
      </c>
      <c r="F50" s="334"/>
      <c r="G50" s="333"/>
      <c r="H50" s="334"/>
      <c r="I50" s="333"/>
      <c r="J50" s="334"/>
      <c r="K50" s="333"/>
      <c r="L50" s="334"/>
      <c r="M50" s="333"/>
      <c r="N50" s="7"/>
      <c r="O50" s="7"/>
      <c r="P50" s="7"/>
      <c r="Q50" s="7"/>
    </row>
    <row r="51" spans="1:25" s="2" customFormat="1" ht="19.5" customHeight="1" thickBot="1">
      <c r="A51" s="255" t="s">
        <v>632</v>
      </c>
      <c r="B51" s="643"/>
      <c r="C51" s="644">
        <v>20.9</v>
      </c>
      <c r="D51" s="645"/>
      <c r="E51" s="713">
        <v>20.7</v>
      </c>
      <c r="F51" s="334"/>
      <c r="G51" s="333"/>
      <c r="H51" s="334"/>
      <c r="I51" s="333"/>
      <c r="J51" s="334"/>
      <c r="K51" s="333"/>
      <c r="L51" s="334"/>
      <c r="M51" s="333"/>
      <c r="N51" s="7"/>
      <c r="O51" s="7"/>
      <c r="P51" s="7"/>
      <c r="Q51" s="7"/>
    </row>
    <row r="52" spans="1:25" ht="19.5" customHeight="1" thickBot="1">
      <c r="A52" s="243" t="s">
        <v>371</v>
      </c>
      <c r="B52" s="244"/>
      <c r="C52" s="244"/>
      <c r="D52" s="244"/>
      <c r="E52" s="244"/>
      <c r="F52" s="244"/>
      <c r="G52" s="244"/>
      <c r="H52" s="244"/>
      <c r="I52" s="244"/>
      <c r="J52" s="244"/>
      <c r="K52" s="244"/>
      <c r="L52" s="244"/>
      <c r="M52" s="245"/>
      <c r="N52" s="7"/>
      <c r="O52" s="7"/>
      <c r="P52" s="7"/>
      <c r="Q52" s="7"/>
    </row>
    <row r="53" spans="1:25" ht="19.5" customHeight="1">
      <c r="A53" s="255" t="s">
        <v>495</v>
      </c>
      <c r="B53" s="256"/>
      <c r="C53" s="630">
        <v>0.84183608043027458</v>
      </c>
      <c r="D53" s="326"/>
      <c r="E53" s="333"/>
      <c r="F53" s="324"/>
      <c r="G53" s="333"/>
      <c r="H53" s="334"/>
      <c r="I53" s="333"/>
      <c r="J53" s="334"/>
      <c r="K53" s="333"/>
      <c r="L53" s="334"/>
      <c r="M53" s="333"/>
      <c r="N53" s="7"/>
      <c r="O53" s="7"/>
      <c r="P53" s="7"/>
      <c r="Q53" s="7"/>
    </row>
    <row r="54" spans="1:25" ht="19.5" customHeight="1" thickBot="1">
      <c r="A54" s="255" t="s">
        <v>496</v>
      </c>
      <c r="B54" s="256"/>
      <c r="C54" s="630">
        <v>0.79515909389898598</v>
      </c>
      <c r="D54" s="346"/>
      <c r="E54" s="347"/>
      <c r="F54" s="346"/>
      <c r="G54" s="333"/>
      <c r="H54" s="334"/>
      <c r="I54" s="333"/>
      <c r="J54" s="334"/>
      <c r="K54" s="333"/>
      <c r="L54" s="334"/>
      <c r="M54" s="333"/>
      <c r="N54" s="7"/>
      <c r="O54" s="7"/>
      <c r="P54" s="7"/>
      <c r="Q54" s="7"/>
    </row>
    <row r="55" spans="1:25" ht="24.75" customHeight="1" thickBot="1">
      <c r="A55" s="224" t="str">
        <f>CENTRO!A55</f>
        <v xml:space="preserve">1.3. INDICADORES ECONÓMICOS </v>
      </c>
      <c r="B55" s="240"/>
      <c r="C55" s="240"/>
      <c r="D55" s="240"/>
      <c r="E55" s="240"/>
      <c r="F55" s="240"/>
      <c r="G55" s="240"/>
      <c r="H55" s="240"/>
      <c r="I55" s="240"/>
      <c r="J55" s="240"/>
      <c r="K55" s="240"/>
      <c r="L55" s="240"/>
      <c r="M55" s="242"/>
      <c r="N55" s="7"/>
      <c r="O55" s="7"/>
      <c r="P55" s="7"/>
      <c r="Q55" s="7"/>
    </row>
    <row r="56" spans="1:25" s="3" customFormat="1" ht="19.5" customHeight="1">
      <c r="A56" s="255" t="s">
        <v>499</v>
      </c>
      <c r="B56" s="646"/>
      <c r="C56" s="647">
        <f>CENTRO!C56</f>
        <v>40195</v>
      </c>
      <c r="D56" s="648">
        <f>E56/C56</f>
        <v>0.81385744495584023</v>
      </c>
      <c r="E56" s="647">
        <v>32713</v>
      </c>
      <c r="F56" s="649">
        <f>G56/$E$56</f>
        <v>0.76350156246899559</v>
      </c>
      <c r="G56" s="650">
        <v>24976.426613048254</v>
      </c>
      <c r="H56" s="649">
        <f>I56/$E$56</f>
        <v>1.2250231508378893</v>
      </c>
      <c r="I56" s="715">
        <v>40074.182333359873</v>
      </c>
      <c r="J56" s="649">
        <f>K56/$E$56</f>
        <v>1.2676829003836554</v>
      </c>
      <c r="K56" s="715">
        <v>41469.710720250521</v>
      </c>
      <c r="L56" s="649">
        <f>M56/$E$56</f>
        <v>0.96123865130070618</v>
      </c>
      <c r="M56" s="715">
        <v>31445</v>
      </c>
      <c r="N56" s="7"/>
      <c r="O56" s="7"/>
      <c r="P56" s="7"/>
      <c r="Q56" s="7"/>
      <c r="R56" s="2"/>
      <c r="S56" s="2"/>
      <c r="T56" s="2"/>
      <c r="U56" s="2"/>
      <c r="V56" s="2"/>
      <c r="W56" s="2"/>
      <c r="X56" s="2"/>
      <c r="Y56" s="2"/>
    </row>
    <row r="57" spans="1:25" s="3" customFormat="1" ht="19.5" customHeight="1">
      <c r="A57" s="255" t="s">
        <v>501</v>
      </c>
      <c r="B57" s="348"/>
      <c r="C57" s="634">
        <f>CENTRO!C57</f>
        <v>22393.13198628926</v>
      </c>
      <c r="D57" s="653"/>
      <c r="E57" s="634">
        <v>19312.30562004973</v>
      </c>
      <c r="F57" s="334"/>
      <c r="G57" s="333" t="s">
        <v>482</v>
      </c>
      <c r="H57" s="334"/>
      <c r="I57" s="333" t="s">
        <v>482</v>
      </c>
      <c r="J57" s="334"/>
      <c r="K57" s="333" t="s">
        <v>482</v>
      </c>
      <c r="L57" s="334"/>
      <c r="M57" s="333" t="s">
        <v>482</v>
      </c>
      <c r="N57" s="7"/>
      <c r="O57" s="7"/>
      <c r="P57" s="7"/>
      <c r="Q57" s="7"/>
      <c r="R57" s="2"/>
      <c r="S57" s="2"/>
      <c r="T57" s="2"/>
      <c r="U57" s="2"/>
      <c r="V57" s="2"/>
      <c r="W57" s="2"/>
      <c r="X57" s="2"/>
      <c r="Y57" s="2"/>
    </row>
    <row r="58" spans="1:25" s="3" customFormat="1" ht="19.5" customHeight="1">
      <c r="A58" s="255" t="s">
        <v>500</v>
      </c>
      <c r="B58" s="251">
        <v>5.6964751562909914E-2</v>
      </c>
      <c r="C58" s="634">
        <f>CENTRO!C58</f>
        <v>1241.1471276543707</v>
      </c>
      <c r="D58" s="655">
        <v>2.5500684075735761E-2</v>
      </c>
      <c r="E58" s="634">
        <v>480.23079071351822</v>
      </c>
      <c r="F58" s="334" t="s">
        <v>0</v>
      </c>
      <c r="G58" s="333"/>
      <c r="H58" s="334" t="s">
        <v>0</v>
      </c>
      <c r="I58" s="333"/>
      <c r="J58" s="334" t="s">
        <v>0</v>
      </c>
      <c r="K58" s="333"/>
      <c r="L58" s="334" t="s">
        <v>0</v>
      </c>
      <c r="M58" s="333"/>
      <c r="N58" s="7"/>
      <c r="O58" s="7"/>
      <c r="P58" s="7"/>
      <c r="Q58" s="7"/>
      <c r="R58" s="2"/>
      <c r="S58" s="2"/>
      <c r="T58" s="2"/>
      <c r="U58" s="2"/>
      <c r="V58" s="2"/>
      <c r="W58" s="2"/>
      <c r="X58" s="2"/>
      <c r="Y58" s="2"/>
    </row>
    <row r="59" spans="1:25" s="3" customFormat="1" ht="19.5" customHeight="1">
      <c r="A59" s="631" t="s">
        <v>571</v>
      </c>
      <c r="B59" s="348"/>
      <c r="C59" s="632">
        <f>CENTRO!C59</f>
        <v>1477.1736824803877</v>
      </c>
      <c r="D59" s="633"/>
      <c r="E59" s="634">
        <v>1346.6925894612698</v>
      </c>
      <c r="F59" s="656"/>
      <c r="G59" s="657" t="s">
        <v>482</v>
      </c>
      <c r="H59" s="334"/>
      <c r="I59" s="333" t="s">
        <v>482</v>
      </c>
      <c r="J59" s="334"/>
      <c r="K59" s="333" t="s">
        <v>482</v>
      </c>
      <c r="L59" s="334"/>
      <c r="M59" s="333" t="s">
        <v>482</v>
      </c>
      <c r="N59" s="7"/>
      <c r="O59" s="7"/>
      <c r="P59" s="7"/>
      <c r="Q59" s="7"/>
      <c r="R59" s="2"/>
      <c r="S59" s="2"/>
      <c r="T59" s="2"/>
      <c r="U59" s="2"/>
      <c r="V59" s="2"/>
      <c r="W59" s="2"/>
      <c r="X59" s="2"/>
      <c r="Y59" s="2"/>
    </row>
    <row r="60" spans="1:25" s="3" customFormat="1" ht="19.5" customHeight="1" thickBot="1">
      <c r="A60" s="635" t="s">
        <v>572</v>
      </c>
      <c r="B60" s="636"/>
      <c r="C60" s="637">
        <f>CENTRO!C60</f>
        <v>988.17230301070811</v>
      </c>
      <c r="D60" s="638"/>
      <c r="E60" s="639">
        <v>833.82535909445448</v>
      </c>
      <c r="F60" s="660"/>
      <c r="G60" s="661" t="s">
        <v>482</v>
      </c>
      <c r="H60" s="660"/>
      <c r="I60" s="661" t="s">
        <v>482</v>
      </c>
      <c r="J60" s="660"/>
      <c r="K60" s="661" t="s">
        <v>482</v>
      </c>
      <c r="L60" s="660"/>
      <c r="M60" s="661" t="s">
        <v>482</v>
      </c>
      <c r="N60" s="7"/>
      <c r="O60" s="7"/>
      <c r="P60" s="7"/>
      <c r="Q60" s="7"/>
      <c r="R60" s="2"/>
      <c r="S60" s="2"/>
      <c r="T60" s="2"/>
      <c r="U60" s="2"/>
      <c r="V60" s="2"/>
      <c r="W60" s="2"/>
      <c r="X60" s="2"/>
      <c r="Y60" s="2"/>
    </row>
    <row r="61" spans="1:25" ht="24.75" customHeight="1" thickBot="1">
      <c r="A61" s="224" t="s">
        <v>203</v>
      </c>
      <c r="B61" s="39" t="str">
        <f>IF(CENTRO!B61,CENTRO!B61,"")</f>
        <v/>
      </c>
      <c r="C61" s="39" t="str">
        <f>IF(CENTRO!C61,CENTRO!C61,"")</f>
        <v/>
      </c>
      <c r="D61" s="39"/>
      <c r="E61" s="137"/>
      <c r="F61" s="39"/>
      <c r="G61" s="39"/>
      <c r="H61" s="39"/>
      <c r="I61" s="39"/>
      <c r="J61" s="39"/>
      <c r="K61" s="39"/>
      <c r="L61" s="39"/>
      <c r="M61" s="40"/>
      <c r="N61" s="7"/>
      <c r="O61" s="7"/>
      <c r="P61" s="7"/>
      <c r="Q61" s="7"/>
    </row>
    <row r="62" spans="1:25" ht="19.5" customHeight="1">
      <c r="A62" s="263" t="s">
        <v>504</v>
      </c>
      <c r="B62" s="729">
        <f>IF(CENTRO!B62,CENTRO!B62,"")</f>
        <v>62.03</v>
      </c>
      <c r="C62" s="265" t="str">
        <f>IF(CENTRO!C62,CENTRO!C62,"")</f>
        <v/>
      </c>
      <c r="D62" s="119"/>
      <c r="E62" s="120"/>
      <c r="F62" s="119"/>
      <c r="G62" s="121"/>
      <c r="H62" s="122"/>
      <c r="I62" s="121"/>
      <c r="J62" s="122"/>
      <c r="K62" s="121"/>
      <c r="L62" s="122"/>
      <c r="M62" s="121"/>
      <c r="N62" s="7"/>
      <c r="O62" s="7"/>
      <c r="P62" s="7"/>
      <c r="Q62" s="7"/>
    </row>
    <row r="63" spans="1:25" ht="19.5" customHeight="1">
      <c r="A63" s="724" t="s">
        <v>10</v>
      </c>
      <c r="B63" s="730">
        <f>IF(CENTRO!B63,CENTRO!B63,"")</f>
        <v>66.760000000000005</v>
      </c>
      <c r="C63" s="265" t="str">
        <f>IF(CENTRO!C63,CENTRO!C63,"")</f>
        <v/>
      </c>
      <c r="D63" s="45"/>
      <c r="E63" s="46"/>
      <c r="F63" s="45"/>
      <c r="G63" s="47"/>
      <c r="H63" s="48"/>
      <c r="I63" s="47"/>
      <c r="J63" s="48"/>
      <c r="K63" s="47"/>
      <c r="L63" s="48"/>
      <c r="M63" s="47"/>
      <c r="N63" s="7"/>
      <c r="O63" s="7"/>
      <c r="P63" s="7"/>
      <c r="Q63" s="7"/>
    </row>
    <row r="64" spans="1:25" ht="19.5" customHeight="1">
      <c r="A64" s="724" t="s">
        <v>11</v>
      </c>
      <c r="B64" s="730">
        <f>IF(CENTRO!B64,CENTRO!B64,"")</f>
        <v>57.93</v>
      </c>
      <c r="C64" s="265" t="str">
        <f>IF(CENTRO!C64,CENTRO!C64,"")</f>
        <v/>
      </c>
      <c r="D64" s="45"/>
      <c r="E64" s="46"/>
      <c r="F64" s="45"/>
      <c r="G64" s="47"/>
      <c r="H64" s="48"/>
      <c r="I64" s="47"/>
      <c r="J64" s="48"/>
      <c r="K64" s="47"/>
      <c r="L64" s="48"/>
      <c r="M64" s="47"/>
      <c r="N64" s="7"/>
      <c r="O64" s="7"/>
      <c r="P64" s="7"/>
      <c r="Q64" s="7"/>
    </row>
    <row r="65" spans="1:25" ht="19.5" customHeight="1">
      <c r="A65" s="263" t="s">
        <v>608</v>
      </c>
      <c r="B65" s="256" t="str">
        <f>IF(CENTRO!B65,CENTRO!B65,"")</f>
        <v/>
      </c>
      <c r="C65" s="345">
        <f>IF(CENTRO!C65,CENTRO!C65,"")</f>
        <v>241.5</v>
      </c>
      <c r="D65" s="45"/>
      <c r="E65" s="46"/>
      <c r="F65" s="45"/>
      <c r="G65" s="47"/>
      <c r="H65" s="48"/>
      <c r="I65" s="47"/>
      <c r="J65" s="48"/>
      <c r="K65" s="47"/>
      <c r="L65" s="48"/>
      <c r="M65" s="47"/>
      <c r="N65" s="7"/>
      <c r="O65" s="7"/>
      <c r="P65" s="7"/>
      <c r="Q65" s="7"/>
    </row>
    <row r="66" spans="1:25" ht="19.5" customHeight="1">
      <c r="A66" s="724" t="s">
        <v>359</v>
      </c>
      <c r="B66" s="731" t="str">
        <f>IF(CENTRO!B66,CENTRO!B66,"")</f>
        <v/>
      </c>
      <c r="C66" s="732">
        <f>IF(CENTRO!C66,CENTRO!C66,"")</f>
        <v>113.2</v>
      </c>
      <c r="D66" s="45"/>
      <c r="E66" s="46"/>
      <c r="F66" s="45"/>
      <c r="G66" s="47"/>
      <c r="H66" s="48"/>
      <c r="I66" s="47"/>
      <c r="J66" s="48"/>
      <c r="K66" s="47"/>
      <c r="L66" s="48"/>
      <c r="M66" s="47"/>
      <c r="N66" s="7"/>
      <c r="O66" s="7"/>
      <c r="P66" s="7"/>
      <c r="Q66" s="7"/>
    </row>
    <row r="67" spans="1:25" ht="19.5" customHeight="1">
      <c r="A67" s="724" t="s">
        <v>360</v>
      </c>
      <c r="B67" s="643" t="str">
        <f>IF(CENTRO!B67,CENTRO!B67,"")</f>
        <v/>
      </c>
      <c r="C67" s="732">
        <f>IF(CENTRO!C67,CENTRO!C67,"")</f>
        <v>128.30000000000001</v>
      </c>
      <c r="D67" s="45"/>
      <c r="E67" s="46"/>
      <c r="F67" s="45"/>
      <c r="G67" s="47"/>
      <c r="H67" s="48"/>
      <c r="I67" s="47"/>
      <c r="J67" s="48"/>
      <c r="K67" s="47"/>
      <c r="L67" s="48"/>
      <c r="M67" s="47"/>
      <c r="N67" s="7"/>
      <c r="O67" s="7"/>
      <c r="P67" s="7"/>
      <c r="Q67" s="7"/>
    </row>
    <row r="68" spans="1:25" s="35" customFormat="1" ht="19.5" customHeight="1">
      <c r="A68" s="725" t="s">
        <v>502</v>
      </c>
      <c r="B68" s="256" t="str">
        <f>IF(CENTRO!B68,CENTRO!B68,"")</f>
        <v/>
      </c>
      <c r="C68" s="607">
        <f>IF(CENTRO!C68,CENTRO!C68,"")</f>
        <v>217294</v>
      </c>
      <c r="D68" s="239">
        <f>E68/C68</f>
        <v>2.584977035721189E-2</v>
      </c>
      <c r="E68" s="267">
        <v>5617</v>
      </c>
      <c r="F68" s="239">
        <f>G68/$E$68</f>
        <v>0.55421043261527503</v>
      </c>
      <c r="G68" s="267">
        <v>3113</v>
      </c>
      <c r="H68" s="239">
        <f>I68/$E$68</f>
        <v>0.25600854548691471</v>
      </c>
      <c r="I68" s="280">
        <v>1438</v>
      </c>
      <c r="J68" s="239">
        <f>K68/$E$68</f>
        <v>0.14046644116076198</v>
      </c>
      <c r="K68" s="280">
        <v>789</v>
      </c>
      <c r="L68" s="239">
        <f>M68/$E$68</f>
        <v>3.2935730817162188E-2</v>
      </c>
      <c r="M68" s="280">
        <v>185</v>
      </c>
      <c r="N68" s="6"/>
      <c r="O68" s="6"/>
      <c r="P68" s="6"/>
      <c r="Q68" s="6"/>
      <c r="R68" s="4"/>
      <c r="S68" s="4"/>
      <c r="T68" s="4"/>
      <c r="U68" s="4"/>
      <c r="V68" s="4"/>
      <c r="W68" s="4"/>
      <c r="X68" s="4"/>
      <c r="Y68" s="4"/>
    </row>
    <row r="69" spans="1:25" ht="19.5" customHeight="1">
      <c r="A69" s="726" t="s">
        <v>503</v>
      </c>
      <c r="B69" s="733">
        <f>IF(CENTRO!B69,CENTRO!B69,"")</f>
        <v>9.8699999999999992</v>
      </c>
      <c r="C69" s="265" t="str">
        <f>IF(CENTRO!C69,CENTRO!C69,"")</f>
        <v/>
      </c>
      <c r="D69" s="733">
        <v>10.81</v>
      </c>
      <c r="E69" s="266"/>
      <c r="F69" s="733">
        <v>13.72</v>
      </c>
      <c r="G69" s="266"/>
      <c r="H69" s="733">
        <v>10.99</v>
      </c>
      <c r="I69" s="266"/>
      <c r="J69" s="733">
        <v>6.59</v>
      </c>
      <c r="K69" s="266"/>
      <c r="L69" s="733">
        <v>5.54</v>
      </c>
      <c r="M69" s="266"/>
      <c r="N69" s="7"/>
      <c r="O69" s="7"/>
      <c r="P69" s="7"/>
      <c r="Q69" s="7"/>
    </row>
    <row r="70" spans="1:25" ht="19.5" customHeight="1">
      <c r="A70" s="263" t="s">
        <v>243</v>
      </c>
      <c r="B70" s="733">
        <f>IF(CENTRO!B70,CENTRO!B70,"")</f>
        <v>10.55</v>
      </c>
      <c r="C70" s="265" t="str">
        <f>IF(CENTRO!C70,CENTRO!C70,"")</f>
        <v/>
      </c>
      <c r="D70" s="733">
        <v>12.12</v>
      </c>
      <c r="E70" s="266"/>
      <c r="F70" s="741">
        <v>14.79</v>
      </c>
      <c r="G70" s="272"/>
      <c r="H70" s="741">
        <v>12.35</v>
      </c>
      <c r="I70" s="272"/>
      <c r="J70" s="741">
        <v>8.11</v>
      </c>
      <c r="K70" s="272"/>
      <c r="L70" s="741">
        <v>7.7</v>
      </c>
      <c r="M70" s="272"/>
      <c r="N70" s="7"/>
      <c r="O70" s="7"/>
      <c r="P70" s="7"/>
      <c r="Q70" s="7"/>
    </row>
    <row r="71" spans="1:25" ht="19.5" customHeight="1">
      <c r="A71" s="724" t="s">
        <v>12</v>
      </c>
      <c r="B71" s="734">
        <f>IF(CENTRO!B71,CENTRO!B71,"")</f>
        <v>6.31</v>
      </c>
      <c r="C71" s="265" t="str">
        <f>IF(CENTRO!C71,CENTRO!C71,"")</f>
        <v/>
      </c>
      <c r="D71" s="734">
        <v>8.7899999999999991</v>
      </c>
      <c r="E71" s="266"/>
      <c r="F71" s="743">
        <v>12.38</v>
      </c>
      <c r="G71" s="272"/>
      <c r="H71" s="743">
        <v>8.3800000000000008</v>
      </c>
      <c r="I71" s="272"/>
      <c r="J71" s="743">
        <v>2.41</v>
      </c>
      <c r="K71" s="272"/>
      <c r="L71" s="743">
        <v>8.85</v>
      </c>
      <c r="M71" s="272"/>
      <c r="N71" s="7"/>
      <c r="O71" s="7"/>
      <c r="P71" s="7"/>
      <c r="Q71" s="7"/>
    </row>
    <row r="72" spans="1:25" ht="19.5" customHeight="1">
      <c r="A72" s="724" t="s">
        <v>13</v>
      </c>
      <c r="B72" s="734">
        <f>IF(CENTRO!B72,CENTRO!B72,"")</f>
        <v>10.5</v>
      </c>
      <c r="C72" s="265" t="str">
        <f>IF(CENTRO!C72,CENTRO!C72,"")</f>
        <v/>
      </c>
      <c r="D72" s="734">
        <v>13.04</v>
      </c>
      <c r="E72" s="266"/>
      <c r="F72" s="743">
        <v>15.28</v>
      </c>
      <c r="G72" s="272"/>
      <c r="H72" s="743">
        <v>16.170000000000002</v>
      </c>
      <c r="I72" s="272"/>
      <c r="J72" s="743">
        <v>8.23</v>
      </c>
      <c r="K72" s="272"/>
      <c r="L72" s="743">
        <v>7.08</v>
      </c>
      <c r="M72" s="272"/>
      <c r="N72" s="7"/>
      <c r="O72" s="7"/>
      <c r="P72" s="7"/>
      <c r="Q72" s="7"/>
    </row>
    <row r="73" spans="1:25" ht="19.5" customHeight="1">
      <c r="A73" s="724" t="s">
        <v>14</v>
      </c>
      <c r="B73" s="734">
        <f>IF(CENTRO!B73,CENTRO!B73,"")</f>
        <v>11.82</v>
      </c>
      <c r="C73" s="265" t="str">
        <f>IF(CENTRO!C73,CENTRO!C73,"")</f>
        <v/>
      </c>
      <c r="D73" s="734">
        <v>12.46</v>
      </c>
      <c r="E73" s="266"/>
      <c r="F73" s="743">
        <v>15.1</v>
      </c>
      <c r="G73" s="272"/>
      <c r="H73" s="743">
        <v>12.14</v>
      </c>
      <c r="I73" s="272"/>
      <c r="J73" s="743">
        <v>9.3699999999999992</v>
      </c>
      <c r="K73" s="272"/>
      <c r="L73" s="743">
        <v>8.92</v>
      </c>
      <c r="M73" s="272"/>
      <c r="N73" s="7"/>
      <c r="O73" s="7"/>
      <c r="P73" s="7"/>
      <c r="Q73" s="7"/>
    </row>
    <row r="74" spans="1:25" ht="19.5" customHeight="1">
      <c r="A74" s="263" t="s">
        <v>244</v>
      </c>
      <c r="B74" s="733">
        <f>IF(CENTRO!B74,CENTRO!B74,"")</f>
        <v>9.14</v>
      </c>
      <c r="C74" s="265" t="str">
        <f>IF(CENTRO!C74,CENTRO!C74,"")</f>
        <v/>
      </c>
      <c r="D74" s="733">
        <v>9.4499999999999993</v>
      </c>
      <c r="E74" s="266"/>
      <c r="F74" s="741">
        <v>12.64</v>
      </c>
      <c r="G74" s="272"/>
      <c r="H74" s="741">
        <v>9.51</v>
      </c>
      <c r="I74" s="272"/>
      <c r="J74" s="741">
        <v>4.96</v>
      </c>
      <c r="K74" s="272"/>
      <c r="L74" s="741">
        <v>3.44</v>
      </c>
      <c r="M74" s="272"/>
      <c r="N74" s="7"/>
      <c r="O74" s="7"/>
      <c r="P74" s="7"/>
      <c r="Q74" s="7"/>
    </row>
    <row r="75" spans="1:25" ht="19.5" customHeight="1">
      <c r="A75" s="724" t="s">
        <v>12</v>
      </c>
      <c r="B75" s="734">
        <f>IF(CENTRO!B75,CENTRO!B75,"")</f>
        <v>6.48</v>
      </c>
      <c r="C75" s="265" t="str">
        <f>IF(CENTRO!C75,CENTRO!C75,"")</f>
        <v/>
      </c>
      <c r="D75" s="734">
        <v>8.3000000000000007</v>
      </c>
      <c r="E75" s="266"/>
      <c r="F75" s="743">
        <v>10.61</v>
      </c>
      <c r="G75" s="272"/>
      <c r="H75" s="743">
        <v>7.37</v>
      </c>
      <c r="I75" s="272"/>
      <c r="J75" s="743">
        <v>5.52</v>
      </c>
      <c r="K75" s="272"/>
      <c r="L75" s="743">
        <v>5.34</v>
      </c>
      <c r="M75" s="272"/>
      <c r="N75" s="7"/>
      <c r="O75" s="7"/>
      <c r="P75" s="7"/>
      <c r="Q75" s="7"/>
    </row>
    <row r="76" spans="1:25" ht="19.5" customHeight="1">
      <c r="A76" s="727" t="s">
        <v>13</v>
      </c>
      <c r="B76" s="734">
        <f>IF(CENTRO!B76,CENTRO!B76,"")</f>
        <v>8.44</v>
      </c>
      <c r="C76" s="265" t="str">
        <f>IF(CENTRO!C76,CENTRO!C76,"")</f>
        <v/>
      </c>
      <c r="D76" s="734">
        <v>10.08</v>
      </c>
      <c r="E76" s="266"/>
      <c r="F76" s="743">
        <v>11.78</v>
      </c>
      <c r="G76" s="272"/>
      <c r="H76" s="743">
        <v>13.94</v>
      </c>
      <c r="I76" s="272"/>
      <c r="J76" s="743">
        <v>5.38</v>
      </c>
      <c r="K76" s="272"/>
      <c r="L76" s="743">
        <v>3.45</v>
      </c>
      <c r="M76" s="272"/>
      <c r="N76" s="7"/>
      <c r="O76" s="7"/>
      <c r="P76" s="7"/>
      <c r="Q76" s="7"/>
    </row>
    <row r="77" spans="1:25" ht="19.5" customHeight="1">
      <c r="A77" s="727" t="s">
        <v>14</v>
      </c>
      <c r="B77" s="734">
        <f>IF(CENTRO!B77,CENTRO!B77,"")</f>
        <v>10.72</v>
      </c>
      <c r="C77" s="265" t="str">
        <f>IF(CENTRO!C77,CENTRO!C77,"")</f>
        <v/>
      </c>
      <c r="D77" s="734">
        <v>9.36</v>
      </c>
      <c r="E77" s="266"/>
      <c r="F77" s="743">
        <v>14.19</v>
      </c>
      <c r="G77" s="272"/>
      <c r="H77" s="743">
        <v>8.15</v>
      </c>
      <c r="I77" s="272"/>
      <c r="J77" s="743">
        <v>4.62</v>
      </c>
      <c r="K77" s="272"/>
      <c r="L77" s="743">
        <v>3.15</v>
      </c>
      <c r="M77" s="272"/>
      <c r="N77" s="7"/>
      <c r="O77" s="7"/>
      <c r="P77" s="7"/>
      <c r="Q77" s="7"/>
    </row>
    <row r="78" spans="1:25" s="3" customFormat="1" ht="19.5" customHeight="1">
      <c r="A78" s="728" t="s">
        <v>609</v>
      </c>
      <c r="B78" s="239">
        <f>IF(CENTRO!B78,CENTRO!B78,"")</f>
        <v>0.50811803363185359</v>
      </c>
      <c r="C78" s="329">
        <f>IF(CENTRO!C78,CENTRO!C78,"")</f>
        <v>110411</v>
      </c>
      <c r="D78" s="737">
        <f>E78/E68</f>
        <v>0.56133167171087772</v>
      </c>
      <c r="E78" s="329">
        <v>3153</v>
      </c>
      <c r="F78" s="745"/>
      <c r="G78" s="401" t="s">
        <v>482</v>
      </c>
      <c r="H78" s="745"/>
      <c r="I78" s="401" t="s">
        <v>482</v>
      </c>
      <c r="J78" s="745"/>
      <c r="K78" s="401" t="s">
        <v>482</v>
      </c>
      <c r="L78" s="745"/>
      <c r="M78" s="401" t="s">
        <v>482</v>
      </c>
      <c r="N78" s="7"/>
      <c r="O78" s="7"/>
      <c r="P78" s="7"/>
      <c r="Q78" s="7"/>
      <c r="R78" s="2"/>
      <c r="S78" s="2"/>
      <c r="T78" s="2"/>
      <c r="U78" s="2"/>
      <c r="V78" s="2"/>
      <c r="W78" s="2"/>
      <c r="X78" s="2"/>
      <c r="Y78" s="2"/>
    </row>
    <row r="79" spans="1:25" s="3" customFormat="1" ht="19.5" customHeight="1">
      <c r="A79" s="727" t="s">
        <v>27</v>
      </c>
      <c r="B79" s="330">
        <f>IF(CENTRO!B79,CENTRO!B79,"")</f>
        <v>0.41179773754426641</v>
      </c>
      <c r="C79" s="323">
        <f>IF(CENTRO!C79,CENTRO!C79,"")</f>
        <v>45467</v>
      </c>
      <c r="D79" s="738">
        <f>E79/E78</f>
        <v>0.38756739613066921</v>
      </c>
      <c r="E79" s="323">
        <v>1222</v>
      </c>
      <c r="F79" s="745"/>
      <c r="G79" s="401" t="s">
        <v>482</v>
      </c>
      <c r="H79" s="745"/>
      <c r="I79" s="401" t="s">
        <v>482</v>
      </c>
      <c r="J79" s="745"/>
      <c r="K79" s="401" t="s">
        <v>482</v>
      </c>
      <c r="L79" s="745"/>
      <c r="M79" s="401" t="s">
        <v>482</v>
      </c>
      <c r="N79" s="7"/>
      <c r="O79" s="7"/>
      <c r="P79" s="7"/>
      <c r="Q79" s="7"/>
      <c r="R79" s="2"/>
      <c r="S79" s="2"/>
      <c r="T79" s="2"/>
      <c r="U79" s="2"/>
      <c r="V79" s="2"/>
      <c r="W79" s="2"/>
      <c r="X79" s="2"/>
      <c r="Y79" s="2"/>
    </row>
    <row r="80" spans="1:25" s="3" customFormat="1" ht="19.5" customHeight="1">
      <c r="A80" s="727" t="s">
        <v>166</v>
      </c>
      <c r="B80" s="330">
        <f>IF(CENTRO!B80,CENTRO!B80,"")</f>
        <v>0.58820226245573359</v>
      </c>
      <c r="C80" s="735">
        <f>IF(CENTRO!C80,CENTRO!C80,"")</f>
        <v>64944</v>
      </c>
      <c r="D80" s="738">
        <f>E80/E78</f>
        <v>0.61243260386933085</v>
      </c>
      <c r="E80" s="323">
        <v>1931</v>
      </c>
      <c r="F80" s="745"/>
      <c r="G80" s="401" t="s">
        <v>482</v>
      </c>
      <c r="H80" s="745"/>
      <c r="I80" s="401" t="s">
        <v>482</v>
      </c>
      <c r="J80" s="745"/>
      <c r="K80" s="401" t="s">
        <v>482</v>
      </c>
      <c r="L80" s="745"/>
      <c r="M80" s="401" t="s">
        <v>482</v>
      </c>
      <c r="N80" s="7"/>
      <c r="O80" s="7"/>
      <c r="P80" s="7"/>
      <c r="Q80" s="7"/>
      <c r="R80" s="2"/>
      <c r="S80" s="2"/>
      <c r="T80" s="2"/>
      <c r="U80" s="2"/>
      <c r="V80" s="2"/>
      <c r="W80" s="2"/>
      <c r="X80" s="2"/>
      <c r="Y80" s="2"/>
    </row>
    <row r="81" spans="1:25" s="3" customFormat="1" ht="19.5" customHeight="1">
      <c r="A81" s="310" t="s">
        <v>611</v>
      </c>
      <c r="B81" s="239">
        <f>IF(CENTRO!B81,CENTRO!B81,"")</f>
        <v>0.36246283836645282</v>
      </c>
      <c r="C81" s="329">
        <f>IF(CENTRO!C81,CENTRO!C81,"")</f>
        <v>78761</v>
      </c>
      <c r="D81" s="239">
        <f>E81/E68</f>
        <v>0.32170197614384904</v>
      </c>
      <c r="E81" s="329">
        <v>1807</v>
      </c>
      <c r="F81" s="745"/>
      <c r="G81" s="401" t="s">
        <v>482</v>
      </c>
      <c r="H81" s="745"/>
      <c r="I81" s="401" t="s">
        <v>482</v>
      </c>
      <c r="J81" s="745"/>
      <c r="K81" s="401" t="s">
        <v>482</v>
      </c>
      <c r="L81" s="745"/>
      <c r="M81" s="401" t="s">
        <v>482</v>
      </c>
      <c r="N81" s="7"/>
      <c r="O81" s="7"/>
      <c r="P81" s="7"/>
      <c r="Q81" s="7"/>
      <c r="R81" s="2"/>
      <c r="S81" s="2"/>
      <c r="T81" s="2"/>
      <c r="U81" s="2"/>
      <c r="V81" s="2"/>
      <c r="W81" s="2"/>
      <c r="X81" s="2"/>
      <c r="Y81" s="2"/>
    </row>
    <row r="82" spans="1:25" s="3" customFormat="1" ht="19.5" customHeight="1">
      <c r="A82" s="727" t="s">
        <v>27</v>
      </c>
      <c r="B82" s="330">
        <f>IF(CENTRO!B82,CENTRO!B82,"")</f>
        <v>0.48497352750726885</v>
      </c>
      <c r="C82" s="323">
        <f>IF(CENTRO!C82,CENTRO!C82,"")</f>
        <v>38197</v>
      </c>
      <c r="D82" s="330">
        <f>E82/E81</f>
        <v>0.47039291643608189</v>
      </c>
      <c r="E82" s="323">
        <v>850</v>
      </c>
      <c r="F82" s="745"/>
      <c r="G82" s="401" t="s">
        <v>482</v>
      </c>
      <c r="H82" s="745"/>
      <c r="I82" s="401" t="s">
        <v>482</v>
      </c>
      <c r="J82" s="745"/>
      <c r="K82" s="401" t="s">
        <v>482</v>
      </c>
      <c r="L82" s="745"/>
      <c r="M82" s="401" t="s">
        <v>482</v>
      </c>
      <c r="N82" s="7"/>
      <c r="O82" s="7"/>
      <c r="P82" s="7"/>
      <c r="Q82" s="7"/>
      <c r="R82" s="2"/>
      <c r="S82" s="2"/>
      <c r="T82" s="2"/>
      <c r="U82" s="2"/>
      <c r="V82" s="2"/>
      <c r="W82" s="2"/>
      <c r="X82" s="2"/>
      <c r="Y82" s="2"/>
    </row>
    <row r="83" spans="1:25" s="3" customFormat="1" ht="19.5" customHeight="1">
      <c r="A83" s="727" t="s">
        <v>166</v>
      </c>
      <c r="B83" s="736">
        <f>IF(CENTRO!B83,CENTRO!B83,"")</f>
        <v>0.51502647249273115</v>
      </c>
      <c r="C83" s="323">
        <f>IF(CENTRO!C83,CENTRO!C83,"")</f>
        <v>40564</v>
      </c>
      <c r="D83" s="330">
        <f>E83/E81</f>
        <v>0.52960708356391806</v>
      </c>
      <c r="E83" s="735">
        <v>957</v>
      </c>
      <c r="F83" s="326"/>
      <c r="G83" s="399" t="s">
        <v>482</v>
      </c>
      <c r="H83" s="326"/>
      <c r="I83" s="399" t="s">
        <v>482</v>
      </c>
      <c r="J83" s="326"/>
      <c r="K83" s="399" t="s">
        <v>482</v>
      </c>
      <c r="L83" s="326"/>
      <c r="M83" s="399" t="s">
        <v>482</v>
      </c>
      <c r="N83" s="7"/>
      <c r="O83" s="7"/>
      <c r="P83" s="7"/>
      <c r="Q83" s="7"/>
      <c r="R83" s="2"/>
      <c r="S83" s="2"/>
      <c r="T83" s="2"/>
      <c r="U83" s="2"/>
      <c r="V83" s="2"/>
      <c r="W83" s="2"/>
      <c r="X83" s="2"/>
      <c r="Y83" s="2"/>
    </row>
    <row r="84" spans="1:25" s="3" customFormat="1" ht="19.5" customHeight="1">
      <c r="A84" s="310" t="s">
        <v>610</v>
      </c>
      <c r="B84" s="239">
        <f>IF(CENTRO!B84,CENTRO!B84,"")</f>
        <v>0.63753716163354712</v>
      </c>
      <c r="C84" s="329">
        <f>IF(CENTRO!C84,CENTRO!C84,"")</f>
        <v>138533</v>
      </c>
      <c r="D84" s="239">
        <f>E84/E68</f>
        <v>0.67829802385615101</v>
      </c>
      <c r="E84" s="329">
        <v>3810</v>
      </c>
      <c r="F84" s="745"/>
      <c r="G84" s="401" t="s">
        <v>482</v>
      </c>
      <c r="H84" s="326"/>
      <c r="I84" s="399" t="s">
        <v>482</v>
      </c>
      <c r="J84" s="326"/>
      <c r="K84" s="399" t="s">
        <v>482</v>
      </c>
      <c r="L84" s="326"/>
      <c r="M84" s="399" t="s">
        <v>482</v>
      </c>
      <c r="N84" s="7"/>
      <c r="O84" s="7"/>
      <c r="P84" s="7"/>
      <c r="Q84" s="7"/>
      <c r="R84" s="2"/>
      <c r="S84" s="2"/>
      <c r="T84" s="2"/>
      <c r="U84" s="2"/>
      <c r="V84" s="2"/>
      <c r="W84" s="2"/>
      <c r="X84" s="2"/>
      <c r="Y84" s="2"/>
    </row>
    <row r="85" spans="1:25" s="3" customFormat="1" ht="19.5" customHeight="1">
      <c r="A85" s="727" t="s">
        <v>27</v>
      </c>
      <c r="B85" s="330">
        <f>IF(CENTRO!B85,CENTRO!B85,"")</f>
        <v>0.42192834920199518</v>
      </c>
      <c r="C85" s="323">
        <f>IF(CENTRO!C85,CENTRO!C85,"")</f>
        <v>58451</v>
      </c>
      <c r="D85" s="330">
        <f>E85/E84</f>
        <v>0.40839895013123362</v>
      </c>
      <c r="E85" s="323">
        <v>1556</v>
      </c>
      <c r="F85" s="745"/>
      <c r="G85" s="401" t="s">
        <v>482</v>
      </c>
      <c r="H85" s="326"/>
      <c r="I85" s="399" t="s">
        <v>482</v>
      </c>
      <c r="J85" s="326"/>
      <c r="K85" s="399" t="s">
        <v>482</v>
      </c>
      <c r="L85" s="326"/>
      <c r="M85" s="399" t="s">
        <v>482</v>
      </c>
      <c r="N85" s="7"/>
      <c r="O85" s="7"/>
      <c r="P85" s="7"/>
      <c r="Q85" s="7"/>
      <c r="R85" s="2"/>
      <c r="S85" s="2"/>
      <c r="T85" s="2"/>
      <c r="U85" s="2"/>
      <c r="V85" s="2"/>
      <c r="W85" s="2"/>
      <c r="X85" s="2"/>
      <c r="Y85" s="2"/>
    </row>
    <row r="86" spans="1:25" s="3" customFormat="1" ht="19.5" customHeight="1" thickBot="1">
      <c r="A86" s="727" t="s">
        <v>166</v>
      </c>
      <c r="B86" s="330">
        <f>IF(CENTRO!B86,CENTRO!B86,"")</f>
        <v>0.57807165079800482</v>
      </c>
      <c r="C86" s="323">
        <f>IF(CENTRO!C86,CENTRO!C86,"")</f>
        <v>80082</v>
      </c>
      <c r="D86" s="739">
        <f>E86/E84</f>
        <v>0.59160104986876638</v>
      </c>
      <c r="E86" s="323">
        <v>2254</v>
      </c>
      <c r="F86" s="326"/>
      <c r="G86" s="399" t="s">
        <v>482</v>
      </c>
      <c r="H86" s="388"/>
      <c r="I86" s="746" t="s">
        <v>482</v>
      </c>
      <c r="J86" s="388"/>
      <c r="K86" s="746" t="s">
        <v>482</v>
      </c>
      <c r="L86" s="388"/>
      <c r="M86" s="746" t="s">
        <v>482</v>
      </c>
      <c r="N86" s="7"/>
      <c r="O86" s="7"/>
      <c r="P86" s="7"/>
      <c r="Q86" s="7"/>
      <c r="R86" s="2"/>
      <c r="S86" s="2"/>
      <c r="T86" s="2"/>
      <c r="U86" s="2"/>
      <c r="V86" s="2"/>
      <c r="W86" s="2"/>
      <c r="X86" s="2"/>
      <c r="Y86" s="2"/>
    </row>
    <row r="87" spans="1:25" ht="24.75" customHeight="1" thickBot="1">
      <c r="A87" s="224" t="s">
        <v>15</v>
      </c>
      <c r="B87" s="240"/>
      <c r="C87" s="240"/>
      <c r="D87" s="39"/>
      <c r="E87" s="39"/>
      <c r="F87" s="39"/>
      <c r="G87" s="39"/>
      <c r="H87" s="39"/>
      <c r="I87" s="40"/>
      <c r="J87" s="39"/>
      <c r="K87" s="40"/>
      <c r="L87" s="39"/>
      <c r="M87" s="40"/>
      <c r="N87" s="7"/>
      <c r="O87" s="7"/>
      <c r="P87" s="7"/>
      <c r="Q87" s="7"/>
    </row>
    <row r="88" spans="1:25" s="3" customFormat="1" ht="19.5" customHeight="1" thickBot="1">
      <c r="A88" s="299" t="s">
        <v>489</v>
      </c>
      <c r="B88" s="300">
        <f t="shared" ref="B88:B93" si="4">C88/$C$88</f>
        <v>1</v>
      </c>
      <c r="C88" s="301">
        <v>466141</v>
      </c>
      <c r="D88" s="300">
        <f t="shared" ref="D88:D93" si="5">E88/$E$88</f>
        <v>1</v>
      </c>
      <c r="E88" s="301">
        <v>13324</v>
      </c>
      <c r="F88" s="300">
        <f t="shared" ref="F88:F93" si="6">G88/$G$88</f>
        <v>1</v>
      </c>
      <c r="G88" s="301">
        <v>5315</v>
      </c>
      <c r="H88" s="300">
        <f t="shared" ref="H88:H93" si="7">I88/$I$88</f>
        <v>1</v>
      </c>
      <c r="I88" s="301">
        <v>2348</v>
      </c>
      <c r="J88" s="300">
        <f t="shared" ref="J88:J93" si="8">K88/$K$88</f>
        <v>1</v>
      </c>
      <c r="K88" s="301">
        <v>5075</v>
      </c>
      <c r="L88" s="300">
        <f>M88/$M$88</f>
        <v>1</v>
      </c>
      <c r="M88" s="301">
        <v>586</v>
      </c>
      <c r="N88" s="7"/>
      <c r="O88" s="7"/>
      <c r="P88" s="7"/>
      <c r="Q88" s="7"/>
      <c r="R88" s="2"/>
      <c r="S88" s="2"/>
      <c r="T88" s="2"/>
      <c r="U88" s="2"/>
      <c r="V88" s="2"/>
      <c r="W88" s="2"/>
      <c r="X88" s="2"/>
      <c r="Y88" s="2"/>
    </row>
    <row r="89" spans="1:25" s="3" customFormat="1" ht="19.5" customHeight="1">
      <c r="A89" s="303" t="s">
        <v>16</v>
      </c>
      <c r="B89" s="304">
        <f t="shared" si="4"/>
        <v>0.17775951911546078</v>
      </c>
      <c r="C89" s="305">
        <v>82861</v>
      </c>
      <c r="D89" s="304">
        <f t="shared" si="5"/>
        <v>0.12841489042329632</v>
      </c>
      <c r="E89" s="305">
        <v>1711</v>
      </c>
      <c r="F89" s="304">
        <f t="shared" si="6"/>
        <v>0.16086547507055504</v>
      </c>
      <c r="G89" s="305">
        <v>855</v>
      </c>
      <c r="H89" s="304">
        <f t="shared" si="7"/>
        <v>0.11882453151618398</v>
      </c>
      <c r="I89" s="305">
        <v>279</v>
      </c>
      <c r="J89" s="304">
        <f t="shared" si="8"/>
        <v>8.4926108374384232E-2</v>
      </c>
      <c r="K89" s="305">
        <v>431</v>
      </c>
      <c r="L89" s="304">
        <f t="shared" ref="L89:L98" si="9">M89/$M$88</f>
        <v>0.24914675767918087</v>
      </c>
      <c r="M89" s="305">
        <v>146</v>
      </c>
      <c r="N89" s="7"/>
      <c r="O89" s="7"/>
      <c r="P89" s="7"/>
      <c r="Q89" s="7"/>
      <c r="R89" s="2"/>
      <c r="S89" s="2"/>
      <c r="T89" s="2"/>
      <c r="U89" s="2"/>
      <c r="V89" s="2"/>
      <c r="W89" s="2"/>
      <c r="X89" s="2"/>
      <c r="Y89" s="2"/>
    </row>
    <row r="90" spans="1:25" s="3" customFormat="1" ht="19.5" customHeight="1">
      <c r="A90" s="303" t="s">
        <v>17</v>
      </c>
      <c r="B90" s="262">
        <f t="shared" si="4"/>
        <v>0.18726093606870026</v>
      </c>
      <c r="C90" s="305">
        <v>87290</v>
      </c>
      <c r="D90" s="262">
        <f t="shared" si="5"/>
        <v>0.1521314920444311</v>
      </c>
      <c r="E90" s="305">
        <v>2027</v>
      </c>
      <c r="F90" s="262">
        <f t="shared" si="6"/>
        <v>0.17572906867356539</v>
      </c>
      <c r="G90" s="305">
        <v>934</v>
      </c>
      <c r="H90" s="262">
        <f t="shared" si="7"/>
        <v>0.141396933560477</v>
      </c>
      <c r="I90" s="305">
        <v>332</v>
      </c>
      <c r="J90" s="262">
        <f t="shared" si="8"/>
        <v>0.12807881773399016</v>
      </c>
      <c r="K90" s="305">
        <v>650</v>
      </c>
      <c r="L90" s="262">
        <f t="shared" si="9"/>
        <v>0.18941979522184299</v>
      </c>
      <c r="M90" s="305">
        <v>111</v>
      </c>
      <c r="N90" s="7"/>
      <c r="O90" s="7"/>
      <c r="P90" s="7"/>
      <c r="Q90" s="7"/>
      <c r="R90" s="2"/>
      <c r="S90" s="2"/>
      <c r="T90" s="2"/>
      <c r="U90" s="2"/>
      <c r="V90" s="2"/>
      <c r="W90" s="2"/>
      <c r="X90" s="2"/>
      <c r="Y90" s="2"/>
    </row>
    <row r="91" spans="1:25" s="3" customFormat="1" ht="19.5" customHeight="1">
      <c r="A91" s="303" t="s">
        <v>18</v>
      </c>
      <c r="B91" s="262">
        <f t="shared" si="4"/>
        <v>0.38443518162959278</v>
      </c>
      <c r="C91" s="305">
        <v>179201</v>
      </c>
      <c r="D91" s="262">
        <f t="shared" si="5"/>
        <v>0.41736715700990695</v>
      </c>
      <c r="E91" s="305">
        <v>5561</v>
      </c>
      <c r="F91" s="262">
        <f t="shared" si="6"/>
        <v>0.40884289746001884</v>
      </c>
      <c r="G91" s="305">
        <v>2173</v>
      </c>
      <c r="H91" s="262">
        <f t="shared" si="7"/>
        <v>0.348381601362862</v>
      </c>
      <c r="I91" s="305">
        <v>818</v>
      </c>
      <c r="J91" s="262">
        <f t="shared" si="8"/>
        <v>0.46246305418719214</v>
      </c>
      <c r="K91" s="305">
        <v>2347</v>
      </c>
      <c r="L91" s="262">
        <f t="shared" si="9"/>
        <v>0.38054607508532423</v>
      </c>
      <c r="M91" s="305">
        <v>223</v>
      </c>
      <c r="N91" s="7"/>
      <c r="O91" s="7"/>
      <c r="P91" s="7"/>
      <c r="Q91" s="7"/>
      <c r="R91" s="2"/>
      <c r="S91" s="2"/>
      <c r="T91" s="2"/>
      <c r="U91" s="2"/>
      <c r="V91" s="2"/>
      <c r="W91" s="2"/>
      <c r="X91" s="2"/>
      <c r="Y91" s="2"/>
    </row>
    <row r="92" spans="1:25" s="3" customFormat="1" ht="19.5" customHeight="1">
      <c r="A92" s="303" t="s">
        <v>19</v>
      </c>
      <c r="B92" s="307">
        <f t="shared" si="4"/>
        <v>0.25054436318624623</v>
      </c>
      <c r="C92" s="308">
        <v>116789</v>
      </c>
      <c r="D92" s="307">
        <f t="shared" si="5"/>
        <v>0.30208646052236565</v>
      </c>
      <c r="E92" s="308">
        <v>4025</v>
      </c>
      <c r="F92" s="307">
        <f t="shared" si="6"/>
        <v>0.25456255879586076</v>
      </c>
      <c r="G92" s="308">
        <v>1353</v>
      </c>
      <c r="H92" s="307">
        <f t="shared" si="7"/>
        <v>0.391396933560477</v>
      </c>
      <c r="I92" s="308">
        <v>919</v>
      </c>
      <c r="J92" s="307">
        <f t="shared" si="8"/>
        <v>0.32453201970443352</v>
      </c>
      <c r="K92" s="308">
        <v>1647</v>
      </c>
      <c r="L92" s="307">
        <f t="shared" si="9"/>
        <v>0.18088737201365188</v>
      </c>
      <c r="M92" s="308">
        <v>106</v>
      </c>
      <c r="N92" s="7"/>
      <c r="O92" s="7"/>
      <c r="P92" s="7"/>
      <c r="Q92" s="7"/>
      <c r="R92" s="2"/>
      <c r="S92" s="2"/>
      <c r="T92" s="2"/>
      <c r="U92" s="2"/>
      <c r="V92" s="2"/>
      <c r="W92" s="2"/>
      <c r="X92" s="2"/>
      <c r="Y92" s="2"/>
    </row>
    <row r="93" spans="1:25" s="3" customFormat="1" ht="19.5" customHeight="1">
      <c r="A93" s="310" t="s">
        <v>179</v>
      </c>
      <c r="B93" s="239">
        <f t="shared" si="4"/>
        <v>0.51144181696096247</v>
      </c>
      <c r="C93" s="312">
        <v>238404</v>
      </c>
      <c r="D93" s="239">
        <f t="shared" si="5"/>
        <v>0.50908135694986489</v>
      </c>
      <c r="E93" s="312">
        <v>6783</v>
      </c>
      <c r="F93" s="239">
        <f t="shared" si="6"/>
        <v>0.5125117591721543</v>
      </c>
      <c r="G93" s="312">
        <v>2724</v>
      </c>
      <c r="H93" s="239">
        <f t="shared" si="7"/>
        <v>0.51320272572402048</v>
      </c>
      <c r="I93" s="312">
        <v>1205</v>
      </c>
      <c r="J93" s="239">
        <f t="shared" si="8"/>
        <v>0.50403940886699505</v>
      </c>
      <c r="K93" s="312">
        <v>2558</v>
      </c>
      <c r="L93" s="239">
        <f t="shared" si="9"/>
        <v>0.50511945392491464</v>
      </c>
      <c r="M93" s="393">
        <v>296</v>
      </c>
      <c r="N93" s="7"/>
      <c r="O93" s="7"/>
      <c r="P93" s="7"/>
      <c r="Q93" s="7"/>
      <c r="R93" s="2"/>
      <c r="S93" s="2"/>
      <c r="T93" s="2"/>
      <c r="U93" s="2"/>
      <c r="V93" s="2"/>
      <c r="W93" s="2"/>
      <c r="X93" s="2"/>
      <c r="Y93" s="2"/>
    </row>
    <row r="94" spans="1:25" s="3" customFormat="1" ht="19.5" customHeight="1">
      <c r="A94" s="303" t="s">
        <v>16</v>
      </c>
      <c r="B94" s="304">
        <f>C94/$C$93</f>
        <v>0.1777906410966259</v>
      </c>
      <c r="C94" s="308">
        <v>42386</v>
      </c>
      <c r="D94" s="304">
        <f>E94/$E$93</f>
        <v>0.13135780628040689</v>
      </c>
      <c r="E94" s="305">
        <v>891</v>
      </c>
      <c r="F94" s="304">
        <f>G94/$G$93</f>
        <v>0.15748898678414097</v>
      </c>
      <c r="G94" s="376">
        <v>429</v>
      </c>
      <c r="H94" s="304">
        <f>I94/$I$93</f>
        <v>0.12780082987551866</v>
      </c>
      <c r="I94" s="376">
        <v>154</v>
      </c>
      <c r="J94" s="304">
        <f>K94/$K$93</f>
        <v>9.1868647380766222E-2</v>
      </c>
      <c r="K94" s="376">
        <v>235</v>
      </c>
      <c r="L94" s="304">
        <f>M94/$M$93</f>
        <v>0.24662162162162163</v>
      </c>
      <c r="M94" s="376">
        <v>73</v>
      </c>
      <c r="N94" s="7"/>
      <c r="O94" s="7"/>
      <c r="P94" s="7"/>
      <c r="Q94" s="7"/>
      <c r="R94" s="2"/>
      <c r="S94" s="2"/>
      <c r="T94" s="2"/>
      <c r="U94" s="2"/>
      <c r="V94" s="2"/>
      <c r="W94" s="2"/>
      <c r="X94" s="2"/>
      <c r="Y94" s="2"/>
    </row>
    <row r="95" spans="1:25" s="3" customFormat="1" ht="19.5" customHeight="1">
      <c r="A95" s="303" t="s">
        <v>17</v>
      </c>
      <c r="B95" s="304">
        <f>C95/$C$93</f>
        <v>0.18682152984010336</v>
      </c>
      <c r="C95" s="313">
        <v>44539</v>
      </c>
      <c r="D95" s="262">
        <f>E95/$E$93</f>
        <v>0.15479876160990713</v>
      </c>
      <c r="E95" s="305">
        <v>1050</v>
      </c>
      <c r="F95" s="262">
        <f>G95/$G$93</f>
        <v>0.17290748898678415</v>
      </c>
      <c r="G95" s="376">
        <v>471</v>
      </c>
      <c r="H95" s="262">
        <f>I95/$I$93</f>
        <v>0.14190871369294605</v>
      </c>
      <c r="I95" s="376">
        <v>171</v>
      </c>
      <c r="J95" s="262">
        <f>K95/$K$93</f>
        <v>0.13369820172009383</v>
      </c>
      <c r="K95" s="376">
        <v>342</v>
      </c>
      <c r="L95" s="262">
        <f>M95/$M$93</f>
        <v>0.22297297297297297</v>
      </c>
      <c r="M95" s="376">
        <v>66</v>
      </c>
      <c r="N95" s="7"/>
      <c r="O95" s="7"/>
      <c r="P95" s="7"/>
      <c r="Q95" s="7"/>
      <c r="R95" s="2"/>
      <c r="S95" s="2"/>
      <c r="T95" s="2"/>
      <c r="U95" s="2"/>
      <c r="V95" s="2"/>
      <c r="W95" s="2"/>
      <c r="X95" s="2"/>
      <c r="Y95" s="2"/>
    </row>
    <row r="96" spans="1:25" s="3" customFormat="1" ht="19.5" customHeight="1">
      <c r="A96" s="303" t="s">
        <v>18</v>
      </c>
      <c r="B96" s="304">
        <f>C96/$C$93</f>
        <v>0.38463700273485346</v>
      </c>
      <c r="C96" s="305">
        <v>91699</v>
      </c>
      <c r="D96" s="262">
        <f>E96/$E$93</f>
        <v>0.41957835765885304</v>
      </c>
      <c r="E96" s="305">
        <v>2846</v>
      </c>
      <c r="F96" s="262">
        <f>G96/$G$93</f>
        <v>0.42327459618208518</v>
      </c>
      <c r="G96" s="376">
        <v>1153</v>
      </c>
      <c r="H96" s="262">
        <f>I96/$I$93</f>
        <v>0.33941908713692948</v>
      </c>
      <c r="I96" s="376">
        <v>409</v>
      </c>
      <c r="J96" s="262">
        <f>K96/$K$93</f>
        <v>0.45699765441751367</v>
      </c>
      <c r="K96" s="376">
        <v>1169</v>
      </c>
      <c r="L96" s="262">
        <f>M96/$M$93</f>
        <v>0.38851351351351349</v>
      </c>
      <c r="M96" s="376">
        <v>115</v>
      </c>
      <c r="N96" s="7"/>
      <c r="O96" s="7"/>
      <c r="P96" s="7"/>
      <c r="Q96" s="7"/>
      <c r="R96" s="2"/>
      <c r="S96" s="2"/>
      <c r="T96" s="2"/>
      <c r="U96" s="2"/>
      <c r="V96" s="2"/>
      <c r="W96" s="2"/>
      <c r="X96" s="2"/>
      <c r="Y96" s="2"/>
    </row>
    <row r="97" spans="1:25" s="3" customFormat="1" ht="19.5" customHeight="1">
      <c r="A97" s="303" t="s">
        <v>19</v>
      </c>
      <c r="B97" s="304">
        <f>C97/$C$93</f>
        <v>0.25075082632841733</v>
      </c>
      <c r="C97" s="308">
        <v>59780</v>
      </c>
      <c r="D97" s="307">
        <f>E97/$E$93</f>
        <v>0.29426507445083294</v>
      </c>
      <c r="E97" s="308">
        <v>1996</v>
      </c>
      <c r="F97" s="307">
        <f>G97/$G$93</f>
        <v>0.24632892804698972</v>
      </c>
      <c r="G97" s="377">
        <v>671</v>
      </c>
      <c r="H97" s="307">
        <f>I97/$I$93</f>
        <v>0.39087136929460581</v>
      </c>
      <c r="I97" s="377">
        <v>471</v>
      </c>
      <c r="J97" s="307">
        <f>K97/$K$93</f>
        <v>0.31743549648162628</v>
      </c>
      <c r="K97" s="377">
        <v>812</v>
      </c>
      <c r="L97" s="307">
        <f>M97/$M$93</f>
        <v>0.14189189189189189</v>
      </c>
      <c r="M97" s="377">
        <v>42</v>
      </c>
      <c r="N97" s="7"/>
      <c r="O97" s="7"/>
      <c r="P97" s="7"/>
      <c r="Q97" s="7"/>
      <c r="R97" s="2"/>
      <c r="S97" s="2"/>
      <c r="T97" s="2"/>
      <c r="U97" s="2"/>
      <c r="V97" s="2"/>
      <c r="W97" s="2"/>
      <c r="X97" s="2"/>
      <c r="Y97" s="2"/>
    </row>
    <row r="98" spans="1:25" s="3" customFormat="1" ht="19.5" customHeight="1">
      <c r="A98" s="315" t="s">
        <v>178</v>
      </c>
      <c r="B98" s="239">
        <f>C98/$C$88</f>
        <v>0.48855818303903753</v>
      </c>
      <c r="C98" s="312">
        <v>227737</v>
      </c>
      <c r="D98" s="239">
        <f>E98/$E$88</f>
        <v>0.49091864305013511</v>
      </c>
      <c r="E98" s="312">
        <v>6541</v>
      </c>
      <c r="F98" s="239">
        <f>G98/$G$88</f>
        <v>0.4874882408278457</v>
      </c>
      <c r="G98" s="312">
        <v>2591</v>
      </c>
      <c r="H98" s="239">
        <f>I98/$I$88</f>
        <v>0.48679727427597957</v>
      </c>
      <c r="I98" s="312">
        <v>1143</v>
      </c>
      <c r="J98" s="239">
        <f>K98/$K$88</f>
        <v>0.49596059113300495</v>
      </c>
      <c r="K98" s="312">
        <v>2517</v>
      </c>
      <c r="L98" s="239">
        <f t="shared" si="9"/>
        <v>0.4948805460750853</v>
      </c>
      <c r="M98" s="393">
        <v>290</v>
      </c>
      <c r="N98" s="7"/>
      <c r="O98" s="7"/>
      <c r="P98" s="7"/>
      <c r="Q98" s="7"/>
      <c r="R98" s="2"/>
      <c r="S98" s="2"/>
      <c r="T98" s="2"/>
      <c r="U98" s="2"/>
      <c r="V98" s="2"/>
      <c r="W98" s="2"/>
      <c r="X98" s="2"/>
      <c r="Y98" s="2"/>
    </row>
    <row r="99" spans="1:25" s="3" customFormat="1" ht="19.5" customHeight="1">
      <c r="A99" s="303" t="s">
        <v>16</v>
      </c>
      <c r="B99" s="304">
        <f>C99/C$98</f>
        <v>0.17772693940817696</v>
      </c>
      <c r="C99" s="305">
        <v>40475</v>
      </c>
      <c r="D99" s="304">
        <f>E99/E$98</f>
        <v>0.1253630943280844</v>
      </c>
      <c r="E99" s="305">
        <v>820</v>
      </c>
      <c r="F99" s="304">
        <f>G99/G$98</f>
        <v>0.16441528367425703</v>
      </c>
      <c r="G99" s="376">
        <v>426</v>
      </c>
      <c r="H99" s="304">
        <f>I99/I$98</f>
        <v>0.10936132983377078</v>
      </c>
      <c r="I99" s="376">
        <v>125</v>
      </c>
      <c r="J99" s="304">
        <f>K99/K$98</f>
        <v>7.7870480731029007E-2</v>
      </c>
      <c r="K99" s="376">
        <v>196</v>
      </c>
      <c r="L99" s="304">
        <f>M99/M$98</f>
        <v>0.25172413793103449</v>
      </c>
      <c r="M99" s="376">
        <v>73</v>
      </c>
      <c r="N99" s="7"/>
      <c r="O99" s="7"/>
      <c r="P99" s="7"/>
      <c r="Q99" s="7"/>
      <c r="R99" s="2"/>
      <c r="S99" s="2"/>
      <c r="T99" s="2"/>
      <c r="U99" s="2"/>
      <c r="V99" s="2"/>
      <c r="W99" s="2"/>
      <c r="X99" s="2"/>
      <c r="Y99" s="2"/>
    </row>
    <row r="100" spans="1:25" s="3" customFormat="1" ht="19.5" customHeight="1">
      <c r="A100" s="303" t="s">
        <v>17</v>
      </c>
      <c r="B100" s="304">
        <f>C100/C$98</f>
        <v>0.18772092369707163</v>
      </c>
      <c r="C100" s="305">
        <v>42751</v>
      </c>
      <c r="D100" s="262">
        <f>E100/E$98</f>
        <v>0.14936554043724201</v>
      </c>
      <c r="E100" s="305">
        <v>977</v>
      </c>
      <c r="F100" s="262">
        <f>G100/G$98</f>
        <v>0.17869548436896951</v>
      </c>
      <c r="G100" s="376">
        <v>463</v>
      </c>
      <c r="H100" s="262">
        <f>I100/I$98</f>
        <v>0.14085739282589677</v>
      </c>
      <c r="I100" s="376">
        <v>161</v>
      </c>
      <c r="J100" s="262">
        <f>K100/K$98</f>
        <v>0.12236789829161701</v>
      </c>
      <c r="K100" s="376">
        <v>308</v>
      </c>
      <c r="L100" s="262">
        <f>M100/M$98</f>
        <v>0.15517241379310345</v>
      </c>
      <c r="M100" s="376">
        <v>45</v>
      </c>
      <c r="N100" s="7"/>
      <c r="O100" s="7"/>
      <c r="P100" s="7"/>
      <c r="Q100" s="7"/>
      <c r="R100" s="2"/>
      <c r="S100" s="2"/>
      <c r="T100" s="2"/>
      <c r="U100" s="2"/>
      <c r="V100" s="2"/>
      <c r="W100" s="2"/>
      <c r="X100" s="2"/>
      <c r="Y100" s="2"/>
    </row>
    <row r="101" spans="1:25" s="3" customFormat="1" ht="19.5" customHeight="1">
      <c r="A101" s="303" t="s">
        <v>18</v>
      </c>
      <c r="B101" s="304">
        <f>C101/C$98</f>
        <v>0.38422390740195927</v>
      </c>
      <c r="C101" s="305">
        <v>87502</v>
      </c>
      <c r="D101" s="262">
        <f>E101/E$98</f>
        <v>0.41507414768384038</v>
      </c>
      <c r="E101" s="305">
        <v>2715</v>
      </c>
      <c r="F101" s="262">
        <f>G101/G$98</f>
        <v>0.39367039752991123</v>
      </c>
      <c r="G101" s="376">
        <v>1020</v>
      </c>
      <c r="H101" s="262">
        <f>I101/I$98</f>
        <v>0.35783027121609801</v>
      </c>
      <c r="I101" s="376">
        <v>409</v>
      </c>
      <c r="J101" s="262">
        <f>K101/K$98</f>
        <v>0.46801748112832736</v>
      </c>
      <c r="K101" s="376">
        <v>1178</v>
      </c>
      <c r="L101" s="262">
        <f>M101/M$98</f>
        <v>0.3724137931034483</v>
      </c>
      <c r="M101" s="376">
        <v>108</v>
      </c>
      <c r="N101" s="7"/>
      <c r="O101" s="7"/>
      <c r="P101" s="7"/>
      <c r="Q101" s="7"/>
      <c r="R101" s="2"/>
      <c r="S101" s="2"/>
      <c r="T101" s="2"/>
      <c r="U101" s="2"/>
      <c r="V101" s="2"/>
      <c r="W101" s="2"/>
      <c r="X101" s="2"/>
      <c r="Y101" s="2"/>
    </row>
    <row r="102" spans="1:25" s="3" customFormat="1" ht="19.5" customHeight="1" thickBot="1">
      <c r="A102" s="303" t="s">
        <v>19</v>
      </c>
      <c r="B102" s="304">
        <f>C102/C$98</f>
        <v>0.2503282294927921</v>
      </c>
      <c r="C102" s="308">
        <v>57009</v>
      </c>
      <c r="D102" s="307">
        <f>E102/E$98</f>
        <v>0.31019721755083318</v>
      </c>
      <c r="E102" s="308">
        <v>2029</v>
      </c>
      <c r="F102" s="307">
        <f>G102/G$98</f>
        <v>0.26321883442686222</v>
      </c>
      <c r="G102" s="377">
        <v>682</v>
      </c>
      <c r="H102" s="307">
        <f>I102/I$98</f>
        <v>0.39195100612423445</v>
      </c>
      <c r="I102" s="377">
        <v>448</v>
      </c>
      <c r="J102" s="307">
        <f>K102/K$98</f>
        <v>0.33174413984902662</v>
      </c>
      <c r="K102" s="377">
        <v>835</v>
      </c>
      <c r="L102" s="307">
        <f>M102/M$98</f>
        <v>0.22068965517241379</v>
      </c>
      <c r="M102" s="377">
        <v>64</v>
      </c>
      <c r="N102" s="7"/>
      <c r="O102" s="7"/>
      <c r="P102" s="7"/>
      <c r="Q102" s="7"/>
      <c r="R102" s="2"/>
      <c r="S102" s="2"/>
      <c r="T102" s="2"/>
      <c r="U102" s="2"/>
      <c r="V102" s="2"/>
      <c r="W102" s="2"/>
      <c r="X102" s="2"/>
      <c r="Y102" s="2"/>
    </row>
    <row r="103" spans="1:25" s="3" customFormat="1" ht="19.5" customHeight="1" thickBot="1">
      <c r="A103" s="344" t="s">
        <v>634</v>
      </c>
      <c r="B103" s="300">
        <f>C103/$C$103</f>
        <v>1</v>
      </c>
      <c r="C103" s="301">
        <f>CENTRO!C103</f>
        <v>531839</v>
      </c>
      <c r="D103" s="374">
        <f>E103/$E$103</f>
        <v>1</v>
      </c>
      <c r="E103" s="373">
        <v>12049</v>
      </c>
      <c r="F103" s="324"/>
      <c r="G103" s="325" t="s">
        <v>482</v>
      </c>
      <c r="H103" s="326"/>
      <c r="I103" s="325" t="s">
        <v>482</v>
      </c>
      <c r="J103" s="326"/>
      <c r="K103" s="325" t="s">
        <v>482</v>
      </c>
      <c r="L103" s="326"/>
      <c r="M103" s="325" t="s">
        <v>482</v>
      </c>
      <c r="N103" s="7"/>
      <c r="O103" s="7"/>
      <c r="P103" s="7"/>
      <c r="Q103" s="7"/>
      <c r="R103" s="2"/>
      <c r="S103" s="2"/>
      <c r="T103" s="2"/>
      <c r="U103" s="2"/>
      <c r="V103" s="2"/>
      <c r="W103" s="2"/>
      <c r="X103" s="2"/>
      <c r="Y103" s="2"/>
    </row>
    <row r="104" spans="1:25" s="3" customFormat="1" ht="19.5" customHeight="1">
      <c r="A104" s="303" t="s">
        <v>20</v>
      </c>
      <c r="B104" s="304">
        <f>C104/$C$103</f>
        <v>0.42403058068325189</v>
      </c>
      <c r="C104" s="316">
        <f>CENTRO!C104</f>
        <v>225516</v>
      </c>
      <c r="D104" s="396">
        <f>E104/$E$103</f>
        <v>0.27496057764129805</v>
      </c>
      <c r="E104" s="317">
        <v>3313</v>
      </c>
      <c r="F104" s="318"/>
      <c r="G104" s="319" t="s">
        <v>482</v>
      </c>
      <c r="H104" s="320"/>
      <c r="I104" s="319" t="s">
        <v>482</v>
      </c>
      <c r="J104" s="320"/>
      <c r="K104" s="319" t="s">
        <v>482</v>
      </c>
      <c r="L104" s="320"/>
      <c r="M104" s="319" t="s">
        <v>482</v>
      </c>
      <c r="N104" s="7"/>
      <c r="O104" s="7"/>
      <c r="P104" s="7"/>
      <c r="Q104" s="7"/>
      <c r="R104" s="2"/>
      <c r="S104" s="2"/>
      <c r="T104" s="2"/>
      <c r="U104" s="2"/>
      <c r="V104" s="2"/>
      <c r="W104" s="2"/>
      <c r="X104" s="2"/>
      <c r="Y104" s="2"/>
    </row>
    <row r="105" spans="1:25" s="3" customFormat="1" ht="19.5" customHeight="1">
      <c r="A105" s="321" t="s">
        <v>21</v>
      </c>
      <c r="B105" s="262">
        <f>C105/$C$103</f>
        <v>0.18375485814315987</v>
      </c>
      <c r="C105" s="322">
        <f>CENTRO!C105</f>
        <v>97728</v>
      </c>
      <c r="D105" s="330">
        <f>E105/$E$103</f>
        <v>4.5231969458046313E-2</v>
      </c>
      <c r="E105" s="323">
        <v>545</v>
      </c>
      <c r="F105" s="324"/>
      <c r="G105" s="325" t="s">
        <v>482</v>
      </c>
      <c r="H105" s="326"/>
      <c r="I105" s="325" t="s">
        <v>482</v>
      </c>
      <c r="J105" s="326"/>
      <c r="K105" s="325" t="s">
        <v>482</v>
      </c>
      <c r="L105" s="326"/>
      <c r="M105" s="325" t="s">
        <v>482</v>
      </c>
      <c r="N105" s="7"/>
      <c r="O105" s="7"/>
      <c r="P105" s="7"/>
      <c r="Q105" s="7"/>
      <c r="R105" s="2"/>
      <c r="S105" s="2"/>
      <c r="T105" s="2"/>
      <c r="U105" s="2"/>
      <c r="V105" s="2"/>
      <c r="W105" s="2"/>
      <c r="X105" s="2"/>
      <c r="Y105" s="2"/>
    </row>
    <row r="106" spans="1:25" s="3" customFormat="1" ht="19.5" customHeight="1">
      <c r="A106" s="321" t="s">
        <v>22</v>
      </c>
      <c r="B106" s="262">
        <f>C106/$C$103</f>
        <v>0.39221456117358827</v>
      </c>
      <c r="C106" s="322">
        <f>CENTRO!C106</f>
        <v>208595</v>
      </c>
      <c r="D106" s="330">
        <f>E106/$E$103</f>
        <v>0.6798074529006557</v>
      </c>
      <c r="E106" s="323">
        <v>8191</v>
      </c>
      <c r="F106" s="324"/>
      <c r="G106" s="325" t="s">
        <v>482</v>
      </c>
      <c r="H106" s="326"/>
      <c r="I106" s="325" t="s">
        <v>482</v>
      </c>
      <c r="J106" s="326"/>
      <c r="K106" s="325" t="s">
        <v>482</v>
      </c>
      <c r="L106" s="326"/>
      <c r="M106" s="325" t="s">
        <v>482</v>
      </c>
      <c r="N106" s="7"/>
      <c r="O106" s="7"/>
      <c r="P106" s="7"/>
      <c r="Q106" s="7"/>
      <c r="R106" s="2"/>
      <c r="S106" s="2"/>
      <c r="T106" s="2"/>
      <c r="U106" s="2"/>
      <c r="V106" s="2"/>
      <c r="W106" s="2"/>
      <c r="X106" s="2"/>
      <c r="Y106" s="2"/>
    </row>
    <row r="107" spans="1:25" s="3" customFormat="1" ht="19.5" customHeight="1">
      <c r="A107" s="327" t="s">
        <v>23</v>
      </c>
      <c r="B107" s="415">
        <f>C107/$C$103</f>
        <v>0.11678722320100632</v>
      </c>
      <c r="C107" s="328">
        <f>CENTRO!C107</f>
        <v>62112</v>
      </c>
      <c r="D107" s="239">
        <f>E107/$E$103</f>
        <v>0.11179350983484107</v>
      </c>
      <c r="E107" s="329">
        <v>1347</v>
      </c>
      <c r="F107" s="324"/>
      <c r="G107" s="325" t="s">
        <v>482</v>
      </c>
      <c r="H107" s="326"/>
      <c r="I107" s="325" t="s">
        <v>482</v>
      </c>
      <c r="J107" s="326"/>
      <c r="K107" s="325" t="s">
        <v>482</v>
      </c>
      <c r="L107" s="326"/>
      <c r="M107" s="325" t="s">
        <v>482</v>
      </c>
      <c r="N107" s="7"/>
      <c r="O107" s="7"/>
      <c r="P107" s="7"/>
      <c r="Q107" s="7"/>
      <c r="R107" s="2"/>
      <c r="S107" s="2"/>
      <c r="T107" s="2"/>
      <c r="U107" s="2"/>
      <c r="V107" s="2"/>
      <c r="W107" s="2"/>
      <c r="X107" s="2"/>
      <c r="Y107" s="2"/>
    </row>
    <row r="108" spans="1:25" s="3" customFormat="1" ht="19.5" customHeight="1">
      <c r="A108" s="321" t="s">
        <v>20</v>
      </c>
      <c r="B108" s="330">
        <f>C108/C$107</f>
        <v>0.34038511076764555</v>
      </c>
      <c r="C108" s="322">
        <f>CENTRO!C108</f>
        <v>21142</v>
      </c>
      <c r="D108" s="330">
        <f>E108/E$107</f>
        <v>0.29769858945805494</v>
      </c>
      <c r="E108" s="323">
        <v>401</v>
      </c>
      <c r="F108" s="324"/>
      <c r="G108" s="325" t="s">
        <v>482</v>
      </c>
      <c r="H108" s="326"/>
      <c r="I108" s="325" t="s">
        <v>482</v>
      </c>
      <c r="J108" s="326"/>
      <c r="K108" s="325" t="s">
        <v>482</v>
      </c>
      <c r="L108" s="326"/>
      <c r="M108" s="325" t="s">
        <v>482</v>
      </c>
      <c r="N108" s="7"/>
      <c r="O108" s="7"/>
      <c r="P108" s="7"/>
      <c r="Q108" s="7"/>
      <c r="R108" s="2"/>
      <c r="S108" s="2"/>
      <c r="T108" s="2"/>
      <c r="U108" s="2"/>
      <c r="V108" s="2"/>
      <c r="W108" s="2"/>
      <c r="X108" s="2"/>
      <c r="Y108" s="2"/>
    </row>
    <row r="109" spans="1:25" s="3" customFormat="1" ht="19.5" customHeight="1">
      <c r="A109" s="321" t="s">
        <v>21</v>
      </c>
      <c r="B109" s="330">
        <f>C109/C$107</f>
        <v>9.9288382277176707E-2</v>
      </c>
      <c r="C109" s="322">
        <f>CENTRO!C109</f>
        <v>6167</v>
      </c>
      <c r="D109" s="330">
        <f>E109/E$107</f>
        <v>6.6815144766146995E-3</v>
      </c>
      <c r="E109" s="323">
        <v>9</v>
      </c>
      <c r="F109" s="324"/>
      <c r="G109" s="325" t="s">
        <v>482</v>
      </c>
      <c r="H109" s="326"/>
      <c r="I109" s="325" t="s">
        <v>482</v>
      </c>
      <c r="J109" s="326"/>
      <c r="K109" s="325" t="s">
        <v>482</v>
      </c>
      <c r="L109" s="326"/>
      <c r="M109" s="325" t="s">
        <v>482</v>
      </c>
      <c r="N109" s="7"/>
      <c r="O109" s="7"/>
      <c r="P109" s="7"/>
      <c r="Q109" s="7"/>
      <c r="R109" s="2"/>
      <c r="S109" s="2"/>
      <c r="T109" s="2"/>
      <c r="U109" s="2"/>
      <c r="V109" s="2"/>
      <c r="W109" s="2"/>
      <c r="X109" s="2"/>
      <c r="Y109" s="2"/>
    </row>
    <row r="110" spans="1:25" s="3" customFormat="1" ht="19.5" customHeight="1">
      <c r="A110" s="321" t="s">
        <v>22</v>
      </c>
      <c r="B110" s="330">
        <f>C110/C$107</f>
        <v>0.56032650695517772</v>
      </c>
      <c r="C110" s="322">
        <f>CENTRO!C110</f>
        <v>34803</v>
      </c>
      <c r="D110" s="330">
        <f>E110/E$107</f>
        <v>0.69561989606533037</v>
      </c>
      <c r="E110" s="323">
        <v>937</v>
      </c>
      <c r="F110" s="324"/>
      <c r="G110" s="325" t="s">
        <v>482</v>
      </c>
      <c r="H110" s="326"/>
      <c r="I110" s="325" t="s">
        <v>482</v>
      </c>
      <c r="J110" s="326"/>
      <c r="K110" s="325" t="s">
        <v>482</v>
      </c>
      <c r="L110" s="326"/>
      <c r="M110" s="325" t="s">
        <v>482</v>
      </c>
      <c r="N110" s="7"/>
      <c r="O110" s="7"/>
      <c r="P110" s="7"/>
      <c r="Q110" s="7"/>
      <c r="R110" s="2"/>
      <c r="S110" s="2"/>
      <c r="T110" s="2"/>
      <c r="U110" s="2"/>
      <c r="V110" s="2"/>
      <c r="W110" s="2"/>
      <c r="X110" s="2"/>
      <c r="Y110" s="2"/>
    </row>
    <row r="111" spans="1:25" s="3" customFormat="1" ht="19.5" customHeight="1">
      <c r="A111" s="327" t="s">
        <v>24</v>
      </c>
      <c r="B111" s="415">
        <f>C111/$C$103</f>
        <v>4.7307549841211341E-2</v>
      </c>
      <c r="C111" s="328">
        <f>CENTRO!C111</f>
        <v>25160</v>
      </c>
      <c r="D111" s="239">
        <f>E111/$E$103</f>
        <v>4.8634741472321358E-2</v>
      </c>
      <c r="E111" s="329">
        <v>586</v>
      </c>
      <c r="F111" s="324"/>
      <c r="G111" s="325" t="s">
        <v>482</v>
      </c>
      <c r="H111" s="326"/>
      <c r="I111" s="325" t="s">
        <v>482</v>
      </c>
      <c r="J111" s="326"/>
      <c r="K111" s="325" t="s">
        <v>482</v>
      </c>
      <c r="L111" s="326"/>
      <c r="M111" s="325" t="s">
        <v>482</v>
      </c>
      <c r="N111" s="7"/>
      <c r="O111" s="7"/>
      <c r="P111" s="7"/>
      <c r="Q111" s="7"/>
      <c r="R111" s="2"/>
      <c r="S111" s="2"/>
      <c r="T111" s="2"/>
      <c r="U111" s="2"/>
      <c r="V111" s="2"/>
      <c r="W111" s="2"/>
      <c r="X111" s="2"/>
      <c r="Y111" s="2"/>
    </row>
    <row r="112" spans="1:25" s="3" customFormat="1" ht="19.5" customHeight="1">
      <c r="A112" s="321" t="s">
        <v>20</v>
      </c>
      <c r="B112" s="262">
        <f>C112/C$111</f>
        <v>0.44360095389507154</v>
      </c>
      <c r="C112" s="322">
        <f>CENTRO!C112</f>
        <v>11161</v>
      </c>
      <c r="D112" s="262">
        <f>E112/E$111</f>
        <v>0.15017064846416384</v>
      </c>
      <c r="E112" s="323">
        <v>88</v>
      </c>
      <c r="F112" s="324"/>
      <c r="G112" s="333" t="s">
        <v>482</v>
      </c>
      <c r="H112" s="334"/>
      <c r="I112" s="333" t="s">
        <v>482</v>
      </c>
      <c r="J112" s="334"/>
      <c r="K112" s="333" t="s">
        <v>482</v>
      </c>
      <c r="L112" s="334"/>
      <c r="M112" s="333" t="s">
        <v>482</v>
      </c>
      <c r="N112" s="7"/>
      <c r="O112" s="7"/>
      <c r="P112" s="7"/>
      <c r="Q112" s="7"/>
      <c r="R112" s="2"/>
      <c r="S112" s="2"/>
      <c r="T112" s="2"/>
      <c r="U112" s="2"/>
      <c r="V112" s="2"/>
      <c r="W112" s="2"/>
      <c r="X112" s="2"/>
      <c r="Y112" s="2"/>
    </row>
    <row r="113" spans="1:25" s="3" customFormat="1" ht="19.5" customHeight="1">
      <c r="A113" s="321" t="s">
        <v>21</v>
      </c>
      <c r="B113" s="262">
        <f>C113/C$111</f>
        <v>0</v>
      </c>
      <c r="C113" s="322">
        <f>D113/D$321</f>
        <v>0</v>
      </c>
      <c r="D113" s="262">
        <f>E113/E$111</f>
        <v>0</v>
      </c>
      <c r="E113" s="323">
        <v>0</v>
      </c>
      <c r="F113" s="324"/>
      <c r="G113" s="333" t="s">
        <v>482</v>
      </c>
      <c r="H113" s="334"/>
      <c r="I113" s="333" t="s">
        <v>482</v>
      </c>
      <c r="J113" s="334"/>
      <c r="K113" s="333" t="s">
        <v>482</v>
      </c>
      <c r="L113" s="334"/>
      <c r="M113" s="333" t="s">
        <v>482</v>
      </c>
      <c r="N113" s="7"/>
      <c r="O113" s="7"/>
      <c r="P113" s="7"/>
      <c r="Q113" s="7"/>
      <c r="R113" s="2"/>
      <c r="S113" s="2"/>
      <c r="T113" s="2"/>
      <c r="U113" s="2"/>
      <c r="V113" s="2"/>
      <c r="W113" s="2"/>
      <c r="X113" s="2"/>
      <c r="Y113" s="2"/>
    </row>
    <row r="114" spans="1:25" s="3" customFormat="1" ht="19.5" customHeight="1" thickBot="1">
      <c r="A114" s="321" t="s">
        <v>22</v>
      </c>
      <c r="B114" s="262">
        <f>C114/C$111</f>
        <v>5.0142007207035094E-5</v>
      </c>
      <c r="C114" s="322">
        <f t="shared" ref="C114:C117" si="10">D114/D$321</f>
        <v>1.2615729013290029</v>
      </c>
      <c r="D114" s="397">
        <f>E114/E$111</f>
        <v>0.84982935153583616</v>
      </c>
      <c r="E114" s="516">
        <v>498</v>
      </c>
      <c r="F114" s="383"/>
      <c r="G114" s="384" t="s">
        <v>482</v>
      </c>
      <c r="H114" s="385"/>
      <c r="I114" s="386" t="s">
        <v>482</v>
      </c>
      <c r="J114" s="385"/>
      <c r="K114" s="386" t="s">
        <v>482</v>
      </c>
      <c r="L114" s="385"/>
      <c r="M114" s="386" t="s">
        <v>482</v>
      </c>
      <c r="N114" s="7"/>
      <c r="O114" s="7"/>
      <c r="P114" s="7"/>
      <c r="Q114" s="7"/>
      <c r="R114" s="2"/>
      <c r="S114" s="2"/>
      <c r="T114" s="2"/>
      <c r="U114" s="2"/>
      <c r="V114" s="2"/>
      <c r="W114" s="2"/>
      <c r="X114" s="2"/>
      <c r="Y114" s="2"/>
    </row>
    <row r="115" spans="1:25" s="3" customFormat="1" ht="19.5" customHeight="1" thickBot="1">
      <c r="A115" s="243" t="s">
        <v>636</v>
      </c>
      <c r="B115" s="244"/>
      <c r="C115" s="244">
        <f t="shared" si="10"/>
        <v>0</v>
      </c>
      <c r="D115" s="244"/>
      <c r="E115" s="244"/>
      <c r="F115" s="244"/>
      <c r="G115" s="244"/>
      <c r="H115" s="244"/>
      <c r="I115" s="244"/>
      <c r="J115" s="244"/>
      <c r="K115" s="244"/>
      <c r="L115" s="244"/>
      <c r="M115" s="245"/>
      <c r="N115" s="7"/>
      <c r="O115" s="7"/>
      <c r="P115" s="7"/>
      <c r="Q115" s="7"/>
      <c r="R115" s="2"/>
      <c r="S115" s="2"/>
      <c r="T115" s="2"/>
      <c r="U115" s="2"/>
      <c r="V115" s="2"/>
      <c r="W115" s="2"/>
      <c r="X115" s="2"/>
      <c r="Y115" s="2"/>
    </row>
    <row r="116" spans="1:25" s="3" customFormat="1" ht="19.5" customHeight="1">
      <c r="A116" s="336" t="s">
        <v>329</v>
      </c>
      <c r="B116" s="337">
        <f>IF(CENTRO!B116,CENTRO!B116,"")</f>
        <v>4.5368987216383251E-2</v>
      </c>
      <c r="C116" s="338">
        <f t="shared" si="10"/>
        <v>0.10092397495317675</v>
      </c>
      <c r="D116" s="389">
        <f>E116/E$123</f>
        <v>6.7985097094686142E-2</v>
      </c>
      <c r="E116" s="338">
        <v>3613</v>
      </c>
      <c r="F116" s="389">
        <f>G116/G$123</f>
        <v>0.10575433419402434</v>
      </c>
      <c r="G116" s="338">
        <v>2867</v>
      </c>
      <c r="H116" s="389">
        <f>I116/I$123</f>
        <v>4.4361853550529809E-2</v>
      </c>
      <c r="I116" s="338">
        <v>561</v>
      </c>
      <c r="J116" s="389">
        <f>K116/K$123</f>
        <v>1.4901087608118523E-2</v>
      </c>
      <c r="K116" s="338">
        <v>174</v>
      </c>
      <c r="L116" s="389">
        <f>M116/M$123</f>
        <v>6.4289888953828174E-3</v>
      </c>
      <c r="M116" s="338">
        <v>11</v>
      </c>
      <c r="N116" s="7"/>
      <c r="O116" s="7"/>
      <c r="P116" s="7"/>
      <c r="Q116" s="7"/>
      <c r="R116" s="2"/>
      <c r="S116" s="2"/>
      <c r="T116" s="2"/>
      <c r="U116" s="2"/>
      <c r="V116" s="2"/>
      <c r="W116" s="2"/>
      <c r="X116" s="2"/>
      <c r="Y116" s="2"/>
    </row>
    <row r="117" spans="1:25" s="3" customFormat="1" ht="19.5" customHeight="1">
      <c r="A117" s="336" t="s">
        <v>330</v>
      </c>
      <c r="B117" s="251">
        <f>IF(CENTRO!B117,CENTRO!B117,"")</f>
        <v>0.1099310398838142</v>
      </c>
      <c r="C117" s="339">
        <f t="shared" si="10"/>
        <v>0.19483662477121719</v>
      </c>
      <c r="D117" s="251">
        <f t="shared" ref="D117:D122" si="11">E117/E$123</f>
        <v>0.13124717748005418</v>
      </c>
      <c r="E117" s="339">
        <v>6975</v>
      </c>
      <c r="F117" s="251">
        <f t="shared" ref="F117:F122" si="12">G117/G$123</f>
        <v>0.19243821468092956</v>
      </c>
      <c r="G117" s="339">
        <v>5217</v>
      </c>
      <c r="H117" s="251">
        <f t="shared" ref="H117:H122" si="13">I117/I$123</f>
        <v>8.9514470978965685E-2</v>
      </c>
      <c r="I117" s="339">
        <v>1132</v>
      </c>
      <c r="J117" s="251">
        <f t="shared" ref="J117:J122" si="14">K117/K$123</f>
        <v>4.6929862122120407E-2</v>
      </c>
      <c r="K117" s="339">
        <v>548</v>
      </c>
      <c r="L117" s="251">
        <f t="shared" ref="L117:L122" si="15">M117/M$123</f>
        <v>4.5587375803623612E-2</v>
      </c>
      <c r="M117" s="339">
        <v>78</v>
      </c>
      <c r="N117" s="7"/>
      <c r="O117" s="7"/>
      <c r="P117" s="7"/>
      <c r="Q117" s="7"/>
      <c r="R117" s="2"/>
      <c r="S117" s="2"/>
      <c r="T117" s="2"/>
      <c r="U117" s="2"/>
      <c r="V117" s="2"/>
      <c r="W117" s="2"/>
      <c r="X117" s="2"/>
      <c r="Y117" s="2"/>
    </row>
    <row r="118" spans="1:25" s="3" customFormat="1" ht="19.5" customHeight="1">
      <c r="A118" s="336" t="s">
        <v>350</v>
      </c>
      <c r="B118" s="304">
        <f>IF(CENTRO!B118,CENTRO!B118,"")</f>
        <v>0.26295255682027452</v>
      </c>
      <c r="C118" s="339">
        <f>IF(CENTRO!C118,CENTRO!C118,"")</f>
        <v>678238</v>
      </c>
      <c r="D118" s="251">
        <f t="shared" si="11"/>
        <v>0.32871067288875511</v>
      </c>
      <c r="E118" s="339">
        <v>17469</v>
      </c>
      <c r="F118" s="251">
        <f t="shared" si="12"/>
        <v>0.39682773884175582</v>
      </c>
      <c r="G118" s="339">
        <v>10758</v>
      </c>
      <c r="H118" s="251">
        <f>I118/I$123</f>
        <v>0.27273446148979913</v>
      </c>
      <c r="I118" s="339">
        <v>3449</v>
      </c>
      <c r="J118" s="251">
        <f t="shared" si="14"/>
        <v>0.23208015757471953</v>
      </c>
      <c r="K118" s="339">
        <v>2710</v>
      </c>
      <c r="L118" s="251">
        <f t="shared" si="15"/>
        <v>0.32261835184102866</v>
      </c>
      <c r="M118" s="339">
        <v>552</v>
      </c>
      <c r="N118" s="7"/>
      <c r="O118" s="7"/>
      <c r="P118" s="7"/>
      <c r="Q118" s="7"/>
      <c r="R118" s="2"/>
      <c r="S118" s="2"/>
      <c r="T118" s="2"/>
      <c r="U118" s="2"/>
      <c r="V118" s="2"/>
      <c r="W118" s="2"/>
      <c r="X118" s="2"/>
      <c r="Y118" s="2"/>
    </row>
    <row r="119" spans="1:25" s="3" customFormat="1" ht="19.5" customHeight="1">
      <c r="A119" s="336" t="s">
        <v>25</v>
      </c>
      <c r="B119" s="304">
        <f>IF(CENTRO!B119,CENTRO!B119,"")</f>
        <v>0.19185582850033556</v>
      </c>
      <c r="C119" s="339">
        <f>IF(CENTRO!C119,CENTRO!C119,"")</f>
        <v>494857</v>
      </c>
      <c r="D119" s="251">
        <f t="shared" si="11"/>
        <v>0.20749284961613729</v>
      </c>
      <c r="E119" s="339">
        <v>11027</v>
      </c>
      <c r="F119" s="251">
        <f t="shared" si="12"/>
        <v>0.16182220582810772</v>
      </c>
      <c r="G119" s="339">
        <v>4387</v>
      </c>
      <c r="H119" s="251">
        <f t="shared" si="13"/>
        <v>0.24790447572354896</v>
      </c>
      <c r="I119" s="339">
        <v>3135</v>
      </c>
      <c r="J119" s="251">
        <f t="shared" si="14"/>
        <v>0.26076903314207417</v>
      </c>
      <c r="K119" s="339">
        <v>3045</v>
      </c>
      <c r="L119" s="251">
        <f t="shared" si="15"/>
        <v>0.2688486265341905</v>
      </c>
      <c r="M119" s="339">
        <v>460</v>
      </c>
      <c r="N119" s="7"/>
      <c r="O119" s="7"/>
      <c r="P119" s="7"/>
      <c r="Q119" s="7"/>
      <c r="R119" s="2"/>
      <c r="S119" s="2"/>
      <c r="T119" s="2"/>
      <c r="U119" s="2"/>
      <c r="V119" s="2"/>
      <c r="W119" s="2"/>
      <c r="X119" s="2"/>
      <c r="Y119" s="2"/>
    </row>
    <row r="120" spans="1:25" s="3" customFormat="1" ht="19.5" customHeight="1">
      <c r="A120" s="336" t="s">
        <v>351</v>
      </c>
      <c r="B120" s="340">
        <f>IF(CENTRO!B120,CENTRO!B120,"")</f>
        <v>9.3593769203242569E-2</v>
      </c>
      <c r="C120" s="339">
        <f>IF(CENTRO!C120,CENTRO!C120,"")</f>
        <v>241408</v>
      </c>
      <c r="D120" s="251">
        <f t="shared" si="11"/>
        <v>9.1600180641276535E-2</v>
      </c>
      <c r="E120" s="339">
        <v>4868</v>
      </c>
      <c r="F120" s="251">
        <f t="shared" si="12"/>
        <v>4.9723349317594985E-2</v>
      </c>
      <c r="G120" s="339">
        <v>1348</v>
      </c>
      <c r="H120" s="251">
        <f t="shared" si="13"/>
        <v>0.11070694290684802</v>
      </c>
      <c r="I120" s="339">
        <v>1400</v>
      </c>
      <c r="J120" s="251">
        <f t="shared" si="14"/>
        <v>0.16442579429648027</v>
      </c>
      <c r="K120" s="339">
        <v>1920</v>
      </c>
      <c r="L120" s="251">
        <f t="shared" si="15"/>
        <v>0.11689070718877849</v>
      </c>
      <c r="M120" s="339">
        <v>200</v>
      </c>
      <c r="N120" s="7"/>
      <c r="O120" s="7"/>
      <c r="P120" s="7"/>
      <c r="Q120" s="7"/>
      <c r="R120" s="2"/>
      <c r="S120" s="2"/>
      <c r="T120" s="2"/>
      <c r="U120" s="2"/>
      <c r="V120" s="2"/>
      <c r="W120" s="2"/>
      <c r="X120" s="2"/>
      <c r="Y120" s="2"/>
    </row>
    <row r="121" spans="1:25" s="3" customFormat="1" ht="22.5" customHeight="1">
      <c r="A121" s="336" t="s">
        <v>352</v>
      </c>
      <c r="B121" s="251">
        <f>IF(CENTRO!B121,CENTRO!B121,"")</f>
        <v>0.29511766099320091</v>
      </c>
      <c r="C121" s="339">
        <f>IF(CENTRO!C121,CENTRO!C121,"")</f>
        <v>761202</v>
      </c>
      <c r="D121" s="251">
        <f t="shared" si="11"/>
        <v>0.17288875508053589</v>
      </c>
      <c r="E121" s="339">
        <v>9188</v>
      </c>
      <c r="F121" s="251">
        <f t="shared" si="12"/>
        <v>9.3323496864625599E-2</v>
      </c>
      <c r="G121" s="339">
        <v>2530</v>
      </c>
      <c r="H121" s="251">
        <f t="shared" si="13"/>
        <v>0.23469871896251779</v>
      </c>
      <c r="I121" s="339">
        <v>2968</v>
      </c>
      <c r="J121" s="251">
        <f t="shared" si="14"/>
        <v>0.28089406525648714</v>
      </c>
      <c r="K121" s="339">
        <v>3280</v>
      </c>
      <c r="L121" s="251">
        <f t="shared" si="15"/>
        <v>0.23962594973699591</v>
      </c>
      <c r="M121" s="339">
        <v>410</v>
      </c>
      <c r="N121" s="7"/>
      <c r="O121" s="7"/>
      <c r="P121" s="7"/>
      <c r="Q121" s="7"/>
      <c r="R121" s="2"/>
      <c r="S121" s="2"/>
      <c r="T121" s="2"/>
      <c r="U121" s="2"/>
      <c r="V121" s="2"/>
      <c r="W121" s="2"/>
      <c r="X121" s="2"/>
      <c r="Y121" s="2"/>
    </row>
    <row r="122" spans="1:25" s="3" customFormat="1" ht="19.5" customHeight="1" thickBot="1">
      <c r="A122" s="341" t="s">
        <v>353</v>
      </c>
      <c r="B122" s="342">
        <f>IF(CENTRO!B122,CENTRO!B122,"")</f>
        <v>1.180157382748999E-3</v>
      </c>
      <c r="C122" s="343">
        <f>IF(CENTRO!C122,CENTRO!C122,"")</f>
        <v>3044</v>
      </c>
      <c r="D122" s="342">
        <f t="shared" si="11"/>
        <v>7.5267198554869794E-5</v>
      </c>
      <c r="E122" s="343">
        <v>4</v>
      </c>
      <c r="F122" s="342">
        <f t="shared" si="12"/>
        <v>1.1066027296200664E-4</v>
      </c>
      <c r="G122" s="343">
        <v>3</v>
      </c>
      <c r="H122" s="342">
        <f t="shared" si="13"/>
        <v>7.9076387790605725E-5</v>
      </c>
      <c r="I122" s="343">
        <v>1</v>
      </c>
      <c r="J122" s="342">
        <f t="shared" si="14"/>
        <v>0</v>
      </c>
      <c r="K122" s="343">
        <v>0</v>
      </c>
      <c r="L122" s="342">
        <f t="shared" si="15"/>
        <v>0</v>
      </c>
      <c r="M122" s="343">
        <v>0</v>
      </c>
      <c r="N122" s="7"/>
      <c r="O122" s="7"/>
      <c r="P122" s="7"/>
      <c r="Q122" s="7"/>
      <c r="R122" s="2"/>
      <c r="S122" s="2"/>
      <c r="T122" s="2"/>
      <c r="U122" s="2"/>
      <c r="V122" s="2"/>
      <c r="W122" s="2"/>
      <c r="X122" s="2"/>
      <c r="Y122" s="2"/>
    </row>
    <row r="123" spans="1:25" ht="19.5" customHeight="1" thickBot="1">
      <c r="A123" s="243" t="s">
        <v>325</v>
      </c>
      <c r="B123" s="370" t="str">
        <f>IF(CENTRO!B123,CENTRO!B123,"")</f>
        <v/>
      </c>
      <c r="C123" s="370">
        <f>IF(CENTRO!C123,CENTRO!C123,"")</f>
        <v>2579317</v>
      </c>
      <c r="D123" s="370">
        <f t="shared" ref="D123:M123" si="16">SUM(D116:D122)</f>
        <v>1</v>
      </c>
      <c r="E123" s="370">
        <f t="shared" si="16"/>
        <v>53144</v>
      </c>
      <c r="F123" s="370">
        <f t="shared" si="16"/>
        <v>1</v>
      </c>
      <c r="G123" s="370">
        <f t="shared" si="16"/>
        <v>27110</v>
      </c>
      <c r="H123" s="370">
        <f t="shared" si="16"/>
        <v>1</v>
      </c>
      <c r="I123" s="370">
        <f t="shared" si="16"/>
        <v>12646</v>
      </c>
      <c r="J123" s="370">
        <f t="shared" si="16"/>
        <v>1</v>
      </c>
      <c r="K123" s="370">
        <f t="shared" si="16"/>
        <v>11677</v>
      </c>
      <c r="L123" s="370">
        <f t="shared" si="16"/>
        <v>1</v>
      </c>
      <c r="M123" s="371">
        <f t="shared" si="16"/>
        <v>1711</v>
      </c>
      <c r="N123" s="7"/>
      <c r="O123" s="7"/>
      <c r="P123" s="7"/>
      <c r="Q123" s="7"/>
    </row>
    <row r="124" spans="1:25" ht="19.5" customHeight="1">
      <c r="A124" s="255" t="s">
        <v>450</v>
      </c>
      <c r="B124" s="573">
        <f>IF(CENTRO!B124,CENTRO!B124,"")</f>
        <v>1</v>
      </c>
      <c r="C124" s="312">
        <f>IF(CENTRO!C124,CENTRO!C124,"")</f>
        <v>3423</v>
      </c>
      <c r="D124" s="573">
        <f>E124/C$124</f>
        <v>2.0157756354075372E-2</v>
      </c>
      <c r="E124" s="312">
        <v>69</v>
      </c>
      <c r="F124" s="51"/>
      <c r="G124" s="47"/>
      <c r="H124" s="48"/>
      <c r="I124" s="47"/>
      <c r="J124" s="48"/>
      <c r="K124" s="47"/>
      <c r="L124" s="48"/>
      <c r="M124" s="47"/>
      <c r="N124" s="7"/>
      <c r="O124" s="7"/>
      <c r="P124" s="7"/>
      <c r="Q124" s="7"/>
    </row>
    <row r="125" spans="1:25" ht="19.5" customHeight="1">
      <c r="A125" s="255" t="s">
        <v>346</v>
      </c>
      <c r="B125" s="262">
        <f>IF(CENTRO!B125,CENTRO!B125,"")</f>
        <v>0.51329243353783227</v>
      </c>
      <c r="C125" s="339">
        <f>IF(CENTRO!C125,CENTRO!C125,"")</f>
        <v>1757</v>
      </c>
      <c r="D125" s="262">
        <f>E125/$E$124</f>
        <v>0.55072463768115942</v>
      </c>
      <c r="E125" s="339">
        <v>38</v>
      </c>
      <c r="F125" s="51"/>
      <c r="G125" s="47"/>
      <c r="H125" s="48"/>
      <c r="I125" s="47"/>
      <c r="J125" s="48"/>
      <c r="K125" s="47"/>
      <c r="L125" s="48"/>
      <c r="M125" s="47"/>
      <c r="N125" s="7"/>
      <c r="O125" s="7"/>
      <c r="P125" s="7"/>
      <c r="Q125" s="7"/>
    </row>
    <row r="126" spans="1:25" ht="19.5" customHeight="1" thickBot="1">
      <c r="A126" s="574" t="s">
        <v>347</v>
      </c>
      <c r="B126" s="262">
        <f>IF(CENTRO!B126,CENTRO!B126,"")</f>
        <v>0.48670756646216767</v>
      </c>
      <c r="C126" s="343">
        <f>IF(CENTRO!C126,CENTRO!C126,"")</f>
        <v>1666</v>
      </c>
      <c r="D126" s="262">
        <f>E126/$E$124</f>
        <v>0.44927536231884058</v>
      </c>
      <c r="E126" s="343">
        <v>31</v>
      </c>
      <c r="F126" s="51"/>
      <c r="G126" s="47"/>
      <c r="H126" s="48"/>
      <c r="I126" s="47"/>
      <c r="J126" s="48"/>
      <c r="K126" s="47"/>
      <c r="L126" s="48"/>
      <c r="M126" s="47"/>
      <c r="N126" s="7"/>
      <c r="O126" s="7"/>
      <c r="P126" s="7"/>
      <c r="Q126" s="7"/>
    </row>
    <row r="127" spans="1:25" ht="24.75" customHeight="1" thickBot="1">
      <c r="A127" s="224" t="s">
        <v>26</v>
      </c>
      <c r="B127" s="240"/>
      <c r="C127" s="240"/>
      <c r="D127" s="240"/>
      <c r="E127" s="240"/>
      <c r="F127" s="39"/>
      <c r="G127" s="39"/>
      <c r="H127" s="39"/>
      <c r="I127" s="39"/>
      <c r="J127" s="39"/>
      <c r="K127" s="39"/>
      <c r="L127" s="39"/>
      <c r="M127" s="40"/>
      <c r="N127" s="7"/>
      <c r="O127" s="7"/>
      <c r="P127" s="7"/>
      <c r="Q127" s="7"/>
    </row>
    <row r="128" spans="1:25" ht="19.5" customHeight="1" thickBot="1">
      <c r="A128" s="243" t="s">
        <v>570</v>
      </c>
      <c r="B128" s="244"/>
      <c r="C128" s="244"/>
      <c r="D128" s="244"/>
      <c r="E128" s="244"/>
      <c r="F128" s="42"/>
      <c r="G128" s="42"/>
      <c r="H128" s="42"/>
      <c r="I128" s="42"/>
      <c r="J128" s="42"/>
      <c r="K128" s="42"/>
      <c r="L128" s="42"/>
      <c r="M128" s="43"/>
      <c r="N128" s="7"/>
      <c r="O128" s="7"/>
      <c r="P128" s="7"/>
      <c r="Q128" s="7"/>
    </row>
    <row r="129" spans="1:17" ht="19.5" customHeight="1">
      <c r="A129" s="768" t="s">
        <v>247</v>
      </c>
      <c r="B129" s="239">
        <v>0.29967280000000002</v>
      </c>
      <c r="C129" s="265"/>
      <c r="D129" s="239">
        <v>0.29561920000000003</v>
      </c>
      <c r="E129" s="265"/>
      <c r="F129" s="52"/>
      <c r="G129" s="61"/>
      <c r="H129" s="52"/>
      <c r="I129" s="61"/>
      <c r="J129" s="52"/>
      <c r="K129" s="61"/>
      <c r="L129" s="52"/>
      <c r="M129" s="61"/>
      <c r="N129" s="7"/>
      <c r="O129" s="7"/>
      <c r="P129" s="7"/>
      <c r="Q129" s="7"/>
    </row>
    <row r="130" spans="1:17" ht="19.5" customHeight="1">
      <c r="A130" s="255" t="s">
        <v>248</v>
      </c>
      <c r="B130" s="262">
        <v>0.2520676</v>
      </c>
      <c r="C130" s="265"/>
      <c r="D130" s="769"/>
      <c r="E130" s="265"/>
      <c r="F130" s="52"/>
      <c r="G130" s="61"/>
      <c r="H130" s="52"/>
      <c r="I130" s="61"/>
      <c r="J130" s="52"/>
      <c r="K130" s="61"/>
      <c r="L130" s="52"/>
      <c r="M130" s="61"/>
      <c r="N130" s="7"/>
      <c r="O130" s="7"/>
      <c r="P130" s="7"/>
      <c r="Q130" s="7"/>
    </row>
    <row r="131" spans="1:17" ht="19.5" customHeight="1">
      <c r="A131" s="574" t="s">
        <v>249</v>
      </c>
      <c r="B131" s="262">
        <v>0.33997309999999997</v>
      </c>
      <c r="C131" s="265"/>
      <c r="D131" s="769"/>
      <c r="E131" s="265"/>
      <c r="F131" s="52"/>
      <c r="G131" s="61"/>
      <c r="H131" s="52"/>
      <c r="I131" s="61"/>
      <c r="J131" s="52"/>
      <c r="K131" s="61"/>
      <c r="L131" s="52"/>
      <c r="M131" s="61"/>
      <c r="N131" s="7"/>
      <c r="O131" s="7"/>
      <c r="P131" s="7"/>
      <c r="Q131" s="7"/>
    </row>
    <row r="132" spans="1:17" ht="19.5" customHeight="1">
      <c r="A132" s="768" t="s">
        <v>269</v>
      </c>
      <c r="B132" s="239">
        <v>0.18914329999999999</v>
      </c>
      <c r="C132" s="265"/>
      <c r="D132" s="239">
        <v>0.21256139999999998</v>
      </c>
      <c r="E132" s="265"/>
      <c r="F132" s="52"/>
      <c r="G132" s="61"/>
      <c r="H132" s="52"/>
      <c r="I132" s="61"/>
      <c r="J132" s="52"/>
      <c r="K132" s="61"/>
      <c r="L132" s="52"/>
      <c r="M132" s="61"/>
      <c r="N132" s="7"/>
      <c r="O132" s="7"/>
      <c r="P132" s="7"/>
      <c r="Q132" s="7"/>
    </row>
    <row r="133" spans="1:17" ht="19.5" customHeight="1">
      <c r="A133" s="255" t="s">
        <v>250</v>
      </c>
      <c r="B133" s="262">
        <v>0.20170299999999999</v>
      </c>
      <c r="C133" s="265"/>
      <c r="D133" s="769"/>
      <c r="E133" s="265"/>
      <c r="F133" s="52"/>
      <c r="G133" s="61"/>
      <c r="H133" s="52"/>
      <c r="I133" s="61"/>
      <c r="J133" s="52"/>
      <c r="K133" s="61"/>
      <c r="L133" s="52"/>
      <c r="M133" s="61"/>
      <c r="N133" s="7"/>
      <c r="O133" s="7"/>
      <c r="P133" s="7"/>
      <c r="Q133" s="7"/>
    </row>
    <row r="134" spans="1:17" ht="19.5" customHeight="1">
      <c r="A134" s="574" t="s">
        <v>270</v>
      </c>
      <c r="B134" s="262">
        <v>0.1785109</v>
      </c>
      <c r="C134" s="265"/>
      <c r="D134" s="769"/>
      <c r="E134" s="265"/>
      <c r="F134" s="52"/>
      <c r="G134" s="61"/>
      <c r="H134" s="52"/>
      <c r="I134" s="61"/>
      <c r="J134" s="52"/>
      <c r="K134" s="61"/>
      <c r="L134" s="52"/>
      <c r="M134" s="61"/>
      <c r="N134" s="7"/>
      <c r="O134" s="7"/>
      <c r="P134" s="7"/>
      <c r="Q134" s="7"/>
    </row>
    <row r="135" spans="1:17" ht="19.5" customHeight="1">
      <c r="A135" s="768" t="s">
        <v>251</v>
      </c>
      <c r="B135" s="760">
        <v>0.66344389999999998</v>
      </c>
      <c r="C135" s="265"/>
      <c r="D135" s="239">
        <v>0.68728610000000001</v>
      </c>
      <c r="E135" s="265"/>
      <c r="F135" s="52"/>
      <c r="G135" s="61"/>
      <c r="H135" s="52"/>
      <c r="I135" s="61"/>
      <c r="J135" s="52"/>
      <c r="K135" s="61"/>
      <c r="L135" s="52"/>
      <c r="M135" s="61"/>
      <c r="N135" s="7"/>
      <c r="O135" s="7"/>
      <c r="P135" s="7"/>
      <c r="Q135" s="7"/>
    </row>
    <row r="136" spans="1:17" ht="19.5" customHeight="1">
      <c r="A136" s="255" t="s">
        <v>252</v>
      </c>
      <c r="B136" s="262">
        <v>0.62373880000000004</v>
      </c>
      <c r="C136" s="265"/>
      <c r="D136" s="769"/>
      <c r="E136" s="265"/>
      <c r="F136" s="52"/>
      <c r="G136" s="61"/>
      <c r="H136" s="52"/>
      <c r="I136" s="61"/>
      <c r="J136" s="52"/>
      <c r="K136" s="61"/>
      <c r="L136" s="52"/>
      <c r="M136" s="61"/>
      <c r="N136" s="7"/>
      <c r="O136" s="7"/>
      <c r="P136" s="7"/>
      <c r="Q136" s="7"/>
    </row>
    <row r="137" spans="1:17" ht="19.5" customHeight="1" thickBot="1">
      <c r="A137" s="770" t="s">
        <v>253</v>
      </c>
      <c r="B137" s="307">
        <v>0.69705640000000002</v>
      </c>
      <c r="C137" s="771"/>
      <c r="D137" s="772"/>
      <c r="E137" s="771"/>
      <c r="F137" s="52"/>
      <c r="G137" s="61"/>
      <c r="H137" s="52"/>
      <c r="I137" s="61"/>
      <c r="J137" s="52"/>
      <c r="K137" s="61"/>
      <c r="L137" s="52"/>
      <c r="M137" s="61"/>
      <c r="N137" s="7"/>
      <c r="O137" s="7"/>
      <c r="P137" s="7"/>
      <c r="Q137" s="7"/>
    </row>
    <row r="138" spans="1:17" ht="19.5" customHeight="1" thickBot="1">
      <c r="A138" s="243" t="s">
        <v>569</v>
      </c>
      <c r="B138" s="244"/>
      <c r="C138" s="244"/>
      <c r="D138" s="244"/>
      <c r="E138" s="244"/>
      <c r="F138" s="42"/>
      <c r="G138" s="42"/>
      <c r="H138" s="42"/>
      <c r="I138" s="42"/>
      <c r="J138" s="42"/>
      <c r="K138" s="42"/>
      <c r="L138" s="42"/>
      <c r="M138" s="43"/>
      <c r="N138" s="7"/>
      <c r="O138" s="7"/>
      <c r="P138" s="7"/>
      <c r="Q138" s="7"/>
    </row>
    <row r="139" spans="1:17" ht="19.5" customHeight="1">
      <c r="A139" s="773" t="s">
        <v>335</v>
      </c>
      <c r="B139" s="774">
        <v>0.72318819999999995</v>
      </c>
      <c r="C139" s="775"/>
      <c r="D139" s="760">
        <v>0.73635349999999999</v>
      </c>
      <c r="E139" s="775"/>
      <c r="F139" s="52"/>
      <c r="G139" s="61"/>
      <c r="H139" s="52"/>
      <c r="I139" s="61"/>
      <c r="J139" s="52"/>
      <c r="K139" s="61"/>
      <c r="L139" s="52"/>
      <c r="M139" s="61"/>
      <c r="N139" s="7"/>
      <c r="O139" s="7"/>
      <c r="P139" s="7"/>
      <c r="Q139" s="7"/>
    </row>
    <row r="140" spans="1:17" ht="19.5" customHeight="1">
      <c r="A140" s="255" t="s">
        <v>254</v>
      </c>
      <c r="B140" s="776">
        <v>0.77402360000000003</v>
      </c>
      <c r="C140" s="265"/>
      <c r="D140" s="769"/>
      <c r="E140" s="265"/>
      <c r="F140" s="52"/>
      <c r="G140" s="61"/>
      <c r="H140" s="52"/>
      <c r="I140" s="61"/>
      <c r="J140" s="52"/>
      <c r="K140" s="61"/>
      <c r="L140" s="52"/>
      <c r="M140" s="61"/>
      <c r="N140" s="7"/>
      <c r="O140" s="7"/>
      <c r="P140" s="7"/>
      <c r="Q140" s="7"/>
    </row>
    <row r="141" spans="1:17" ht="19.5" customHeight="1">
      <c r="A141" s="574" t="s">
        <v>255</v>
      </c>
      <c r="B141" s="776">
        <v>0.68015320000000001</v>
      </c>
      <c r="C141" s="265"/>
      <c r="D141" s="769"/>
      <c r="E141" s="265"/>
      <c r="F141" s="52"/>
      <c r="G141" s="61"/>
      <c r="H141" s="52"/>
      <c r="I141" s="61"/>
      <c r="J141" s="52"/>
      <c r="K141" s="61"/>
      <c r="L141" s="52"/>
      <c r="M141" s="61"/>
      <c r="N141" s="7"/>
      <c r="O141" s="7"/>
      <c r="P141" s="7"/>
      <c r="Q141" s="7"/>
    </row>
    <row r="142" spans="1:17" ht="19.5" customHeight="1">
      <c r="A142" s="768" t="s">
        <v>256</v>
      </c>
      <c r="B142" s="777">
        <v>0.2018633</v>
      </c>
      <c r="C142" s="778"/>
      <c r="D142" s="239">
        <v>0.20216219999999999</v>
      </c>
      <c r="E142" s="779"/>
      <c r="F142" s="52"/>
      <c r="G142" s="61"/>
      <c r="H142" s="52"/>
      <c r="I142" s="61"/>
      <c r="J142" s="52"/>
      <c r="K142" s="61"/>
      <c r="L142" s="52"/>
      <c r="M142" s="61"/>
      <c r="N142" s="7"/>
      <c r="O142" s="7"/>
      <c r="P142" s="7"/>
      <c r="Q142" s="7"/>
    </row>
    <row r="143" spans="1:17" ht="19.5" customHeight="1">
      <c r="A143" s="255" t="s">
        <v>271</v>
      </c>
      <c r="B143" s="776">
        <v>0.1904894</v>
      </c>
      <c r="C143" s="778"/>
      <c r="D143" s="769"/>
      <c r="E143" s="265"/>
      <c r="F143" s="52"/>
      <c r="G143" s="61"/>
      <c r="H143" s="52"/>
      <c r="I143" s="61"/>
      <c r="J143" s="52"/>
      <c r="K143" s="61"/>
      <c r="L143" s="52"/>
      <c r="M143" s="61"/>
      <c r="N143" s="7"/>
      <c r="O143" s="7"/>
      <c r="P143" s="7"/>
      <c r="Q143" s="7"/>
    </row>
    <row r="144" spans="1:17" ht="19.5" customHeight="1">
      <c r="A144" s="574" t="s">
        <v>272</v>
      </c>
      <c r="B144" s="776">
        <v>0.21149190000000001</v>
      </c>
      <c r="C144" s="778"/>
      <c r="D144" s="769"/>
      <c r="E144" s="265"/>
      <c r="F144" s="52"/>
      <c r="G144" s="61"/>
      <c r="H144" s="52"/>
      <c r="I144" s="61"/>
      <c r="J144" s="52"/>
      <c r="K144" s="61"/>
      <c r="L144" s="52"/>
      <c r="M144" s="61"/>
      <c r="N144" s="7"/>
      <c r="O144" s="7"/>
      <c r="P144" s="7"/>
      <c r="Q144" s="7"/>
    </row>
    <row r="145" spans="1:17" ht="19.5" customHeight="1">
      <c r="A145" s="768" t="s">
        <v>257</v>
      </c>
      <c r="B145" s="777">
        <v>0.39776030000000001</v>
      </c>
      <c r="C145" s="265"/>
      <c r="D145" s="239">
        <v>0.34605190000000002</v>
      </c>
      <c r="E145" s="265"/>
      <c r="F145" s="52"/>
      <c r="G145" s="61"/>
      <c r="H145" s="52"/>
      <c r="I145" s="61"/>
      <c r="J145" s="52"/>
      <c r="K145" s="61"/>
      <c r="L145" s="52"/>
      <c r="M145" s="61"/>
      <c r="N145" s="7"/>
      <c r="O145" s="7"/>
      <c r="P145" s="7"/>
      <c r="Q145" s="7"/>
    </row>
    <row r="146" spans="1:17" ht="19.5" customHeight="1">
      <c r="A146" s="255" t="s">
        <v>258</v>
      </c>
      <c r="B146" s="776">
        <v>0.36643409999999998</v>
      </c>
      <c r="C146" s="265"/>
      <c r="D146" s="769"/>
      <c r="E146" s="265"/>
      <c r="F146" s="52"/>
      <c r="G146" s="61"/>
      <c r="H146" s="52"/>
      <c r="I146" s="61"/>
      <c r="J146" s="52"/>
      <c r="K146" s="61"/>
      <c r="L146" s="52"/>
      <c r="M146" s="61"/>
      <c r="N146" s="7"/>
      <c r="O146" s="7"/>
      <c r="P146" s="7"/>
      <c r="Q146" s="7"/>
    </row>
    <row r="147" spans="1:17" ht="19.5" customHeight="1">
      <c r="A147" s="574" t="s">
        <v>259</v>
      </c>
      <c r="B147" s="776">
        <v>0.42427969999999998</v>
      </c>
      <c r="C147" s="265"/>
      <c r="D147" s="769"/>
      <c r="E147" s="265"/>
      <c r="F147" s="52"/>
      <c r="G147" s="61"/>
      <c r="H147" s="52"/>
      <c r="I147" s="61"/>
      <c r="J147" s="52"/>
      <c r="K147" s="61"/>
      <c r="L147" s="52"/>
      <c r="M147" s="61"/>
      <c r="N147" s="7"/>
      <c r="O147" s="7"/>
      <c r="P147" s="7"/>
      <c r="Q147" s="7"/>
    </row>
    <row r="148" spans="1:17" ht="19.5" customHeight="1">
      <c r="A148" s="768" t="s">
        <v>260</v>
      </c>
      <c r="B148" s="777">
        <v>0.188167</v>
      </c>
      <c r="C148" s="265"/>
      <c r="D148" s="239">
        <v>0.2063864</v>
      </c>
      <c r="E148" s="265"/>
      <c r="F148" s="52"/>
      <c r="G148" s="61"/>
      <c r="H148" s="52"/>
      <c r="I148" s="61"/>
      <c r="J148" s="52"/>
      <c r="K148" s="61"/>
      <c r="L148" s="52"/>
      <c r="M148" s="61"/>
      <c r="N148" s="7"/>
      <c r="O148" s="7"/>
      <c r="P148" s="7"/>
      <c r="Q148" s="7"/>
    </row>
    <row r="149" spans="1:17" ht="19.5" customHeight="1">
      <c r="A149" s="255" t="s">
        <v>261</v>
      </c>
      <c r="B149" s="776">
        <v>0.19712270000000001</v>
      </c>
      <c r="C149" s="265"/>
      <c r="D149" s="769"/>
      <c r="E149" s="265"/>
      <c r="F149" s="52"/>
      <c r="G149" s="61"/>
      <c r="H149" s="52"/>
      <c r="I149" s="61"/>
      <c r="J149" s="52"/>
      <c r="K149" s="61"/>
      <c r="L149" s="52"/>
      <c r="M149" s="61"/>
      <c r="N149" s="7"/>
      <c r="O149" s="7"/>
      <c r="P149" s="7"/>
      <c r="Q149" s="7"/>
    </row>
    <row r="150" spans="1:17" ht="19.5" customHeight="1">
      <c r="A150" s="574" t="s">
        <v>262</v>
      </c>
      <c r="B150" s="776">
        <v>0.18058550000000001</v>
      </c>
      <c r="C150" s="265"/>
      <c r="D150" s="769"/>
      <c r="E150" s="265"/>
      <c r="F150" s="52"/>
      <c r="G150" s="61"/>
      <c r="H150" s="52"/>
      <c r="I150" s="61"/>
      <c r="J150" s="52"/>
      <c r="K150" s="61"/>
      <c r="L150" s="52"/>
      <c r="M150" s="61"/>
      <c r="N150" s="7"/>
      <c r="O150" s="7"/>
      <c r="P150" s="7"/>
      <c r="Q150" s="7"/>
    </row>
    <row r="151" spans="1:17" ht="19.5" customHeight="1">
      <c r="A151" s="768" t="s">
        <v>263</v>
      </c>
      <c r="B151" s="777">
        <v>6.028994E-2</v>
      </c>
      <c r="C151" s="265"/>
      <c r="D151" s="239">
        <v>5.2825629999999998E-2</v>
      </c>
      <c r="E151" s="265"/>
      <c r="F151" s="52"/>
      <c r="G151" s="61"/>
      <c r="H151" s="52"/>
      <c r="I151" s="61"/>
      <c r="J151" s="52"/>
      <c r="K151" s="61"/>
      <c r="L151" s="52"/>
      <c r="M151" s="61"/>
      <c r="N151" s="7"/>
      <c r="O151" s="7"/>
      <c r="P151" s="7"/>
      <c r="Q151" s="7"/>
    </row>
    <row r="152" spans="1:17" ht="19.5" customHeight="1">
      <c r="A152" s="255" t="s">
        <v>264</v>
      </c>
      <c r="B152" s="776">
        <v>6.886225E-2</v>
      </c>
      <c r="C152" s="265"/>
      <c r="D152" s="769"/>
      <c r="E152" s="265"/>
      <c r="F152" s="52"/>
      <c r="G152" s="61"/>
      <c r="H152" s="52"/>
      <c r="I152" s="61"/>
      <c r="J152" s="52"/>
      <c r="K152" s="61"/>
      <c r="L152" s="52"/>
      <c r="M152" s="61"/>
      <c r="N152" s="7"/>
      <c r="O152" s="7"/>
      <c r="P152" s="7"/>
      <c r="Q152" s="7"/>
    </row>
    <row r="153" spans="1:17" ht="19.5" customHeight="1">
      <c r="A153" s="574" t="s">
        <v>265</v>
      </c>
      <c r="B153" s="776">
        <v>5.3033009999999998E-2</v>
      </c>
      <c r="C153" s="265"/>
      <c r="D153" s="769"/>
      <c r="E153" s="265"/>
      <c r="F153" s="52"/>
      <c r="G153" s="61"/>
      <c r="H153" s="52"/>
      <c r="I153" s="61"/>
      <c r="J153" s="52"/>
      <c r="K153" s="61"/>
      <c r="L153" s="52"/>
      <c r="M153" s="61"/>
      <c r="N153" s="7"/>
      <c r="O153" s="7"/>
      <c r="P153" s="7"/>
      <c r="Q153" s="7"/>
    </row>
    <row r="154" spans="1:17" ht="19.5" customHeight="1">
      <c r="A154" s="768" t="s">
        <v>273</v>
      </c>
      <c r="B154" s="777">
        <v>0.1217434</v>
      </c>
      <c r="C154" s="265"/>
      <c r="D154" s="239">
        <v>0.1315462</v>
      </c>
      <c r="E154" s="265"/>
      <c r="F154" s="52"/>
      <c r="G154" s="61"/>
      <c r="H154" s="52"/>
      <c r="I154" s="61"/>
      <c r="J154" s="52"/>
      <c r="K154" s="61"/>
      <c r="L154" s="52"/>
      <c r="M154" s="61"/>
      <c r="N154" s="7"/>
      <c r="O154" s="7"/>
      <c r="P154" s="7"/>
      <c r="Q154" s="7"/>
    </row>
    <row r="155" spans="1:17" ht="19.5" customHeight="1">
      <c r="A155" s="255" t="s">
        <v>274</v>
      </c>
      <c r="B155" s="776">
        <v>0.13318360000000001</v>
      </c>
      <c r="C155" s="265"/>
      <c r="D155" s="769"/>
      <c r="E155" s="265"/>
      <c r="F155" s="52"/>
      <c r="G155" s="61"/>
      <c r="H155" s="52"/>
      <c r="I155" s="61"/>
      <c r="J155" s="52"/>
      <c r="K155" s="61"/>
      <c r="L155" s="52"/>
      <c r="M155" s="61"/>
      <c r="N155" s="7"/>
      <c r="O155" s="7"/>
      <c r="P155" s="7"/>
      <c r="Q155" s="7"/>
    </row>
    <row r="156" spans="1:17" ht="19.5" customHeight="1">
      <c r="A156" s="574" t="s">
        <v>275</v>
      </c>
      <c r="B156" s="776">
        <v>0.11205859999999999</v>
      </c>
      <c r="C156" s="265"/>
      <c r="D156" s="769"/>
      <c r="E156" s="265"/>
      <c r="F156" s="52"/>
      <c r="G156" s="61"/>
      <c r="H156" s="52"/>
      <c r="I156" s="61"/>
      <c r="J156" s="52"/>
      <c r="K156" s="61"/>
      <c r="L156" s="52"/>
      <c r="M156" s="61"/>
      <c r="N156" s="7"/>
      <c r="O156" s="7"/>
      <c r="P156" s="7"/>
      <c r="Q156" s="7"/>
    </row>
    <row r="157" spans="1:17" ht="19.5" customHeight="1">
      <c r="A157" s="768" t="s">
        <v>365</v>
      </c>
      <c r="B157" s="777">
        <v>0.33500069999999998</v>
      </c>
      <c r="C157" s="265"/>
      <c r="D157" s="239">
        <v>0.4027715</v>
      </c>
      <c r="E157" s="265"/>
      <c r="F157" s="52"/>
      <c r="G157" s="61"/>
      <c r="H157" s="52"/>
      <c r="I157" s="61"/>
      <c r="J157" s="52"/>
      <c r="K157" s="61"/>
      <c r="L157" s="52"/>
      <c r="M157" s="61"/>
      <c r="N157" s="7"/>
      <c r="O157" s="7"/>
      <c r="P157" s="7"/>
      <c r="Q157" s="7"/>
    </row>
    <row r="158" spans="1:17" ht="19.5" customHeight="1">
      <c r="A158" s="255" t="s">
        <v>366</v>
      </c>
      <c r="B158" s="776">
        <v>0.411325</v>
      </c>
      <c r="C158" s="265"/>
      <c r="D158" s="769"/>
      <c r="E158" s="265"/>
      <c r="F158" s="52"/>
      <c r="G158" s="61"/>
      <c r="H158" s="52"/>
      <c r="I158" s="61"/>
      <c r="J158" s="52"/>
      <c r="K158" s="61"/>
      <c r="L158" s="52"/>
      <c r="M158" s="61"/>
      <c r="N158" s="7"/>
      <c r="O158" s="7"/>
      <c r="P158" s="7"/>
      <c r="Q158" s="7"/>
    </row>
    <row r="159" spans="1:17" ht="19.5" customHeight="1">
      <c r="A159" s="574" t="s">
        <v>367</v>
      </c>
      <c r="B159" s="776">
        <v>0.27038810000000002</v>
      </c>
      <c r="C159" s="265"/>
      <c r="D159" s="769"/>
      <c r="E159" s="265"/>
      <c r="F159" s="52"/>
      <c r="G159" s="61"/>
      <c r="H159" s="52"/>
      <c r="I159" s="61"/>
      <c r="J159" s="52"/>
      <c r="K159" s="61"/>
      <c r="L159" s="52"/>
      <c r="M159" s="61"/>
      <c r="N159" s="7"/>
      <c r="O159" s="7"/>
      <c r="P159" s="7"/>
      <c r="Q159" s="7"/>
    </row>
    <row r="160" spans="1:17" ht="19.5" customHeight="1">
      <c r="A160" s="768" t="s">
        <v>364</v>
      </c>
      <c r="B160" s="777">
        <v>0.32394840000000003</v>
      </c>
      <c r="C160" s="265"/>
      <c r="D160" s="239">
        <v>0.50222769999999994</v>
      </c>
      <c r="E160" s="265"/>
      <c r="F160" s="52"/>
      <c r="G160" s="61"/>
      <c r="H160" s="52"/>
      <c r="I160" s="61"/>
      <c r="J160" s="52"/>
      <c r="K160" s="61"/>
      <c r="L160" s="52"/>
      <c r="M160" s="61"/>
      <c r="N160" s="7"/>
      <c r="O160" s="7"/>
      <c r="P160" s="7"/>
      <c r="Q160" s="7"/>
    </row>
    <row r="161" spans="1:17" ht="19.5" customHeight="1">
      <c r="A161" s="255" t="s">
        <v>362</v>
      </c>
      <c r="B161" s="776">
        <v>0.39061259999999998</v>
      </c>
      <c r="C161" s="265"/>
      <c r="D161" s="769"/>
      <c r="E161" s="265"/>
      <c r="F161" s="52"/>
      <c r="G161" s="61"/>
      <c r="H161" s="52"/>
      <c r="I161" s="61"/>
      <c r="J161" s="52"/>
      <c r="K161" s="61"/>
      <c r="L161" s="52"/>
      <c r="M161" s="61"/>
      <c r="N161" s="7"/>
      <c r="O161" s="7"/>
      <c r="P161" s="7"/>
      <c r="Q161" s="7"/>
    </row>
    <row r="162" spans="1:17" ht="19.5" customHeight="1">
      <c r="A162" s="574" t="s">
        <v>363</v>
      </c>
      <c r="B162" s="776">
        <v>0.48642829999999998</v>
      </c>
      <c r="C162" s="265"/>
      <c r="D162" s="769"/>
      <c r="E162" s="265"/>
      <c r="F162" s="52"/>
      <c r="G162" s="61"/>
      <c r="H162" s="52"/>
      <c r="I162" s="61"/>
      <c r="J162" s="52"/>
      <c r="K162" s="61"/>
      <c r="L162" s="52"/>
      <c r="M162" s="61"/>
      <c r="N162" s="7"/>
      <c r="O162" s="7"/>
      <c r="P162" s="7"/>
      <c r="Q162" s="7"/>
    </row>
    <row r="163" spans="1:17" ht="19.5" customHeight="1">
      <c r="A163" s="768" t="s">
        <v>345</v>
      </c>
      <c r="B163" s="777">
        <v>0.158</v>
      </c>
      <c r="C163" s="265"/>
      <c r="D163" s="239">
        <v>0.17100000000000001</v>
      </c>
      <c r="E163" s="265"/>
      <c r="F163" s="52"/>
      <c r="G163" s="61"/>
      <c r="H163" s="52"/>
      <c r="I163" s="61"/>
      <c r="J163" s="52"/>
      <c r="K163" s="61"/>
      <c r="L163" s="52"/>
      <c r="M163" s="61"/>
      <c r="N163" s="7"/>
      <c r="O163" s="7"/>
      <c r="P163" s="7"/>
      <c r="Q163" s="7"/>
    </row>
    <row r="164" spans="1:17" ht="19.5" customHeight="1">
      <c r="A164" s="768" t="s">
        <v>266</v>
      </c>
      <c r="B164" s="777">
        <v>0.21081754999999999</v>
      </c>
      <c r="C164" s="265"/>
      <c r="D164" s="239">
        <v>0.24616210999999999</v>
      </c>
      <c r="E164" s="265"/>
      <c r="F164" s="52"/>
      <c r="G164" s="61"/>
      <c r="H164" s="52"/>
      <c r="I164" s="61"/>
      <c r="J164" s="52"/>
      <c r="K164" s="61"/>
      <c r="L164" s="52"/>
      <c r="M164" s="61"/>
      <c r="N164" s="7"/>
      <c r="O164" s="7"/>
      <c r="P164" s="7"/>
      <c r="Q164" s="7"/>
    </row>
    <row r="165" spans="1:17" ht="19.5" customHeight="1">
      <c r="A165" s="255" t="s">
        <v>267</v>
      </c>
      <c r="B165" s="776">
        <v>0.16614635999999999</v>
      </c>
      <c r="C165" s="265"/>
      <c r="D165" s="769"/>
      <c r="E165" s="265"/>
      <c r="F165" s="52"/>
      <c r="G165" s="61"/>
      <c r="H165" s="52"/>
      <c r="I165" s="61"/>
      <c r="J165" s="52"/>
      <c r="K165" s="61"/>
      <c r="L165" s="52"/>
      <c r="M165" s="61"/>
      <c r="N165" s="7"/>
      <c r="O165" s="7"/>
      <c r="P165" s="7"/>
      <c r="Q165" s="7"/>
    </row>
    <row r="166" spans="1:17" ht="19.5" customHeight="1" thickBot="1">
      <c r="A166" s="255" t="s">
        <v>268</v>
      </c>
      <c r="B166" s="776">
        <v>0.2486342</v>
      </c>
      <c r="C166" s="265"/>
      <c r="D166" s="769"/>
      <c r="E166" s="265"/>
      <c r="F166" s="52"/>
      <c r="G166" s="61"/>
      <c r="H166" s="52"/>
      <c r="I166" s="61"/>
      <c r="J166" s="52"/>
      <c r="K166" s="61"/>
      <c r="L166" s="52"/>
      <c r="M166" s="61"/>
      <c r="N166" s="7"/>
      <c r="O166" s="7"/>
      <c r="P166" s="7"/>
      <c r="Q166" s="7"/>
    </row>
    <row r="167" spans="1:17" ht="19.5" customHeight="1" thickBot="1">
      <c r="A167" s="243" t="s">
        <v>552</v>
      </c>
      <c r="B167" s="244"/>
      <c r="C167" s="244"/>
      <c r="D167" s="244"/>
      <c r="E167" s="244"/>
      <c r="F167" s="42"/>
      <c r="G167" s="42"/>
      <c r="H167" s="42"/>
      <c r="I167" s="42"/>
      <c r="J167" s="42"/>
      <c r="K167" s="42"/>
      <c r="L167" s="42"/>
      <c r="M167" s="43"/>
      <c r="N167" s="7"/>
      <c r="O167" s="7"/>
      <c r="P167" s="7"/>
      <c r="Q167" s="7"/>
    </row>
    <row r="168" spans="1:17" ht="19.5" customHeight="1">
      <c r="A168" s="768" t="s">
        <v>534</v>
      </c>
      <c r="B168" s="777">
        <v>0.57599999999999996</v>
      </c>
      <c r="C168" s="265"/>
      <c r="D168" s="769"/>
      <c r="E168" s="265"/>
      <c r="F168" s="52"/>
      <c r="G168" s="61"/>
      <c r="H168" s="52"/>
      <c r="I168" s="61"/>
      <c r="J168" s="52"/>
      <c r="K168" s="61"/>
      <c r="L168" s="52"/>
      <c r="M168" s="61"/>
      <c r="N168" s="7"/>
      <c r="O168" s="7"/>
      <c r="P168" s="7"/>
      <c r="Q168" s="7"/>
    </row>
    <row r="169" spans="1:17" ht="19.5" customHeight="1">
      <c r="A169" s="255" t="s">
        <v>544</v>
      </c>
      <c r="B169" s="776">
        <v>0.55500000000000005</v>
      </c>
      <c r="C169" s="265"/>
      <c r="D169" s="769"/>
      <c r="E169" s="265"/>
      <c r="F169" s="52"/>
      <c r="G169" s="61"/>
      <c r="H169" s="52"/>
      <c r="I169" s="61"/>
      <c r="J169" s="52"/>
      <c r="K169" s="61"/>
      <c r="L169" s="52"/>
      <c r="M169" s="61"/>
      <c r="N169" s="7"/>
      <c r="O169" s="7"/>
      <c r="P169" s="7"/>
      <c r="Q169" s="7"/>
    </row>
    <row r="170" spans="1:17" ht="19.5" customHeight="1">
      <c r="A170" s="255" t="s">
        <v>546</v>
      </c>
      <c r="B170" s="776">
        <v>0.59499999999999997</v>
      </c>
      <c r="C170" s="265"/>
      <c r="D170" s="769"/>
      <c r="E170" s="265"/>
      <c r="F170" s="52"/>
      <c r="G170" s="61"/>
      <c r="H170" s="52"/>
      <c r="I170" s="61"/>
      <c r="J170" s="52"/>
      <c r="K170" s="61"/>
      <c r="L170" s="52"/>
      <c r="M170" s="61"/>
      <c r="N170" s="7"/>
      <c r="O170" s="7"/>
      <c r="P170" s="7"/>
      <c r="Q170" s="7"/>
    </row>
    <row r="171" spans="1:17" ht="19.5" customHeight="1">
      <c r="A171" s="768" t="s">
        <v>535</v>
      </c>
      <c r="B171" s="777">
        <v>0.498</v>
      </c>
      <c r="C171" s="265"/>
      <c r="D171" s="769"/>
      <c r="E171" s="265"/>
      <c r="F171" s="52"/>
      <c r="G171" s="61"/>
      <c r="H171" s="52"/>
      <c r="I171" s="61"/>
      <c r="J171" s="52"/>
      <c r="K171" s="61"/>
      <c r="L171" s="52"/>
      <c r="M171" s="61"/>
      <c r="N171" s="7"/>
      <c r="O171" s="7"/>
      <c r="P171" s="7"/>
      <c r="Q171" s="7"/>
    </row>
    <row r="172" spans="1:17" ht="19.5" customHeight="1">
      <c r="A172" s="255" t="s">
        <v>545</v>
      </c>
      <c r="B172" s="776">
        <v>0.39600000000000002</v>
      </c>
      <c r="C172" s="265"/>
      <c r="D172" s="769"/>
      <c r="E172" s="265"/>
      <c r="F172" s="52"/>
      <c r="G172" s="61"/>
      <c r="H172" s="52"/>
      <c r="I172" s="61"/>
      <c r="J172" s="52"/>
      <c r="K172" s="61"/>
      <c r="L172" s="52"/>
      <c r="M172" s="61"/>
      <c r="N172" s="7"/>
      <c r="O172" s="7"/>
      <c r="P172" s="7"/>
      <c r="Q172" s="7"/>
    </row>
    <row r="173" spans="1:17" ht="19.5" customHeight="1">
      <c r="A173" s="255" t="s">
        <v>547</v>
      </c>
      <c r="B173" s="776">
        <v>0.58599999999999997</v>
      </c>
      <c r="C173" s="265"/>
      <c r="D173" s="769"/>
      <c r="E173" s="265"/>
      <c r="F173" s="52"/>
      <c r="G173" s="61"/>
      <c r="H173" s="52"/>
      <c r="I173" s="61"/>
      <c r="J173" s="52"/>
      <c r="K173" s="61"/>
      <c r="L173" s="52"/>
      <c r="M173" s="61"/>
      <c r="N173" s="7"/>
      <c r="O173" s="7"/>
      <c r="P173" s="7"/>
      <c r="Q173" s="7"/>
    </row>
    <row r="174" spans="1:17" ht="19.5" customHeight="1">
      <c r="A174" s="768" t="s">
        <v>536</v>
      </c>
      <c r="B174" s="777">
        <v>0.13900000000000001</v>
      </c>
      <c r="C174" s="265"/>
      <c r="D174" s="769"/>
      <c r="E174" s="265"/>
      <c r="F174" s="52"/>
      <c r="G174" s="61"/>
      <c r="H174" s="52"/>
      <c r="I174" s="61"/>
      <c r="J174" s="52"/>
      <c r="K174" s="61"/>
      <c r="L174" s="52"/>
      <c r="M174" s="61"/>
      <c r="N174" s="7"/>
      <c r="O174" s="7"/>
      <c r="P174" s="7"/>
      <c r="Q174" s="7"/>
    </row>
    <row r="175" spans="1:17" ht="19.5" customHeight="1">
      <c r="A175" s="768" t="s">
        <v>537</v>
      </c>
      <c r="B175" s="777">
        <v>0.153</v>
      </c>
      <c r="C175" s="265"/>
      <c r="D175" s="769"/>
      <c r="E175" s="265"/>
      <c r="F175" s="52"/>
      <c r="G175" s="61"/>
      <c r="H175" s="52"/>
      <c r="I175" s="61"/>
      <c r="J175" s="52"/>
      <c r="K175" s="61"/>
      <c r="L175" s="52"/>
      <c r="M175" s="61"/>
      <c r="N175" s="7"/>
      <c r="O175" s="7"/>
      <c r="P175" s="7"/>
      <c r="Q175" s="7"/>
    </row>
    <row r="176" spans="1:17" ht="19.5" customHeight="1">
      <c r="A176" s="768" t="s">
        <v>538</v>
      </c>
      <c r="B176" s="777">
        <v>0.19600000000000001</v>
      </c>
      <c r="C176" s="265"/>
      <c r="D176" s="769"/>
      <c r="E176" s="265"/>
      <c r="F176" s="52"/>
      <c r="G176" s="61"/>
      <c r="H176" s="52"/>
      <c r="I176" s="61"/>
      <c r="J176" s="52"/>
      <c r="K176" s="61"/>
      <c r="L176" s="52"/>
      <c r="M176" s="61"/>
      <c r="N176" s="7"/>
      <c r="O176" s="7"/>
      <c r="P176" s="7"/>
      <c r="Q176" s="7"/>
    </row>
    <row r="177" spans="1:25" ht="19.5" customHeight="1">
      <c r="A177" s="768" t="s">
        <v>539</v>
      </c>
      <c r="B177" s="777">
        <v>0.22700000000000001</v>
      </c>
      <c r="C177" s="265"/>
      <c r="D177" s="769"/>
      <c r="E177" s="265"/>
      <c r="F177" s="52"/>
      <c r="G177" s="61"/>
      <c r="H177" s="52"/>
      <c r="I177" s="61"/>
      <c r="J177" s="52"/>
      <c r="K177" s="61"/>
      <c r="L177" s="52"/>
      <c r="M177" s="61"/>
      <c r="N177" s="7"/>
      <c r="O177" s="7"/>
      <c r="P177" s="7"/>
      <c r="Q177" s="7"/>
    </row>
    <row r="178" spans="1:25" ht="19.5" customHeight="1">
      <c r="A178" s="255" t="s">
        <v>548</v>
      </c>
      <c r="B178" s="776">
        <v>0.67400000000000004</v>
      </c>
      <c r="C178" s="265"/>
      <c r="D178" s="769"/>
      <c r="E178" s="265"/>
      <c r="F178" s="52"/>
      <c r="G178" s="61"/>
      <c r="H178" s="52"/>
      <c r="I178" s="61"/>
      <c r="J178" s="52"/>
      <c r="K178" s="61"/>
      <c r="L178" s="52"/>
      <c r="M178" s="61"/>
      <c r="N178" s="7"/>
      <c r="O178" s="7"/>
      <c r="P178" s="7"/>
      <c r="Q178" s="7"/>
    </row>
    <row r="179" spans="1:25" ht="19.5" customHeight="1">
      <c r="A179" s="255" t="s">
        <v>549</v>
      </c>
      <c r="B179" s="776">
        <v>0.66300000000000003</v>
      </c>
      <c r="C179" s="265"/>
      <c r="D179" s="769"/>
      <c r="E179" s="265"/>
      <c r="F179" s="52"/>
      <c r="G179" s="61"/>
      <c r="H179" s="52"/>
      <c r="I179" s="61"/>
      <c r="J179" s="52"/>
      <c r="K179" s="61"/>
      <c r="L179" s="52"/>
      <c r="M179" s="61"/>
      <c r="N179" s="7"/>
      <c r="O179" s="7"/>
      <c r="P179" s="7"/>
      <c r="Q179" s="7"/>
    </row>
    <row r="180" spans="1:25" ht="19.5" customHeight="1">
      <c r="A180" s="255" t="s">
        <v>550</v>
      </c>
      <c r="B180" s="776">
        <v>0.59099999999999997</v>
      </c>
      <c r="C180" s="265"/>
      <c r="D180" s="769"/>
      <c r="E180" s="265"/>
      <c r="F180" s="52"/>
      <c r="G180" s="61"/>
      <c r="H180" s="52"/>
      <c r="I180" s="61"/>
      <c r="J180" s="52"/>
      <c r="K180" s="61"/>
      <c r="L180" s="52"/>
      <c r="M180" s="61"/>
      <c r="N180" s="7"/>
      <c r="O180" s="7"/>
      <c r="P180" s="7"/>
      <c r="Q180" s="7"/>
    </row>
    <row r="181" spans="1:25" ht="19.5" customHeight="1">
      <c r="A181" s="255" t="s">
        <v>551</v>
      </c>
      <c r="B181" s="776">
        <v>0.376</v>
      </c>
      <c r="C181" s="265"/>
      <c r="D181" s="769"/>
      <c r="E181" s="265"/>
      <c r="F181" s="52"/>
      <c r="G181" s="61"/>
      <c r="H181" s="52"/>
      <c r="I181" s="61"/>
      <c r="J181" s="52"/>
      <c r="K181" s="61"/>
      <c r="L181" s="52"/>
      <c r="M181" s="61"/>
      <c r="N181" s="7"/>
      <c r="O181" s="7"/>
      <c r="P181" s="7"/>
      <c r="Q181" s="7"/>
    </row>
    <row r="182" spans="1:25" ht="19.5" customHeight="1">
      <c r="A182" s="255" t="s">
        <v>540</v>
      </c>
      <c r="B182" s="776">
        <v>0.52200000000000002</v>
      </c>
      <c r="C182" s="265"/>
      <c r="D182" s="769"/>
      <c r="E182" s="265"/>
      <c r="F182" s="52"/>
      <c r="G182" s="61"/>
      <c r="H182" s="52"/>
      <c r="I182" s="61"/>
      <c r="J182" s="52"/>
      <c r="K182" s="61"/>
      <c r="L182" s="52"/>
      <c r="M182" s="61"/>
      <c r="N182" s="7"/>
      <c r="O182" s="7"/>
      <c r="P182" s="7"/>
      <c r="Q182" s="7"/>
    </row>
    <row r="183" spans="1:25" ht="19.5" customHeight="1">
      <c r="A183" s="255" t="s">
        <v>541</v>
      </c>
      <c r="B183" s="776">
        <v>0.57099999999999995</v>
      </c>
      <c r="C183" s="265"/>
      <c r="D183" s="769"/>
      <c r="E183" s="265"/>
      <c r="F183" s="52"/>
      <c r="G183" s="61"/>
      <c r="H183" s="52"/>
      <c r="I183" s="61"/>
      <c r="J183" s="52"/>
      <c r="K183" s="61"/>
      <c r="L183" s="52"/>
      <c r="M183" s="61"/>
      <c r="N183" s="7"/>
      <c r="O183" s="7"/>
      <c r="P183" s="7"/>
      <c r="Q183" s="7"/>
    </row>
    <row r="184" spans="1:25" ht="19.5" customHeight="1">
      <c r="A184" s="255" t="s">
        <v>542</v>
      </c>
      <c r="B184" s="776">
        <v>0.5</v>
      </c>
      <c r="C184" s="265"/>
      <c r="D184" s="769"/>
      <c r="E184" s="265"/>
      <c r="F184" s="52"/>
      <c r="G184" s="61"/>
      <c r="H184" s="52"/>
      <c r="I184" s="61"/>
      <c r="J184" s="52"/>
      <c r="K184" s="61"/>
      <c r="L184" s="52"/>
      <c r="M184" s="61"/>
      <c r="N184" s="7"/>
      <c r="O184" s="7"/>
      <c r="P184" s="7"/>
      <c r="Q184" s="7"/>
    </row>
    <row r="185" spans="1:25" ht="19.5" customHeight="1" thickBot="1">
      <c r="A185" s="255" t="s">
        <v>543</v>
      </c>
      <c r="B185" s="776">
        <v>0.39400000000000002</v>
      </c>
      <c r="C185" s="265"/>
      <c r="D185" s="769"/>
      <c r="E185" s="265"/>
      <c r="F185" s="52"/>
      <c r="G185" s="61"/>
      <c r="H185" s="52"/>
      <c r="I185" s="61"/>
      <c r="J185" s="52"/>
      <c r="K185" s="61"/>
      <c r="L185" s="52"/>
      <c r="M185" s="61"/>
      <c r="N185" s="7"/>
      <c r="O185" s="7"/>
      <c r="P185" s="7"/>
      <c r="Q185" s="7"/>
    </row>
    <row r="186" spans="1:25" ht="19.5" customHeight="1" thickBot="1">
      <c r="A186" s="243" t="str">
        <f>CENTRO!A186</f>
        <v>1.6.4. Discapacidad reconocida (2019)</v>
      </c>
      <c r="B186" s="244"/>
      <c r="C186" s="244"/>
      <c r="D186" s="244"/>
      <c r="E186" s="244"/>
      <c r="F186" s="42"/>
      <c r="G186" s="42"/>
      <c r="H186" s="42"/>
      <c r="I186" s="42"/>
      <c r="J186" s="42"/>
      <c r="K186" s="42"/>
      <c r="L186" s="42"/>
      <c r="M186" s="43"/>
      <c r="N186" s="7"/>
      <c r="O186" s="7"/>
      <c r="P186" s="7"/>
      <c r="Q186" s="7"/>
    </row>
    <row r="187" spans="1:25" s="3" customFormat="1" ht="19.5" customHeight="1">
      <c r="A187" s="828" t="s">
        <v>245</v>
      </c>
      <c r="B187" s="573">
        <f>C187/$C$8</f>
        <v>6.0300456212250969E-2</v>
      </c>
      <c r="C187" s="829">
        <v>200604</v>
      </c>
      <c r="D187" s="573">
        <f>E187/C187</f>
        <v>2.0677553787561562E-2</v>
      </c>
      <c r="E187" s="830">
        <v>4148</v>
      </c>
      <c r="F187" s="69"/>
      <c r="G187" s="70"/>
      <c r="H187" s="66"/>
      <c r="I187" s="65"/>
      <c r="J187" s="66"/>
      <c r="K187" s="65"/>
      <c r="L187" s="66"/>
      <c r="M187" s="65"/>
      <c r="N187" s="7"/>
      <c r="O187" s="7"/>
      <c r="P187" s="7"/>
      <c r="Q187" s="7"/>
      <c r="R187" s="2"/>
      <c r="S187" s="2"/>
      <c r="T187" s="2"/>
      <c r="U187" s="2"/>
      <c r="V187" s="2"/>
      <c r="W187" s="2"/>
      <c r="X187" s="2"/>
      <c r="Y187" s="2"/>
    </row>
    <row r="188" spans="1:25" s="3" customFormat="1" ht="19.5" customHeight="1">
      <c r="A188" s="255" t="s">
        <v>27</v>
      </c>
      <c r="B188" s="262">
        <f>C188/C$187</f>
        <v>0.48015991705050748</v>
      </c>
      <c r="C188" s="831">
        <v>96322</v>
      </c>
      <c r="D188" s="262">
        <f>E188/E$187</f>
        <v>0.49879459980713597</v>
      </c>
      <c r="E188" s="313">
        <v>2069</v>
      </c>
      <c r="F188" s="51"/>
      <c r="G188" s="61"/>
      <c r="H188" s="52"/>
      <c r="I188" s="61"/>
      <c r="J188" s="52"/>
      <c r="K188" s="61"/>
      <c r="L188" s="52"/>
      <c r="M188" s="61"/>
      <c r="N188" s="7"/>
      <c r="O188" s="7"/>
      <c r="P188" s="7"/>
      <c r="Q188" s="7"/>
      <c r="R188" s="2"/>
      <c r="S188" s="2"/>
      <c r="T188" s="2"/>
      <c r="U188" s="2"/>
      <c r="V188" s="2"/>
      <c r="W188" s="2"/>
      <c r="X188" s="2"/>
      <c r="Y188" s="2"/>
    </row>
    <row r="189" spans="1:25" s="3" customFormat="1" ht="19.5" customHeight="1">
      <c r="A189" s="574" t="s">
        <v>11</v>
      </c>
      <c r="B189" s="262">
        <f>C189/C$187</f>
        <v>0.51984008294949258</v>
      </c>
      <c r="C189" s="832">
        <v>104282</v>
      </c>
      <c r="D189" s="262">
        <f>E189/E$187</f>
        <v>0.50120540019286408</v>
      </c>
      <c r="E189" s="833">
        <v>2079</v>
      </c>
      <c r="F189" s="73"/>
      <c r="G189" s="74"/>
      <c r="H189" s="75"/>
      <c r="I189" s="74"/>
      <c r="J189" s="75"/>
      <c r="K189" s="74"/>
      <c r="L189" s="75"/>
      <c r="M189" s="74"/>
      <c r="N189" s="7"/>
      <c r="O189" s="7"/>
      <c r="P189" s="7"/>
      <c r="Q189" s="7"/>
      <c r="R189" s="2"/>
      <c r="S189" s="2"/>
      <c r="T189" s="2"/>
      <c r="U189" s="2"/>
      <c r="V189" s="2"/>
      <c r="W189" s="2"/>
      <c r="X189" s="2"/>
      <c r="Y189" s="2"/>
    </row>
    <row r="190" spans="1:25" s="3" customFormat="1" ht="19.5" customHeight="1" thickBot="1">
      <c r="A190" s="834" t="s">
        <v>246</v>
      </c>
      <c r="B190" s="835"/>
      <c r="C190" s="836">
        <v>108.26</v>
      </c>
      <c r="D190" s="835"/>
      <c r="E190" s="1097">
        <v>100.48</v>
      </c>
      <c r="F190" s="78"/>
      <c r="G190" s="63"/>
      <c r="H190" s="62"/>
      <c r="I190" s="63"/>
      <c r="J190" s="62"/>
      <c r="K190" s="63"/>
      <c r="L190" s="62"/>
      <c r="M190" s="63"/>
      <c r="N190" s="7"/>
      <c r="O190" s="7"/>
      <c r="P190" s="7"/>
      <c r="Q190" s="7"/>
      <c r="R190" s="2"/>
      <c r="S190" s="2"/>
      <c r="T190" s="2"/>
      <c r="U190" s="2"/>
      <c r="V190" s="2"/>
      <c r="W190" s="2"/>
      <c r="X190" s="2"/>
      <c r="Y190" s="2"/>
    </row>
    <row r="191" spans="1:25" ht="24.75" customHeight="1" thickBot="1">
      <c r="A191" s="224" t="s">
        <v>591</v>
      </c>
      <c r="B191" s="240"/>
      <c r="C191" s="240"/>
      <c r="D191" s="240"/>
      <c r="E191" s="240"/>
      <c r="F191" s="39"/>
      <c r="G191" s="39"/>
      <c r="H191" s="39"/>
      <c r="I191" s="39"/>
      <c r="J191" s="39"/>
      <c r="K191" s="39"/>
      <c r="L191" s="39"/>
      <c r="M191" s="40"/>
      <c r="N191" s="7"/>
      <c r="O191" s="7"/>
      <c r="P191" s="7"/>
      <c r="Q191" s="7"/>
    </row>
    <row r="192" spans="1:25" ht="19.5" customHeight="1" thickBot="1">
      <c r="A192" s="243" t="s">
        <v>311</v>
      </c>
      <c r="B192" s="244"/>
      <c r="C192" s="244"/>
      <c r="D192" s="244"/>
      <c r="E192" s="244"/>
      <c r="F192" s="42"/>
      <c r="G192" s="42"/>
      <c r="H192" s="42"/>
      <c r="I192" s="42"/>
      <c r="J192" s="42"/>
      <c r="K192" s="42"/>
      <c r="L192" s="42"/>
      <c r="M192" s="43"/>
      <c r="N192" s="7"/>
      <c r="O192" s="7"/>
      <c r="P192" s="7"/>
      <c r="Q192" s="7"/>
    </row>
    <row r="193" spans="1:17" ht="19.5" customHeight="1">
      <c r="A193" s="255" t="s">
        <v>157</v>
      </c>
      <c r="B193" s="641"/>
      <c r="C193" s="780">
        <v>72</v>
      </c>
      <c r="D193" s="641"/>
      <c r="E193" s="780">
        <v>72.599999999999994</v>
      </c>
      <c r="F193" s="51"/>
      <c r="G193" s="72"/>
      <c r="H193" s="52"/>
      <c r="I193" s="61"/>
      <c r="J193" s="52"/>
      <c r="K193" s="61"/>
      <c r="L193" s="52"/>
      <c r="M193" s="61"/>
      <c r="N193" s="7"/>
      <c r="O193" s="7"/>
      <c r="P193" s="7"/>
      <c r="Q193" s="7"/>
    </row>
    <row r="194" spans="1:17" ht="19.5" customHeight="1">
      <c r="A194" s="255" t="s">
        <v>156</v>
      </c>
      <c r="B194" s="298"/>
      <c r="C194" s="781">
        <v>71.3</v>
      </c>
      <c r="D194" s="298"/>
      <c r="E194" s="781">
        <v>72.099999999999994</v>
      </c>
      <c r="F194" s="51"/>
      <c r="G194" s="72"/>
      <c r="H194" s="52"/>
      <c r="I194" s="61"/>
      <c r="J194" s="52"/>
      <c r="K194" s="61"/>
      <c r="L194" s="52"/>
      <c r="M194" s="61"/>
      <c r="N194" s="7"/>
      <c r="O194" s="7"/>
      <c r="P194" s="7"/>
      <c r="Q194" s="7"/>
    </row>
    <row r="195" spans="1:17" ht="19.5" customHeight="1" thickBot="1">
      <c r="A195" s="255" t="s">
        <v>293</v>
      </c>
      <c r="B195" s="782"/>
      <c r="C195" s="783">
        <v>69.5</v>
      </c>
      <c r="D195" s="782"/>
      <c r="E195" s="783">
        <v>66.599999999999994</v>
      </c>
      <c r="F195" s="51"/>
      <c r="G195" s="72"/>
      <c r="H195" s="52"/>
      <c r="I195" s="61"/>
      <c r="J195" s="52"/>
      <c r="K195" s="61"/>
      <c r="L195" s="52"/>
      <c r="M195" s="61"/>
      <c r="N195" s="7"/>
      <c r="O195" s="7"/>
      <c r="P195" s="7"/>
      <c r="Q195" s="7"/>
    </row>
    <row r="196" spans="1:17" ht="19.5" customHeight="1" thickBot="1">
      <c r="A196" s="243" t="s">
        <v>294</v>
      </c>
      <c r="B196" s="244"/>
      <c r="C196" s="244"/>
      <c r="D196" s="244"/>
      <c r="E196" s="244"/>
      <c r="F196" s="42"/>
      <c r="G196" s="42"/>
      <c r="H196" s="42"/>
      <c r="I196" s="42"/>
      <c r="J196" s="42"/>
      <c r="K196" s="42"/>
      <c r="L196" s="42"/>
      <c r="M196" s="43"/>
      <c r="N196" s="7"/>
      <c r="O196" s="7"/>
      <c r="P196" s="7"/>
      <c r="Q196" s="7"/>
    </row>
    <row r="197" spans="1:17" ht="19.5" customHeight="1">
      <c r="A197" s="255" t="s">
        <v>295</v>
      </c>
      <c r="B197" s="298"/>
      <c r="C197" s="781">
        <v>6.9</v>
      </c>
      <c r="D197" s="784"/>
      <c r="E197" s="781">
        <v>7.5</v>
      </c>
      <c r="F197" s="64"/>
      <c r="G197" s="65"/>
      <c r="H197" s="66"/>
      <c r="I197" s="65"/>
      <c r="J197" s="66"/>
      <c r="K197" s="65"/>
      <c r="L197" s="66"/>
      <c r="M197" s="65"/>
      <c r="N197" s="7"/>
      <c r="O197" s="7"/>
      <c r="P197" s="7"/>
      <c r="Q197" s="7"/>
    </row>
    <row r="198" spans="1:17" ht="19.5" customHeight="1">
      <c r="A198" s="255" t="s">
        <v>296</v>
      </c>
      <c r="B198" s="298"/>
      <c r="C198" s="781">
        <v>6.4</v>
      </c>
      <c r="D198" s="784"/>
      <c r="E198" s="781">
        <v>7.1</v>
      </c>
      <c r="F198" s="64"/>
      <c r="G198" s="65"/>
      <c r="H198" s="66"/>
      <c r="I198" s="65"/>
      <c r="J198" s="66"/>
      <c r="K198" s="65"/>
      <c r="L198" s="66"/>
      <c r="M198" s="65"/>
      <c r="N198" s="7"/>
      <c r="O198" s="7"/>
      <c r="P198" s="7"/>
      <c r="Q198" s="7"/>
    </row>
    <row r="199" spans="1:17" ht="19.5" customHeight="1">
      <c r="A199" s="255" t="s">
        <v>297</v>
      </c>
      <c r="B199" s="298"/>
      <c r="C199" s="781">
        <v>7</v>
      </c>
      <c r="D199" s="784"/>
      <c r="E199" s="781">
        <v>7.5</v>
      </c>
      <c r="F199" s="64"/>
      <c r="G199" s="65"/>
      <c r="H199" s="66"/>
      <c r="I199" s="65"/>
      <c r="J199" s="66"/>
      <c r="K199" s="65"/>
      <c r="L199" s="66"/>
      <c r="M199" s="65"/>
      <c r="N199" s="7"/>
      <c r="O199" s="7"/>
      <c r="P199" s="7"/>
      <c r="Q199" s="7"/>
    </row>
    <row r="200" spans="1:17" ht="19.5" customHeight="1">
      <c r="A200" s="255" t="s">
        <v>298</v>
      </c>
      <c r="B200" s="298"/>
      <c r="C200" s="781">
        <v>6.7</v>
      </c>
      <c r="D200" s="784"/>
      <c r="E200" s="781">
        <v>7.1</v>
      </c>
      <c r="F200" s="64"/>
      <c r="G200" s="65"/>
      <c r="H200" s="66"/>
      <c r="I200" s="65"/>
      <c r="J200" s="66"/>
      <c r="K200" s="65"/>
      <c r="L200" s="66"/>
      <c r="M200" s="65"/>
      <c r="N200" s="7"/>
      <c r="O200" s="7"/>
      <c r="P200" s="7"/>
      <c r="Q200" s="7"/>
    </row>
    <row r="201" spans="1:17" ht="19.5" customHeight="1">
      <c r="A201" s="255" t="s">
        <v>299</v>
      </c>
      <c r="B201" s="298"/>
      <c r="C201" s="781">
        <v>6.7</v>
      </c>
      <c r="D201" s="784"/>
      <c r="E201" s="781">
        <v>7.5</v>
      </c>
      <c r="F201" s="64"/>
      <c r="G201" s="65"/>
      <c r="H201" s="66"/>
      <c r="I201" s="65"/>
      <c r="J201" s="66"/>
      <c r="K201" s="65"/>
      <c r="L201" s="66"/>
      <c r="M201" s="65"/>
      <c r="N201" s="7"/>
      <c r="O201" s="7"/>
      <c r="P201" s="7"/>
      <c r="Q201" s="7"/>
    </row>
    <row r="202" spans="1:17" ht="19.5" customHeight="1">
      <c r="A202" s="255" t="s">
        <v>300</v>
      </c>
      <c r="B202" s="298"/>
      <c r="C202" s="781">
        <v>6.5</v>
      </c>
      <c r="D202" s="784"/>
      <c r="E202" s="781">
        <v>7.3</v>
      </c>
      <c r="F202" s="64"/>
      <c r="G202" s="65"/>
      <c r="H202" s="66"/>
      <c r="I202" s="65"/>
      <c r="J202" s="66"/>
      <c r="K202" s="65"/>
      <c r="L202" s="66"/>
      <c r="M202" s="65"/>
      <c r="N202" s="7"/>
      <c r="O202" s="7"/>
      <c r="P202" s="7"/>
      <c r="Q202" s="7"/>
    </row>
    <row r="203" spans="1:17" ht="19.5" customHeight="1" thickBot="1">
      <c r="A203" s="785" t="s">
        <v>306</v>
      </c>
      <c r="B203" s="786">
        <v>0.78400000000000003</v>
      </c>
      <c r="C203" s="787"/>
      <c r="D203" s="786">
        <v>0.82099999999999995</v>
      </c>
      <c r="E203" s="787"/>
      <c r="F203" s="64"/>
      <c r="G203" s="65"/>
      <c r="H203" s="66"/>
      <c r="I203" s="65"/>
      <c r="J203" s="66"/>
      <c r="K203" s="65"/>
      <c r="L203" s="66"/>
      <c r="M203" s="65"/>
      <c r="N203" s="7"/>
      <c r="O203" s="7"/>
      <c r="P203" s="7"/>
      <c r="Q203" s="7"/>
    </row>
    <row r="204" spans="1:17" ht="19.5" customHeight="1" thickBot="1">
      <c r="A204" s="243" t="s">
        <v>313</v>
      </c>
      <c r="B204" s="244"/>
      <c r="C204" s="244"/>
      <c r="D204" s="244"/>
      <c r="E204" s="244"/>
      <c r="F204" s="42"/>
      <c r="G204" s="42"/>
      <c r="H204" s="42"/>
      <c r="I204" s="42"/>
      <c r="J204" s="42"/>
      <c r="K204" s="42"/>
      <c r="L204" s="42"/>
      <c r="M204" s="43"/>
      <c r="N204" s="7"/>
      <c r="O204" s="7"/>
      <c r="P204" s="7"/>
      <c r="Q204" s="7"/>
    </row>
    <row r="205" spans="1:17" ht="19.5" customHeight="1">
      <c r="A205" s="255" t="s">
        <v>301</v>
      </c>
      <c r="B205" s="788">
        <v>0.29099999999999998</v>
      </c>
      <c r="C205" s="789"/>
      <c r="D205" s="788">
        <v>0.16200000000000001</v>
      </c>
      <c r="E205" s="789"/>
      <c r="F205" s="66"/>
      <c r="G205" s="65"/>
      <c r="H205" s="66"/>
      <c r="I205" s="65"/>
      <c r="J205" s="66"/>
      <c r="K205" s="65"/>
      <c r="L205" s="66"/>
      <c r="M205" s="65"/>
      <c r="N205" s="7"/>
      <c r="O205" s="7"/>
      <c r="P205" s="7"/>
      <c r="Q205" s="7"/>
    </row>
    <row r="206" spans="1:17" ht="19.5" customHeight="1">
      <c r="A206" s="255" t="s">
        <v>368</v>
      </c>
      <c r="B206" s="790">
        <v>0.187</v>
      </c>
      <c r="C206" s="266"/>
      <c r="D206" s="790">
        <v>5.6000000000000001E-2</v>
      </c>
      <c r="E206" s="266"/>
      <c r="F206" s="52"/>
      <c r="G206" s="61"/>
      <c r="H206" s="52"/>
      <c r="I206" s="61"/>
      <c r="J206" s="52"/>
      <c r="K206" s="61"/>
      <c r="L206" s="52"/>
      <c r="M206" s="61"/>
      <c r="N206" s="7"/>
      <c r="O206" s="7"/>
      <c r="P206" s="7"/>
      <c r="Q206" s="7"/>
    </row>
    <row r="207" spans="1:17" ht="19.5" customHeight="1" thickBot="1">
      <c r="A207" s="785" t="s">
        <v>369</v>
      </c>
      <c r="B207" s="786">
        <v>0.11799999999999999</v>
      </c>
      <c r="C207" s="787"/>
      <c r="D207" s="786">
        <v>3.1E-2</v>
      </c>
      <c r="E207" s="787"/>
      <c r="F207" s="52"/>
      <c r="G207" s="61"/>
      <c r="H207" s="52"/>
      <c r="I207" s="61"/>
      <c r="J207" s="52"/>
      <c r="K207" s="61"/>
      <c r="L207" s="52"/>
      <c r="M207" s="61"/>
      <c r="N207" s="7"/>
      <c r="O207" s="7"/>
      <c r="P207" s="7"/>
      <c r="Q207" s="7"/>
    </row>
    <row r="208" spans="1:17" ht="19.5" customHeight="1" thickBot="1">
      <c r="A208" s="243" t="s">
        <v>310</v>
      </c>
      <c r="B208" s="244"/>
      <c r="C208" s="244"/>
      <c r="D208" s="244"/>
      <c r="E208" s="244"/>
      <c r="F208" s="42"/>
      <c r="G208" s="42"/>
      <c r="H208" s="42"/>
      <c r="I208" s="42"/>
      <c r="J208" s="42"/>
      <c r="K208" s="42"/>
      <c r="L208" s="42"/>
      <c r="M208" s="43"/>
      <c r="N208" s="7"/>
      <c r="O208" s="7"/>
      <c r="P208" s="7"/>
      <c r="Q208" s="7"/>
    </row>
    <row r="209" spans="1:17" ht="19.5" customHeight="1">
      <c r="A209" s="255" t="s">
        <v>302</v>
      </c>
      <c r="B209" s="298"/>
      <c r="C209" s="781">
        <v>67.599999999999994</v>
      </c>
      <c r="D209" s="791"/>
      <c r="E209" s="792">
        <v>63.6</v>
      </c>
      <c r="F209" s="64"/>
      <c r="G209" s="65"/>
      <c r="H209" s="66"/>
      <c r="I209" s="65"/>
      <c r="J209" s="66"/>
      <c r="K209" s="65"/>
      <c r="L209" s="66"/>
      <c r="M209" s="65"/>
      <c r="N209" s="7"/>
      <c r="O209" s="7"/>
      <c r="P209" s="7"/>
      <c r="Q209" s="7"/>
    </row>
    <row r="210" spans="1:17" ht="19.5" customHeight="1">
      <c r="A210" s="255" t="s">
        <v>303</v>
      </c>
      <c r="B210" s="298"/>
      <c r="C210" s="781">
        <v>76</v>
      </c>
      <c r="D210" s="791"/>
      <c r="E210" s="792">
        <v>71.3</v>
      </c>
      <c r="F210" s="64"/>
      <c r="G210" s="65"/>
      <c r="H210" s="66"/>
      <c r="I210" s="65"/>
      <c r="J210" s="66"/>
      <c r="K210" s="65"/>
      <c r="L210" s="66"/>
      <c r="M210" s="65"/>
      <c r="N210" s="7"/>
      <c r="O210" s="7"/>
      <c r="P210" s="7"/>
      <c r="Q210" s="7"/>
    </row>
    <row r="211" spans="1:17" ht="19.5" customHeight="1" thickBot="1">
      <c r="A211" s="785" t="s">
        <v>304</v>
      </c>
      <c r="B211" s="793"/>
      <c r="C211" s="794">
        <v>60.2</v>
      </c>
      <c r="D211" s="795"/>
      <c r="E211" s="796">
        <v>59.8</v>
      </c>
      <c r="F211" s="64"/>
      <c r="G211" s="65"/>
      <c r="H211" s="66"/>
      <c r="I211" s="65"/>
      <c r="J211" s="66"/>
      <c r="K211" s="65"/>
      <c r="L211" s="66"/>
      <c r="M211" s="65"/>
      <c r="N211" s="7"/>
      <c r="O211" s="7"/>
      <c r="P211" s="7"/>
      <c r="Q211" s="7"/>
    </row>
    <row r="212" spans="1:17" ht="19.5" customHeight="1" thickBot="1">
      <c r="A212" s="243" t="s">
        <v>309</v>
      </c>
      <c r="B212" s="244"/>
      <c r="C212" s="244"/>
      <c r="D212" s="244"/>
      <c r="E212" s="244"/>
      <c r="F212" s="42"/>
      <c r="G212" s="42"/>
      <c r="H212" s="42"/>
      <c r="I212" s="42"/>
      <c r="J212" s="42"/>
      <c r="K212" s="42"/>
      <c r="L212" s="42"/>
      <c r="M212" s="43"/>
      <c r="N212" s="7"/>
      <c r="O212" s="7"/>
      <c r="P212" s="7"/>
      <c r="Q212" s="7"/>
    </row>
    <row r="213" spans="1:17" ht="19.5" customHeight="1">
      <c r="A213" s="797" t="s">
        <v>584</v>
      </c>
      <c r="B213" s="298"/>
      <c r="C213" s="781">
        <v>6.6</v>
      </c>
      <c r="D213" s="791"/>
      <c r="E213" s="792">
        <v>5.4</v>
      </c>
      <c r="F213" s="64"/>
      <c r="G213" s="65"/>
      <c r="H213" s="66"/>
      <c r="I213" s="65"/>
      <c r="J213" s="66"/>
      <c r="K213" s="65"/>
      <c r="L213" s="66"/>
      <c r="M213" s="65"/>
      <c r="N213" s="7"/>
      <c r="O213" s="7"/>
      <c r="P213" s="7"/>
      <c r="Q213" s="7"/>
    </row>
    <row r="214" spans="1:17" ht="19.5" customHeight="1">
      <c r="A214" s="797" t="s">
        <v>605</v>
      </c>
      <c r="B214" s="298"/>
      <c r="C214" s="781">
        <v>3.5</v>
      </c>
      <c r="D214" s="791"/>
      <c r="E214" s="792">
        <v>4.4000000000000004</v>
      </c>
      <c r="F214" s="64"/>
      <c r="G214" s="65"/>
      <c r="H214" s="66"/>
      <c r="I214" s="65"/>
      <c r="J214" s="66"/>
      <c r="K214" s="65"/>
      <c r="L214" s="66"/>
      <c r="M214" s="65"/>
      <c r="N214" s="7"/>
      <c r="O214" s="7"/>
      <c r="P214" s="7"/>
      <c r="Q214" s="7"/>
    </row>
    <row r="215" spans="1:17" ht="19.5" customHeight="1" thickBot="1">
      <c r="A215" s="798" t="s">
        <v>586</v>
      </c>
      <c r="B215" s="793"/>
      <c r="C215" s="794">
        <v>4.3</v>
      </c>
      <c r="D215" s="799"/>
      <c r="E215" s="794">
        <v>3.8</v>
      </c>
      <c r="F215" s="64"/>
      <c r="G215" s="65"/>
      <c r="H215" s="66"/>
      <c r="I215" s="65"/>
      <c r="J215" s="66"/>
      <c r="K215" s="65"/>
      <c r="L215" s="66"/>
      <c r="M215" s="65"/>
      <c r="N215" s="7"/>
      <c r="O215" s="7"/>
      <c r="P215" s="7"/>
      <c r="Q215" s="7"/>
    </row>
    <row r="216" spans="1:17" ht="19.5" customHeight="1" thickBot="1">
      <c r="A216" s="243" t="s">
        <v>592</v>
      </c>
      <c r="B216" s="244"/>
      <c r="C216" s="244"/>
      <c r="D216" s="244"/>
      <c r="E216" s="244"/>
      <c r="F216" s="42"/>
      <c r="G216" s="42"/>
      <c r="H216" s="42"/>
      <c r="I216" s="42"/>
      <c r="J216" s="42"/>
      <c r="K216" s="42"/>
      <c r="L216" s="42"/>
      <c r="M216" s="43"/>
      <c r="N216" s="7"/>
      <c r="O216" s="7"/>
      <c r="P216" s="7"/>
      <c r="Q216" s="7"/>
    </row>
    <row r="217" spans="1:17" ht="19.5" customHeight="1">
      <c r="A217" s="255" t="s">
        <v>308</v>
      </c>
      <c r="B217" s="788">
        <v>0.20899999999999999</v>
      </c>
      <c r="C217" s="789"/>
      <c r="D217" s="788">
        <v>0.30399999999999999</v>
      </c>
      <c r="E217" s="789"/>
      <c r="F217" s="64"/>
      <c r="G217" s="65"/>
      <c r="H217" s="66"/>
      <c r="I217" s="65"/>
      <c r="J217" s="66"/>
      <c r="K217" s="65"/>
      <c r="L217" s="66"/>
      <c r="M217" s="65"/>
      <c r="N217" s="7"/>
      <c r="O217" s="7"/>
      <c r="P217" s="7"/>
      <c r="Q217" s="7"/>
    </row>
    <row r="218" spans="1:17" ht="19.5" customHeight="1">
      <c r="A218" s="255" t="s">
        <v>307</v>
      </c>
      <c r="B218" s="790">
        <v>0.46</v>
      </c>
      <c r="C218" s="266"/>
      <c r="D218" s="790">
        <v>0.621</v>
      </c>
      <c r="E218" s="266"/>
      <c r="F218" s="64"/>
      <c r="G218" s="65"/>
      <c r="H218" s="66"/>
      <c r="I218" s="65"/>
      <c r="J218" s="66"/>
      <c r="K218" s="65"/>
      <c r="L218" s="66"/>
      <c r="M218" s="65"/>
      <c r="N218" s="7"/>
      <c r="O218" s="7"/>
      <c r="P218" s="7"/>
      <c r="Q218" s="7"/>
    </row>
    <row r="219" spans="1:17" ht="19.5" customHeight="1">
      <c r="A219" s="255" t="s">
        <v>312</v>
      </c>
      <c r="B219" s="790">
        <v>0.38600000000000001</v>
      </c>
      <c r="C219" s="266"/>
      <c r="D219" s="790">
        <v>0.44400000000000001</v>
      </c>
      <c r="E219" s="266"/>
      <c r="F219" s="64"/>
      <c r="G219" s="65"/>
      <c r="H219" s="66"/>
      <c r="I219" s="65"/>
      <c r="J219" s="66"/>
      <c r="K219" s="65"/>
      <c r="L219" s="66"/>
      <c r="M219" s="65"/>
      <c r="N219" s="7"/>
      <c r="O219" s="7"/>
      <c r="P219" s="7"/>
      <c r="Q219" s="7"/>
    </row>
    <row r="220" spans="1:17" ht="19.5" customHeight="1" thickBot="1">
      <c r="A220" s="255" t="s">
        <v>305</v>
      </c>
      <c r="B220" s="800">
        <v>0.16600000000000001</v>
      </c>
      <c r="C220" s="801"/>
      <c r="D220" s="800">
        <v>0.13500000000000001</v>
      </c>
      <c r="E220" s="801"/>
      <c r="F220" s="64"/>
      <c r="G220" s="65"/>
      <c r="H220" s="66"/>
      <c r="I220" s="65"/>
      <c r="J220" s="66"/>
      <c r="K220" s="65"/>
      <c r="L220" s="66"/>
      <c r="M220" s="65"/>
      <c r="N220" s="7"/>
      <c r="O220" s="7"/>
      <c r="P220" s="7"/>
      <c r="Q220" s="7"/>
    </row>
    <row r="221" spans="1:17" ht="19.5" customHeight="1" thickBot="1">
      <c r="A221" s="243" t="s">
        <v>593</v>
      </c>
      <c r="B221" s="244"/>
      <c r="C221" s="244"/>
      <c r="D221" s="244"/>
      <c r="E221" s="244"/>
      <c r="F221" s="42"/>
      <c r="G221" s="42"/>
      <c r="H221" s="42"/>
      <c r="I221" s="42"/>
      <c r="J221" s="42"/>
      <c r="K221" s="42"/>
      <c r="L221" s="42"/>
      <c r="M221" s="43"/>
      <c r="N221" s="7"/>
      <c r="O221" s="7"/>
      <c r="P221" s="7"/>
      <c r="Q221" s="7"/>
    </row>
    <row r="222" spans="1:17" ht="19.5" customHeight="1" thickBot="1">
      <c r="A222" s="255" t="s">
        <v>348</v>
      </c>
      <c r="B222" s="790">
        <v>0.76900000000000002</v>
      </c>
      <c r="C222" s="266"/>
      <c r="D222" s="790">
        <v>0.79200000000000004</v>
      </c>
      <c r="E222" s="266"/>
      <c r="F222" s="64"/>
      <c r="G222" s="65"/>
      <c r="H222" s="66"/>
      <c r="I222" s="65"/>
      <c r="J222" s="66"/>
      <c r="K222" s="65"/>
      <c r="L222" s="66"/>
      <c r="M222" s="65"/>
      <c r="N222" s="7"/>
      <c r="O222" s="7"/>
      <c r="P222" s="7"/>
      <c r="Q222" s="7"/>
    </row>
    <row r="223" spans="1:17" ht="24.75" customHeight="1" thickBot="1">
      <c r="A223" s="224" t="s">
        <v>374</v>
      </c>
      <c r="B223" s="240" t="str">
        <f>IF(CENTRO!B223,CENTRO!B223,"")</f>
        <v/>
      </c>
      <c r="C223" s="240" t="str">
        <f>IF(CENTRO!C223,CENTRO!C223,"")</f>
        <v/>
      </c>
      <c r="D223" s="240"/>
      <c r="E223" s="240"/>
      <c r="F223" s="240"/>
      <c r="G223" s="240"/>
      <c r="H223" s="240"/>
      <c r="I223" s="240"/>
      <c r="J223" s="240"/>
      <c r="K223" s="240"/>
      <c r="L223" s="240"/>
      <c r="M223" s="242"/>
      <c r="N223" s="7"/>
      <c r="O223" s="7"/>
      <c r="P223" s="7"/>
      <c r="Q223" s="7"/>
    </row>
    <row r="224" spans="1:17" ht="19.5" customHeight="1" thickBot="1">
      <c r="A224" s="243" t="s">
        <v>515</v>
      </c>
      <c r="B224" s="244" t="str">
        <f>IF(CENTRO!B224,CENTRO!B224,"")</f>
        <v/>
      </c>
      <c r="C224" s="244" t="str">
        <f>IF(CENTRO!C224,CENTRO!C224,"")</f>
        <v/>
      </c>
      <c r="D224" s="244"/>
      <c r="E224" s="244"/>
      <c r="F224" s="244"/>
      <c r="G224" s="244"/>
      <c r="H224" s="244"/>
      <c r="I224" s="244"/>
      <c r="J224" s="244"/>
      <c r="K224" s="244"/>
      <c r="L224" s="244"/>
      <c r="M224" s="245"/>
      <c r="N224" s="7"/>
      <c r="O224" s="7"/>
      <c r="P224" s="7"/>
      <c r="Q224" s="7"/>
    </row>
    <row r="225" spans="1:17" ht="19.5" customHeight="1">
      <c r="A225" s="986" t="s">
        <v>372</v>
      </c>
      <c r="B225" s="256" t="str">
        <f>IF(CENTRO!B225,CENTRO!B225,"")</f>
        <v/>
      </c>
      <c r="C225" s="265" t="str">
        <f>IF(CENTRO!C225,CENTRO!C225,"")</f>
        <v/>
      </c>
      <c r="D225" s="642"/>
      <c r="E225" s="997">
        <v>8.0996042634959801E-3</v>
      </c>
      <c r="F225" s="988" t="s">
        <v>482</v>
      </c>
      <c r="G225" s="998">
        <v>9.5018199874819069E-3</v>
      </c>
      <c r="H225" s="988" t="s">
        <v>482</v>
      </c>
      <c r="I225" s="1025">
        <v>8.1592498347564085E-3</v>
      </c>
      <c r="J225" s="995" t="s">
        <v>482</v>
      </c>
      <c r="K225" s="1025">
        <v>7.1223985424912883E-3</v>
      </c>
      <c r="L225" s="995" t="s">
        <v>482</v>
      </c>
      <c r="M225" s="1025">
        <v>7.6149486892543167E-3</v>
      </c>
      <c r="N225" s="7"/>
      <c r="O225" s="7"/>
      <c r="P225" s="7"/>
      <c r="Q225" s="7"/>
    </row>
    <row r="226" spans="1:17" ht="19.5" customHeight="1" thickBot="1">
      <c r="A226" s="986" t="s">
        <v>370</v>
      </c>
      <c r="B226" s="256" t="str">
        <f>IF(CENTRO!B226,CENTRO!B226,"")</f>
        <v/>
      </c>
      <c r="C226" s="265" t="str">
        <f>IF(CENTRO!C226,CENTRO!C226,"")</f>
        <v/>
      </c>
      <c r="D226" s="642"/>
      <c r="E226" s="999">
        <v>10</v>
      </c>
      <c r="F226" s="995" t="s">
        <v>482</v>
      </c>
      <c r="G226" s="1000">
        <v>24</v>
      </c>
      <c r="H226" s="995" t="s">
        <v>482</v>
      </c>
      <c r="I226" s="394">
        <v>48</v>
      </c>
      <c r="J226" s="995" t="s">
        <v>482</v>
      </c>
      <c r="K226" s="394">
        <v>75</v>
      </c>
      <c r="L226" s="995" t="s">
        <v>482</v>
      </c>
      <c r="M226" s="394">
        <v>57</v>
      </c>
      <c r="N226" s="7"/>
      <c r="O226" s="7"/>
      <c r="P226" s="7"/>
      <c r="Q226" s="7"/>
    </row>
    <row r="227" spans="1:17"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3"/>
      <c r="N227" s="7"/>
      <c r="O227" s="7"/>
      <c r="P227" s="7"/>
      <c r="Q227" s="7"/>
    </row>
    <row r="228" spans="1:17" ht="19.5" customHeight="1">
      <c r="A228" s="631" t="s">
        <v>373</v>
      </c>
      <c r="B228" s="251" t="str">
        <f>CENTRO!B228</f>
        <v>26.2%</v>
      </c>
      <c r="C228" s="265"/>
      <c r="D228" s="52"/>
      <c r="E228" s="47"/>
      <c r="F228" s="86"/>
      <c r="G228" s="47"/>
      <c r="H228" s="48"/>
      <c r="I228" s="47"/>
      <c r="J228" s="48"/>
      <c r="K228" s="47"/>
      <c r="L228" s="48"/>
      <c r="M228" s="47"/>
      <c r="N228" s="7"/>
      <c r="O228" s="7"/>
      <c r="P228" s="7"/>
      <c r="Q228" s="7"/>
    </row>
    <row r="229" spans="1:17" ht="19.5" customHeight="1">
      <c r="A229" s="631" t="s">
        <v>340</v>
      </c>
      <c r="B229" s="251" t="str">
        <f>CENTRO!B229</f>
        <v>24.3%</v>
      </c>
      <c r="C229" s="265"/>
      <c r="D229" s="45"/>
      <c r="E229" s="46"/>
      <c r="F229" s="45"/>
      <c r="G229" s="47"/>
      <c r="H229" s="48"/>
      <c r="I229" s="47"/>
      <c r="J229" s="48"/>
      <c r="K229" s="47"/>
      <c r="L229" s="48"/>
      <c r="M229" s="47"/>
      <c r="N229" s="7"/>
      <c r="O229" s="7"/>
      <c r="P229" s="7"/>
      <c r="Q229" s="7"/>
    </row>
    <row r="230" spans="1:17" ht="19.5" customHeight="1">
      <c r="A230" s="631" t="s">
        <v>341</v>
      </c>
      <c r="B230" s="251" t="str">
        <f>CENTRO!B230</f>
        <v>27.9%</v>
      </c>
      <c r="C230" s="265"/>
      <c r="D230" s="45"/>
      <c r="E230" s="46"/>
      <c r="F230" s="45"/>
      <c r="G230" s="47"/>
      <c r="H230" s="48"/>
      <c r="I230" s="47"/>
      <c r="J230" s="48"/>
      <c r="K230" s="47"/>
      <c r="L230" s="48"/>
      <c r="M230" s="47"/>
      <c r="N230" s="7"/>
      <c r="O230" s="7"/>
      <c r="P230" s="7"/>
      <c r="Q230" s="7"/>
    </row>
    <row r="231" spans="1:17" ht="19.5" customHeight="1">
      <c r="A231" s="631" t="s">
        <v>342</v>
      </c>
      <c r="B231" s="251">
        <f>CENTRO!B231</f>
        <v>0.21299999999999999</v>
      </c>
      <c r="C231" s="265"/>
      <c r="D231" s="45"/>
      <c r="E231" s="46"/>
      <c r="F231" s="45"/>
      <c r="G231" s="47"/>
      <c r="H231" s="48"/>
      <c r="I231" s="47"/>
      <c r="J231" s="48"/>
      <c r="K231" s="47"/>
      <c r="L231" s="48"/>
      <c r="M231" s="47"/>
      <c r="N231" s="7"/>
      <c r="O231" s="7"/>
      <c r="P231" s="7"/>
      <c r="Q231" s="7"/>
    </row>
    <row r="232" spans="1:17" ht="19.5" customHeight="1">
      <c r="A232" s="1058" t="s">
        <v>343</v>
      </c>
      <c r="B232" s="251">
        <f>CENTRO!B232</f>
        <v>0.371</v>
      </c>
      <c r="C232" s="265"/>
      <c r="D232" s="45"/>
      <c r="E232" s="46"/>
      <c r="F232" s="45"/>
      <c r="G232" s="47"/>
      <c r="H232" s="48"/>
      <c r="I232" s="47"/>
      <c r="J232" s="48"/>
      <c r="K232" s="47"/>
      <c r="L232" s="48"/>
      <c r="M232" s="47"/>
      <c r="N232" s="7"/>
      <c r="O232" s="7"/>
      <c r="P232" s="7"/>
      <c r="Q232" s="7"/>
    </row>
    <row r="233" spans="1:17" ht="19.5" customHeight="1" thickBot="1">
      <c r="A233" s="1058" t="s">
        <v>344</v>
      </c>
      <c r="B233" s="251">
        <f>CENTRO!B233</f>
        <v>0.61699999999999999</v>
      </c>
      <c r="C233" s="265"/>
      <c r="D233" s="45"/>
      <c r="E233" s="46"/>
      <c r="F233" s="45"/>
      <c r="G233" s="47"/>
      <c r="H233" s="48"/>
      <c r="I233" s="47"/>
      <c r="J233" s="48"/>
      <c r="K233" s="47"/>
      <c r="L233" s="48"/>
      <c r="M233" s="47"/>
      <c r="N233" s="7"/>
      <c r="O233" s="7"/>
      <c r="P233" s="7"/>
      <c r="Q233" s="7"/>
    </row>
    <row r="234" spans="1:17" ht="19.5" customHeight="1" thickBot="1">
      <c r="A234" s="243" t="s">
        <v>568</v>
      </c>
      <c r="B234" s="244"/>
      <c r="C234" s="244"/>
      <c r="D234" s="42"/>
      <c r="E234" s="42"/>
      <c r="F234" s="42"/>
      <c r="G234" s="42"/>
      <c r="H234" s="42"/>
      <c r="I234" s="42"/>
      <c r="J234" s="42"/>
      <c r="K234" s="42"/>
      <c r="L234" s="42"/>
      <c r="M234" s="43"/>
      <c r="N234" s="7"/>
      <c r="O234" s="7"/>
      <c r="P234" s="7"/>
      <c r="Q234" s="7"/>
    </row>
    <row r="235" spans="1:17" ht="19.5" customHeight="1">
      <c r="A235" s="321" t="s">
        <v>554</v>
      </c>
      <c r="B235" s="256"/>
      <c r="C235" s="1059">
        <v>0.65900000000000003</v>
      </c>
      <c r="D235" s="52"/>
      <c r="E235" s="138"/>
      <c r="F235" s="52"/>
      <c r="G235" s="61"/>
      <c r="H235" s="52"/>
      <c r="I235" s="61"/>
      <c r="J235" s="52"/>
      <c r="K235" s="61"/>
      <c r="L235" s="52"/>
      <c r="M235" s="61"/>
      <c r="N235" s="7"/>
      <c r="O235" s="7"/>
      <c r="P235" s="7"/>
      <c r="Q235" s="7"/>
    </row>
    <row r="236" spans="1:17" ht="19.5" customHeight="1">
      <c r="A236" s="321" t="s">
        <v>555</v>
      </c>
      <c r="B236" s="256"/>
      <c r="C236" s="1059">
        <v>0</v>
      </c>
      <c r="D236" s="52"/>
      <c r="E236" s="138"/>
      <c r="F236" s="52"/>
      <c r="G236" s="61"/>
      <c r="H236" s="52"/>
      <c r="I236" s="61"/>
      <c r="J236" s="52"/>
      <c r="K236" s="61"/>
      <c r="L236" s="52"/>
      <c r="M236" s="61"/>
      <c r="N236" s="7"/>
      <c r="O236" s="7"/>
      <c r="P236" s="7"/>
      <c r="Q236" s="7"/>
    </row>
    <row r="237" spans="1:17" ht="19.5" customHeight="1">
      <c r="A237" s="321" t="s">
        <v>556</v>
      </c>
      <c r="B237" s="256"/>
      <c r="C237" s="1059">
        <v>0.33700000000000002</v>
      </c>
      <c r="D237" s="52"/>
      <c r="E237" s="138"/>
      <c r="F237" s="52"/>
      <c r="G237" s="61"/>
      <c r="H237" s="52"/>
      <c r="I237" s="61"/>
      <c r="J237" s="52"/>
      <c r="K237" s="61"/>
      <c r="L237" s="52"/>
      <c r="M237" s="61"/>
      <c r="N237" s="7"/>
      <c r="O237" s="7"/>
      <c r="P237" s="7"/>
      <c r="Q237" s="7"/>
    </row>
    <row r="238" spans="1:17" ht="19.5" customHeight="1">
      <c r="A238" s="321" t="s">
        <v>553</v>
      </c>
      <c r="B238" s="256"/>
      <c r="C238" s="1059">
        <v>0.89800000000000002</v>
      </c>
      <c r="D238" s="52"/>
      <c r="E238" s="138"/>
      <c r="F238" s="52"/>
      <c r="G238" s="61"/>
      <c r="H238" s="52"/>
      <c r="I238" s="61"/>
      <c r="J238" s="52"/>
      <c r="K238" s="61"/>
      <c r="L238" s="52"/>
      <c r="M238" s="61"/>
      <c r="N238" s="7"/>
      <c r="O238" s="7"/>
      <c r="P238" s="7"/>
      <c r="Q238" s="7"/>
    </row>
    <row r="239" spans="1:17" ht="19.5" customHeight="1">
      <c r="A239" s="321" t="s">
        <v>557</v>
      </c>
      <c r="B239" s="256"/>
      <c r="C239" s="1059">
        <v>0</v>
      </c>
      <c r="D239" s="52"/>
      <c r="E239" s="138"/>
      <c r="F239" s="52"/>
      <c r="G239" s="61"/>
      <c r="H239" s="52"/>
      <c r="I239" s="61"/>
      <c r="J239" s="52"/>
      <c r="K239" s="61"/>
      <c r="L239" s="52"/>
      <c r="M239" s="61"/>
      <c r="N239" s="7"/>
      <c r="O239" s="7"/>
      <c r="P239" s="7"/>
      <c r="Q239" s="7"/>
    </row>
    <row r="240" spans="1:17" ht="19.5" customHeight="1">
      <c r="A240" s="321" t="s">
        <v>558</v>
      </c>
      <c r="B240" s="256"/>
      <c r="C240" s="1059">
        <v>8.6999999999999994E-2</v>
      </c>
      <c r="D240" s="52"/>
      <c r="E240" s="138"/>
      <c r="F240" s="52"/>
      <c r="G240" s="61"/>
      <c r="H240" s="52"/>
      <c r="I240" s="61"/>
      <c r="J240" s="52"/>
      <c r="K240" s="61"/>
      <c r="L240" s="52"/>
      <c r="M240" s="61"/>
      <c r="N240" s="7"/>
      <c r="O240" s="7"/>
      <c r="P240" s="7"/>
      <c r="Q240" s="7"/>
    </row>
    <row r="241" spans="1:17" ht="19.5" customHeight="1">
      <c r="A241" s="321" t="s">
        <v>559</v>
      </c>
      <c r="B241" s="256"/>
      <c r="C241" s="1059">
        <v>0.5</v>
      </c>
      <c r="D241" s="52"/>
      <c r="E241" s="138"/>
      <c r="F241" s="52"/>
      <c r="G241" s="61"/>
      <c r="H241" s="52"/>
      <c r="I241" s="61"/>
      <c r="J241" s="52"/>
      <c r="K241" s="61"/>
      <c r="L241" s="52"/>
      <c r="M241" s="61"/>
      <c r="N241" s="7"/>
      <c r="O241" s="7"/>
      <c r="P241" s="7"/>
      <c r="Q241" s="7"/>
    </row>
    <row r="242" spans="1:17" ht="19.5" customHeight="1">
      <c r="A242" s="321" t="s">
        <v>560</v>
      </c>
      <c r="B242" s="256"/>
      <c r="C242" s="1059">
        <v>1.9E-2</v>
      </c>
      <c r="D242" s="52"/>
      <c r="E242" s="138"/>
      <c r="F242" s="52"/>
      <c r="G242" s="61"/>
      <c r="H242" s="52"/>
      <c r="I242" s="61"/>
      <c r="J242" s="52"/>
      <c r="K242" s="61"/>
      <c r="L242" s="52"/>
      <c r="M242" s="61"/>
      <c r="N242" s="7"/>
      <c r="O242" s="7"/>
      <c r="P242" s="7"/>
      <c r="Q242" s="7"/>
    </row>
    <row r="243" spans="1:17" ht="19.5" customHeight="1">
      <c r="A243" s="321" t="s">
        <v>561</v>
      </c>
      <c r="B243" s="256"/>
      <c r="C243" s="1059">
        <v>0.46800000000000003</v>
      </c>
      <c r="D243" s="52"/>
      <c r="E243" s="138"/>
      <c r="F243" s="52"/>
      <c r="G243" s="61"/>
      <c r="H243" s="52"/>
      <c r="I243" s="61"/>
      <c r="J243" s="52"/>
      <c r="K243" s="61"/>
      <c r="L243" s="52"/>
      <c r="M243" s="61"/>
      <c r="N243" s="7"/>
      <c r="O243" s="7"/>
      <c r="P243" s="7"/>
      <c r="Q243" s="7"/>
    </row>
    <row r="244" spans="1:17" ht="19.5" customHeight="1">
      <c r="A244" s="321" t="s">
        <v>562</v>
      </c>
      <c r="B244" s="256"/>
      <c r="C244" s="1059">
        <v>0.67800000000000005</v>
      </c>
      <c r="D244" s="52"/>
      <c r="E244" s="138"/>
      <c r="F244" s="52"/>
      <c r="G244" s="61"/>
      <c r="H244" s="52"/>
      <c r="I244" s="61"/>
      <c r="J244" s="52"/>
      <c r="K244" s="61"/>
      <c r="L244" s="52"/>
      <c r="M244" s="61"/>
      <c r="N244" s="7"/>
      <c r="O244" s="7"/>
      <c r="P244" s="7"/>
      <c r="Q244" s="7"/>
    </row>
    <row r="245" spans="1:17" ht="19.5" customHeight="1">
      <c r="A245" s="321" t="s">
        <v>563</v>
      </c>
      <c r="B245" s="256"/>
      <c r="C245" s="1059">
        <v>8.9999999999999993E-3</v>
      </c>
      <c r="D245" s="52"/>
      <c r="E245" s="138"/>
      <c r="F245" s="52"/>
      <c r="G245" s="61"/>
      <c r="H245" s="52"/>
      <c r="I245" s="61"/>
      <c r="J245" s="52"/>
      <c r="K245" s="61"/>
      <c r="L245" s="52"/>
      <c r="M245" s="61"/>
      <c r="N245" s="7"/>
      <c r="O245" s="7"/>
      <c r="P245" s="7"/>
      <c r="Q245" s="7"/>
    </row>
    <row r="246" spans="1:17" ht="19.5" customHeight="1">
      <c r="A246" s="321" t="s">
        <v>564</v>
      </c>
      <c r="B246" s="256"/>
      <c r="C246" s="1059">
        <v>0.30599999999999999</v>
      </c>
      <c r="D246" s="52"/>
      <c r="E246" s="138"/>
      <c r="F246" s="52"/>
      <c r="G246" s="61"/>
      <c r="H246" s="52"/>
      <c r="I246" s="61"/>
      <c r="J246" s="52"/>
      <c r="K246" s="61"/>
      <c r="L246" s="52"/>
      <c r="M246" s="61"/>
      <c r="N246" s="7"/>
      <c r="O246" s="7"/>
      <c r="P246" s="7"/>
      <c r="Q246" s="7"/>
    </row>
    <row r="247" spans="1:17" ht="19.5" customHeight="1">
      <c r="A247" s="321" t="s">
        <v>565</v>
      </c>
      <c r="B247" s="256"/>
      <c r="C247" s="1059">
        <v>0.53500000000000003</v>
      </c>
      <c r="D247" s="52"/>
      <c r="E247" s="138"/>
      <c r="F247" s="52"/>
      <c r="G247" s="61"/>
      <c r="H247" s="52"/>
      <c r="I247" s="61"/>
      <c r="J247" s="52"/>
      <c r="K247" s="61"/>
      <c r="L247" s="52"/>
      <c r="M247" s="61"/>
      <c r="N247" s="7"/>
      <c r="O247" s="7"/>
      <c r="P247" s="7"/>
      <c r="Q247" s="7"/>
    </row>
    <row r="248" spans="1:17" ht="19.5" customHeight="1">
      <c r="A248" s="321" t="s">
        <v>566</v>
      </c>
      <c r="B248" s="256"/>
      <c r="C248" s="1059">
        <v>2.7E-2</v>
      </c>
      <c r="D248" s="52"/>
      <c r="E248" s="138"/>
      <c r="F248" s="52"/>
      <c r="G248" s="61"/>
      <c r="H248" s="52"/>
      <c r="I248" s="61"/>
      <c r="J248" s="52"/>
      <c r="K248" s="61"/>
      <c r="L248" s="52"/>
      <c r="M248" s="61"/>
      <c r="N248" s="7"/>
      <c r="O248" s="7"/>
      <c r="P248" s="7"/>
      <c r="Q248" s="7"/>
    </row>
    <row r="249" spans="1:17" ht="22.5" customHeight="1" thickBot="1">
      <c r="A249" s="321" t="s">
        <v>567</v>
      </c>
      <c r="B249" s="256"/>
      <c r="C249" s="1059">
        <v>0.42499999999999999</v>
      </c>
      <c r="D249" s="52"/>
      <c r="E249" s="138"/>
      <c r="F249" s="52"/>
      <c r="G249" s="61"/>
      <c r="H249" s="52"/>
      <c r="I249" s="61"/>
      <c r="J249" s="52"/>
      <c r="K249" s="61"/>
      <c r="L249" s="52"/>
      <c r="M249" s="61"/>
      <c r="N249" s="7"/>
      <c r="O249" s="7"/>
      <c r="P249" s="7"/>
      <c r="Q249" s="7"/>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40"/>
      <c r="N250" s="7"/>
      <c r="O250" s="7"/>
      <c r="P250" s="7"/>
      <c r="Q250" s="7"/>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3"/>
      <c r="N251" s="7"/>
      <c r="O251" s="7"/>
      <c r="P251" s="7"/>
      <c r="Q251" s="7"/>
    </row>
    <row r="252" spans="1:17" ht="19.5" customHeight="1">
      <c r="A252" s="574" t="s">
        <v>291</v>
      </c>
      <c r="B252" s="87" t="str">
        <f>IF(CENTRO!B252,CENTRO!B252,"")</f>
        <v/>
      </c>
      <c r="C252" s="1170">
        <f>IF(CENTRO!C252,CENTRO!C252,"")</f>
        <v>105584</v>
      </c>
      <c r="D252" s="239">
        <f>E252/C252</f>
        <v>2.9549931807849674E-2</v>
      </c>
      <c r="E252" s="355">
        <v>3120</v>
      </c>
      <c r="F252" s="51"/>
      <c r="G252" s="61"/>
      <c r="H252" s="52"/>
      <c r="I252" s="61"/>
      <c r="J252" s="52"/>
      <c r="K252" s="61"/>
      <c r="L252" s="52"/>
      <c r="M252" s="61"/>
      <c r="N252" s="7"/>
      <c r="O252" s="7"/>
      <c r="P252" s="7"/>
      <c r="Q252" s="7"/>
    </row>
    <row r="253" spans="1:17" ht="19.5" customHeight="1">
      <c r="A253" s="574" t="s">
        <v>530</v>
      </c>
      <c r="B253" s="87" t="str">
        <f>IF(CENTRO!B253,CENTRO!B253,"")</f>
        <v/>
      </c>
      <c r="C253" s="1171">
        <f>IF(CENTRO!C253,CENTRO!C253,"")</f>
        <v>5474</v>
      </c>
      <c r="D253" s="239">
        <f>E253/C253</f>
        <v>4.0372670807453416E-2</v>
      </c>
      <c r="E253" s="355">
        <v>221</v>
      </c>
      <c r="F253" s="51"/>
      <c r="G253" s="61"/>
      <c r="H253" s="52"/>
      <c r="I253" s="61"/>
      <c r="J253" s="52"/>
      <c r="K253" s="61"/>
      <c r="L253" s="52"/>
      <c r="M253" s="61"/>
      <c r="N253" s="7"/>
      <c r="O253" s="7"/>
      <c r="P253" s="7"/>
      <c r="Q253" s="7"/>
    </row>
    <row r="254" spans="1:17" ht="19.5" customHeight="1">
      <c r="A254" s="336" t="s">
        <v>285</v>
      </c>
      <c r="B254" s="87" t="str">
        <f>IF(CENTRO!B254,CENTRO!B254,"")</f>
        <v/>
      </c>
      <c r="C254" s="1062">
        <f>IF(CENTRO!C254,CENTRO!C254,"")</f>
        <v>16314</v>
      </c>
      <c r="D254" s="340">
        <f>E254/C254</f>
        <v>4.3459605247027092E-2</v>
      </c>
      <c r="E254" s="1089">
        <v>709</v>
      </c>
      <c r="F254" s="66"/>
      <c r="G254" s="65"/>
      <c r="H254" s="66"/>
      <c r="I254" s="65"/>
      <c r="J254" s="66"/>
      <c r="K254" s="65"/>
      <c r="L254" s="66"/>
      <c r="M254" s="65"/>
      <c r="N254" s="7"/>
      <c r="O254" s="7"/>
      <c r="P254" s="7"/>
      <c r="Q254" s="7"/>
    </row>
    <row r="255" spans="1:17" ht="19.5" customHeight="1">
      <c r="A255" s="574" t="s">
        <v>532</v>
      </c>
      <c r="B255" s="87" t="str">
        <f>IF(CENTRO!B255,CENTRO!B255,"")</f>
        <v/>
      </c>
      <c r="C255" s="1171">
        <f>IF(CENTRO!C255,CENTRO!C255,"")</f>
        <v>13316</v>
      </c>
      <c r="D255" s="239">
        <f>E255/C255</f>
        <v>3.2442174827275461E-2</v>
      </c>
      <c r="E255" s="355">
        <v>432</v>
      </c>
      <c r="F255" s="51"/>
      <c r="G255" s="61"/>
      <c r="H255" s="52"/>
      <c r="I255" s="61"/>
      <c r="J255" s="52"/>
      <c r="K255" s="61"/>
      <c r="L255" s="52"/>
      <c r="M255" s="61"/>
      <c r="N255" s="7"/>
      <c r="O255" s="7"/>
      <c r="P255" s="7"/>
      <c r="Q255" s="7"/>
    </row>
    <row r="256" spans="1:17" ht="19.5" customHeight="1" thickBot="1">
      <c r="A256" s="336" t="s">
        <v>286</v>
      </c>
      <c r="B256" s="87" t="str">
        <f>IF(CENTRO!B256,CENTRO!B256,"")</f>
        <v/>
      </c>
      <c r="C256" s="1063">
        <f>IF(CENTRO!C256,CENTRO!C256,"")</f>
        <v>7617332</v>
      </c>
      <c r="D256" s="251">
        <f>E256/C256</f>
        <v>2.2224448140109949E-2</v>
      </c>
      <c r="E256" s="518">
        <v>169291</v>
      </c>
      <c r="F256" s="66"/>
      <c r="G256" s="65"/>
      <c r="H256" s="66"/>
      <c r="I256" s="65"/>
      <c r="J256" s="66"/>
      <c r="K256" s="65"/>
      <c r="L256" s="66"/>
      <c r="M256" s="65"/>
      <c r="N256" s="7"/>
      <c r="O256" s="7"/>
      <c r="P256" s="7"/>
      <c r="Q256" s="7"/>
    </row>
    <row r="257" spans="1:31" ht="19.5" customHeight="1" thickBot="1">
      <c r="A257" s="243" t="s">
        <v>533</v>
      </c>
      <c r="B257" s="42" t="str">
        <f>IF(CENTRO!B257,CENTRO!B257,"")</f>
        <v/>
      </c>
      <c r="C257" s="244" t="str">
        <f>IF(CENTRO!C257,CENTRO!C257,"")</f>
        <v/>
      </c>
      <c r="D257" s="244"/>
      <c r="E257" s="244"/>
      <c r="F257" s="42"/>
      <c r="G257" s="42"/>
      <c r="H257" s="42"/>
      <c r="I257" s="42"/>
      <c r="J257" s="42"/>
      <c r="K257" s="42"/>
      <c r="L257" s="42"/>
      <c r="M257" s="43"/>
      <c r="N257" s="7"/>
      <c r="O257" s="7"/>
      <c r="P257" s="7"/>
      <c r="Q257" s="7"/>
    </row>
    <row r="258" spans="1:31" ht="19.5" customHeight="1">
      <c r="A258" s="327" t="s">
        <v>287</v>
      </c>
      <c r="B258" s="87" t="str">
        <f>IF(CENTRO!B258,CENTRO!B258,"")</f>
        <v/>
      </c>
      <c r="C258" s="839">
        <f>IF(CENTRO!C258,CENTRO!C258,"")</f>
        <v>78375</v>
      </c>
      <c r="D258" s="239">
        <f t="shared" ref="D258:D263" si="17">E258/C258</f>
        <v>2.1269537480063796E-2</v>
      </c>
      <c r="E258" s="329">
        <v>1667</v>
      </c>
      <c r="F258" s="51"/>
      <c r="G258" s="61"/>
      <c r="H258" s="52"/>
      <c r="I258" s="61"/>
      <c r="J258" s="52"/>
      <c r="K258" s="61"/>
      <c r="L258" s="52"/>
      <c r="M258" s="61"/>
      <c r="N258" s="7"/>
      <c r="O258" s="7"/>
      <c r="P258" s="7"/>
      <c r="Q258" s="7"/>
    </row>
    <row r="259" spans="1:31" ht="19.5" customHeight="1">
      <c r="A259" s="336" t="s">
        <v>27</v>
      </c>
      <c r="B259" s="87" t="str">
        <f>IF(CENTRO!B259,CENTRO!B259,"")</f>
        <v/>
      </c>
      <c r="C259" s="1064">
        <f>IF(CENTRO!C259,CENTRO!C259,"")</f>
        <v>19317</v>
      </c>
      <c r="D259" s="565">
        <f t="shared" si="17"/>
        <v>2.3088471294714499E-2</v>
      </c>
      <c r="E259" s="861">
        <v>446</v>
      </c>
      <c r="F259" s="66"/>
      <c r="G259" s="65"/>
      <c r="H259" s="66"/>
      <c r="I259" s="65"/>
      <c r="J259" s="66"/>
      <c r="K259" s="65"/>
      <c r="L259" s="66"/>
      <c r="M259" s="65"/>
      <c r="N259" s="7"/>
      <c r="O259" s="7"/>
      <c r="P259" s="7"/>
      <c r="Q259" s="7"/>
    </row>
    <row r="260" spans="1:31" ht="19.5" customHeight="1">
      <c r="A260" s="336" t="s">
        <v>11</v>
      </c>
      <c r="B260" s="87" t="str">
        <f>IF(CENTRO!B260,CENTRO!B260,"")</f>
        <v/>
      </c>
      <c r="C260" s="1064">
        <f>IF(CENTRO!C260,CENTRO!C260,"")</f>
        <v>59058</v>
      </c>
      <c r="D260" s="565">
        <f t="shared" si="17"/>
        <v>2.0674591079955298E-2</v>
      </c>
      <c r="E260" s="861">
        <v>1221</v>
      </c>
      <c r="F260" s="66"/>
      <c r="G260" s="65"/>
      <c r="H260" s="66"/>
      <c r="I260" s="65"/>
      <c r="J260" s="66"/>
      <c r="K260" s="65"/>
      <c r="L260" s="66"/>
      <c r="M260" s="65"/>
      <c r="N260" s="7"/>
      <c r="O260" s="7"/>
      <c r="P260" s="7"/>
      <c r="Q260" s="7"/>
    </row>
    <row r="261" spans="1:31" ht="19.5" customHeight="1">
      <c r="A261" s="327" t="s">
        <v>292</v>
      </c>
      <c r="B261" s="87" t="str">
        <f>IF(CENTRO!B261,CENTRO!B261,"")</f>
        <v/>
      </c>
      <c r="C261" s="839">
        <f>IF(CENTRO!C261,CENTRO!C261,"")</f>
        <v>333941</v>
      </c>
      <c r="D261" s="239">
        <f t="shared" si="17"/>
        <v>2.3737726125273625E-2</v>
      </c>
      <c r="E261" s="329">
        <v>7927</v>
      </c>
      <c r="F261" s="51"/>
      <c r="G261" s="61"/>
      <c r="H261" s="52"/>
      <c r="I261" s="61"/>
      <c r="J261" s="52"/>
      <c r="K261" s="61"/>
      <c r="L261" s="52"/>
      <c r="M261" s="61"/>
      <c r="N261" s="7"/>
      <c r="O261" s="7"/>
      <c r="P261" s="7"/>
      <c r="Q261" s="7"/>
    </row>
    <row r="262" spans="1:31" ht="19.5" customHeight="1">
      <c r="A262" s="336" t="s">
        <v>27</v>
      </c>
      <c r="B262" s="87" t="str">
        <f>IF(CENTRO!B262,CENTRO!B262,"")</f>
        <v/>
      </c>
      <c r="C262" s="1064">
        <f>IF(CENTRO!C262,CENTRO!C262,"")</f>
        <v>123632</v>
      </c>
      <c r="D262" s="565">
        <f t="shared" si="17"/>
        <v>2.6231072861395109E-2</v>
      </c>
      <c r="E262" s="861">
        <v>3243</v>
      </c>
      <c r="F262" s="66"/>
      <c r="G262" s="65"/>
      <c r="H262" s="66"/>
      <c r="I262" s="65"/>
      <c r="J262" s="66"/>
      <c r="K262" s="65"/>
      <c r="L262" s="66"/>
      <c r="M262" s="65"/>
      <c r="N262" s="7"/>
      <c r="O262" s="7"/>
      <c r="P262" s="7"/>
      <c r="Q262" s="7"/>
    </row>
    <row r="263" spans="1:31" ht="19.5" customHeight="1" thickBot="1">
      <c r="A263" s="336" t="s">
        <v>166</v>
      </c>
      <c r="B263" s="87" t="str">
        <f>IF(CENTRO!B263,CENTRO!B263,"")</f>
        <v/>
      </c>
      <c r="C263" s="1064">
        <f>IF(CENTRO!C263,CENTRO!C263,"")</f>
        <v>210309</v>
      </c>
      <c r="D263" s="565">
        <f t="shared" si="17"/>
        <v>2.2271990261947896E-2</v>
      </c>
      <c r="E263" s="861">
        <v>4684</v>
      </c>
      <c r="F263" s="66"/>
      <c r="G263" s="65"/>
      <c r="H263" s="66"/>
      <c r="I263" s="65"/>
      <c r="J263" s="66"/>
      <c r="K263" s="65"/>
      <c r="L263" s="66"/>
      <c r="M263" s="65"/>
      <c r="N263" s="7"/>
      <c r="O263" s="7"/>
      <c r="P263" s="7"/>
      <c r="Q263" s="7"/>
    </row>
    <row r="264" spans="1:31" ht="19.5" customHeight="1" thickBot="1">
      <c r="A264" s="243" t="s">
        <v>452</v>
      </c>
      <c r="B264" s="42" t="str">
        <f>IF(CENTRO!B264,CENTRO!B264,"")</f>
        <v/>
      </c>
      <c r="C264" s="244" t="str">
        <f>IF(CENTRO!C264,CENTRO!C264,"")</f>
        <v/>
      </c>
      <c r="D264" s="244"/>
      <c r="E264" s="244"/>
      <c r="F264" s="42"/>
      <c r="G264" s="42"/>
      <c r="H264" s="42"/>
      <c r="I264" s="42"/>
      <c r="J264" s="42"/>
      <c r="K264" s="42"/>
      <c r="L264" s="42"/>
      <c r="M264" s="43"/>
      <c r="N264" s="7"/>
      <c r="O264" s="7"/>
      <c r="P264" s="7"/>
      <c r="Q264" s="7"/>
    </row>
    <row r="265" spans="1:31" ht="19.5" customHeight="1">
      <c r="A265" s="336" t="s">
        <v>288</v>
      </c>
      <c r="B265" s="87" t="str">
        <f>IF(CENTRO!B265,CENTRO!B265,"")</f>
        <v/>
      </c>
      <c r="C265" s="1027">
        <f>IF(CENTRO!C265,CENTRO!C265,"")</f>
        <v>7883</v>
      </c>
      <c r="D265" s="340">
        <f>E265/C265</f>
        <v>3.0318406697957632E-2</v>
      </c>
      <c r="E265" s="861">
        <v>239</v>
      </c>
      <c r="F265" s="66"/>
      <c r="G265" s="65"/>
      <c r="H265" s="66"/>
      <c r="I265" s="65"/>
      <c r="J265" s="66"/>
      <c r="K265" s="65"/>
      <c r="L265" s="66"/>
      <c r="M265" s="65"/>
      <c r="N265" s="7"/>
      <c r="O265" s="7"/>
      <c r="P265" s="7"/>
      <c r="Q265" s="7"/>
    </row>
    <row r="266" spans="1:31" ht="19.5" customHeight="1">
      <c r="A266" s="336" t="s">
        <v>289</v>
      </c>
      <c r="B266" s="859" t="str">
        <f>IF(CENTRO!B266,CENTRO!B266,"")</f>
        <v/>
      </c>
      <c r="C266" s="1027">
        <f>IF(CENTRO!C266,CENTRO!C266,"")</f>
        <v>2285</v>
      </c>
      <c r="D266" s="340">
        <f>E266/C266</f>
        <v>2.4070021881838075E-2</v>
      </c>
      <c r="E266" s="861">
        <v>55</v>
      </c>
      <c r="F266" s="66"/>
      <c r="G266" s="65"/>
      <c r="H266" s="66"/>
      <c r="I266" s="65"/>
      <c r="J266" s="66"/>
      <c r="K266" s="65"/>
      <c r="L266" s="66"/>
      <c r="M266" s="65"/>
      <c r="N266" s="7"/>
      <c r="O266" s="7"/>
      <c r="P266" s="7"/>
      <c r="Q266" s="7"/>
      <c r="R266" s="7"/>
      <c r="S266" s="7"/>
      <c r="T266" s="7"/>
    </row>
    <row r="267" spans="1:31" ht="19.5" customHeight="1" thickBot="1">
      <c r="A267" s="336" t="s">
        <v>290</v>
      </c>
      <c r="B267" s="859" t="str">
        <f>IF(CENTRO!B267,CENTRO!B267,"")</f>
        <v/>
      </c>
      <c r="C267" s="1027">
        <f>IF(CENTRO!C267,CENTRO!C267,"")</f>
        <v>1356</v>
      </c>
      <c r="D267" s="340">
        <f>E267/C267</f>
        <v>3.7610619469026552E-2</v>
      </c>
      <c r="E267" s="861">
        <v>51</v>
      </c>
      <c r="F267" s="66"/>
      <c r="G267" s="65"/>
      <c r="H267" s="66"/>
      <c r="I267" s="65"/>
      <c r="J267" s="66"/>
      <c r="K267" s="65"/>
      <c r="L267" s="66"/>
      <c r="M267" s="65"/>
      <c r="N267" s="7"/>
      <c r="O267" s="7"/>
      <c r="P267" s="7"/>
      <c r="Q267" s="7"/>
      <c r="R267" s="7"/>
      <c r="S267" s="7"/>
      <c r="T267" s="7"/>
    </row>
    <row r="268" spans="1:31" ht="24.75" customHeight="1" thickBot="1">
      <c r="A268" s="224" t="s">
        <v>280</v>
      </c>
      <c r="B268" s="39" t="str">
        <f>IF(CENTRO!B268,CENTRO!B268,"")</f>
        <v/>
      </c>
      <c r="C268" s="39" t="str">
        <f>IF(CENTRO!C268,CENTRO!C268,"")</f>
        <v/>
      </c>
      <c r="D268" s="39"/>
      <c r="E268" s="39"/>
      <c r="F268" s="39"/>
      <c r="G268" s="39"/>
      <c r="H268" s="39"/>
      <c r="I268" s="39"/>
      <c r="J268" s="39"/>
      <c r="K268" s="39"/>
      <c r="L268" s="39"/>
      <c r="M268" s="40"/>
      <c r="N268" s="7"/>
      <c r="O268" s="7"/>
      <c r="P268" s="7"/>
      <c r="Q268" s="7"/>
      <c r="R268" s="7"/>
      <c r="S268" s="7"/>
      <c r="T268" s="7"/>
      <c r="U268" s="7"/>
      <c r="V268" s="7"/>
      <c r="W268" s="7"/>
      <c r="X268" s="7"/>
      <c r="Y268" s="7"/>
      <c r="Z268" s="7"/>
    </row>
    <row r="269" spans="1:31"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3"/>
      <c r="N269" s="7"/>
      <c r="O269" s="7"/>
      <c r="P269" s="7"/>
      <c r="Q269" s="7"/>
      <c r="R269" s="7"/>
      <c r="S269" s="7"/>
      <c r="T269" s="7"/>
      <c r="U269" s="7"/>
      <c r="V269" s="7"/>
      <c r="W269" s="7"/>
      <c r="X269" s="7"/>
      <c r="Y269" s="7"/>
      <c r="Z269" s="7"/>
      <c r="AA269" s="7"/>
      <c r="AB269" s="7"/>
      <c r="AC269" s="7"/>
      <c r="AD269" s="7"/>
      <c r="AE269" s="7"/>
    </row>
    <row r="270" spans="1:31" ht="19.5" customHeight="1">
      <c r="A270" s="574" t="str">
        <f>CENTRO!A270</f>
        <v>Número de inmuebles de uso residencial (2019)</v>
      </c>
      <c r="B270" s="256"/>
      <c r="C270" s="1111">
        <f>CENTRO!C270</f>
        <v>1487537</v>
      </c>
      <c r="D270" s="354">
        <f>E270/C270</f>
        <v>2.016151531020741E-2</v>
      </c>
      <c r="E270" s="571">
        <v>29991</v>
      </c>
      <c r="F270" s="354">
        <f>G270/$E$270</f>
        <v>0.47557600613517387</v>
      </c>
      <c r="G270" s="571">
        <v>14263</v>
      </c>
      <c r="H270" s="354">
        <f>I270/$E$270</f>
        <v>0.22003267646960756</v>
      </c>
      <c r="I270" s="571">
        <v>6599</v>
      </c>
      <c r="J270" s="354">
        <f>K270/$E$270</f>
        <v>0.23337001100330099</v>
      </c>
      <c r="K270" s="571">
        <v>6999</v>
      </c>
      <c r="L270" s="354">
        <f>M270/$E$270</f>
        <v>7.1021306391917574E-2</v>
      </c>
      <c r="M270" s="571">
        <v>2130</v>
      </c>
      <c r="N270" s="7"/>
      <c r="O270" s="7"/>
      <c r="P270" s="7"/>
      <c r="Q270" s="7"/>
      <c r="R270" s="7"/>
      <c r="S270" s="7"/>
      <c r="T270" s="7"/>
      <c r="U270" s="7"/>
      <c r="V270" s="7"/>
      <c r="W270" s="7"/>
      <c r="X270" s="7"/>
      <c r="Y270" s="7"/>
      <c r="Z270" s="7"/>
      <c r="AA270" s="7"/>
      <c r="AB270" s="7"/>
      <c r="AC270" s="7"/>
      <c r="AD270" s="7"/>
      <c r="AE270" s="7"/>
    </row>
    <row r="271" spans="1:31" ht="19.5" customHeight="1">
      <c r="A271" s="574" t="str">
        <f>CENTRO!A271</f>
        <v>Superficie media construida (m2) inmuebles de uso residencial (2019)</v>
      </c>
      <c r="B271" s="256"/>
      <c r="C271" s="1111">
        <f>CENTRO!C271</f>
        <v>114.93342781557067</v>
      </c>
      <c r="D271" s="357">
        <f t="shared" ref="D271" si="18">E271/C271</f>
        <v>1.0875861128981794</v>
      </c>
      <c r="E271" s="1112">
        <v>125</v>
      </c>
      <c r="F271" s="357">
        <f>G271/$E$271</f>
        <v>0.624</v>
      </c>
      <c r="G271" s="1112">
        <v>78</v>
      </c>
      <c r="H271" s="357">
        <f>I271/$E$271</f>
        <v>0.95199999999999996</v>
      </c>
      <c r="I271" s="1112">
        <v>119</v>
      </c>
      <c r="J271" s="357">
        <f>K271/$E$271</f>
        <v>1.048</v>
      </c>
      <c r="K271" s="1112">
        <v>131</v>
      </c>
      <c r="L271" s="357">
        <f>M271/$E$271</f>
        <v>1.3759999999999999</v>
      </c>
      <c r="M271" s="1112">
        <v>172</v>
      </c>
      <c r="N271" s="7"/>
      <c r="O271" s="7"/>
      <c r="P271" s="7"/>
      <c r="Q271" s="7"/>
      <c r="R271" s="7"/>
      <c r="S271" s="7"/>
      <c r="T271" s="7"/>
      <c r="U271" s="7"/>
      <c r="V271" s="7"/>
      <c r="W271" s="7"/>
      <c r="X271" s="7"/>
      <c r="Y271" s="7"/>
      <c r="Z271" s="7"/>
      <c r="AA271" s="7"/>
      <c r="AB271" s="7"/>
      <c r="AC271" s="7"/>
      <c r="AD271" s="7"/>
      <c r="AE271" s="7"/>
    </row>
    <row r="272" spans="1:31" ht="19.5" customHeight="1">
      <c r="A272" s="574" t="str">
        <f>CENTRO!A272</f>
        <v>Año medio de construcción de inmuebles de uso residencial (2019)</v>
      </c>
      <c r="B272" s="256"/>
      <c r="C272" s="1106">
        <f>CENTRO!C272</f>
        <v>1973.5332766439908</v>
      </c>
      <c r="D272" s="298"/>
      <c r="E272" s="269">
        <v>1997.25</v>
      </c>
      <c r="F272" s="298"/>
      <c r="G272" s="269">
        <v>1972</v>
      </c>
      <c r="H272" s="298"/>
      <c r="I272" s="269">
        <v>1997</v>
      </c>
      <c r="J272" s="298"/>
      <c r="K272" s="269">
        <v>2003</v>
      </c>
      <c r="L272" s="298"/>
      <c r="M272" s="269">
        <v>2017</v>
      </c>
      <c r="N272" s="7"/>
      <c r="O272" s="7"/>
      <c r="P272" s="7"/>
      <c r="Q272" s="7"/>
      <c r="R272" s="7"/>
      <c r="S272" s="7"/>
      <c r="T272" s="7"/>
      <c r="U272" s="7"/>
      <c r="V272" s="7"/>
      <c r="W272" s="7"/>
      <c r="X272" s="7"/>
      <c r="Y272" s="7"/>
      <c r="Z272" s="7"/>
      <c r="AA272" s="7"/>
      <c r="AB272" s="7"/>
      <c r="AC272" s="7"/>
      <c r="AD272" s="7"/>
      <c r="AE272" s="7"/>
    </row>
    <row r="273" spans="1:31" s="2" customFormat="1" ht="19.5" customHeight="1">
      <c r="A273" s="1090" t="s">
        <v>524</v>
      </c>
      <c r="B273" s="256" t="str">
        <f>IF(CENTRO!B273,CENTRO!B273,"")</f>
        <v/>
      </c>
      <c r="C273" s="1107">
        <f>IF(CENTRO!C273,CENTRO!C273,"")</f>
        <v>90.67</v>
      </c>
      <c r="D273" s="357">
        <f>E273/C273</f>
        <v>0.67618837542737398</v>
      </c>
      <c r="E273" s="1091">
        <v>61.31</v>
      </c>
      <c r="F273" s="357">
        <f>G273/$E$273</f>
        <v>0.88093410536617189</v>
      </c>
      <c r="G273" s="1093">
        <v>54.010069999999999</v>
      </c>
      <c r="H273" s="357">
        <f>I273/$E$273</f>
        <v>1.0077130973740009</v>
      </c>
      <c r="I273" s="1093">
        <v>61.782890000000002</v>
      </c>
      <c r="J273" s="357">
        <f>K273/$E$273</f>
        <v>1.2563740009786331</v>
      </c>
      <c r="K273" s="1093">
        <v>77.028289999999998</v>
      </c>
      <c r="L273" s="357">
        <f>M273/$E$273</f>
        <v>1.5387404991029194</v>
      </c>
      <c r="M273" s="1093">
        <v>94.340179999999989</v>
      </c>
      <c r="N273" s="7"/>
      <c r="O273" s="7"/>
      <c r="P273" s="7"/>
      <c r="Q273" s="7"/>
      <c r="R273" s="7"/>
      <c r="S273" s="7"/>
      <c r="T273" s="7"/>
      <c r="U273" s="7"/>
      <c r="V273" s="7"/>
      <c r="W273" s="7"/>
      <c r="X273" s="7"/>
      <c r="Y273" s="7"/>
      <c r="Z273" s="7"/>
      <c r="AA273" s="7"/>
      <c r="AB273" s="7"/>
      <c r="AC273" s="7"/>
      <c r="AD273" s="7"/>
      <c r="AE273" s="7"/>
    </row>
    <row r="274" spans="1:31" s="2" customFormat="1" ht="19.5" customHeight="1">
      <c r="A274" s="1090" t="s">
        <v>525</v>
      </c>
      <c r="B274" s="256" t="str">
        <f>IF(CENTRO!B274,CENTRO!B274,"")</f>
        <v/>
      </c>
      <c r="C274" s="1107">
        <f>IF(CENTRO!C274,CENTRO!C274,"")</f>
        <v>367.95</v>
      </c>
      <c r="D274" s="357">
        <f>E274/C274</f>
        <v>0.52925669248539209</v>
      </c>
      <c r="E274" s="1091">
        <v>194.74</v>
      </c>
      <c r="F274" s="357">
        <f>G274/$E$274</f>
        <v>1.9898585806716647</v>
      </c>
      <c r="G274" s="1093">
        <v>387.50506000000001</v>
      </c>
      <c r="H274" s="357">
        <f>I274/$E$274</f>
        <v>0.9943883639724761</v>
      </c>
      <c r="I274" s="1093">
        <v>193.64718999999999</v>
      </c>
      <c r="J274" s="357">
        <f>K274/$E$274</f>
        <v>0.68065430830851392</v>
      </c>
      <c r="K274" s="1093">
        <v>132.55062000000001</v>
      </c>
      <c r="L274" s="357">
        <f>M274/$E$274</f>
        <v>1.536542929033583</v>
      </c>
      <c r="M274" s="1093">
        <v>299.22636999999997</v>
      </c>
      <c r="N274" s="7"/>
      <c r="O274" s="7"/>
      <c r="P274" s="7"/>
      <c r="Q274" s="7"/>
      <c r="R274" s="7"/>
      <c r="S274" s="7"/>
      <c r="T274" s="7"/>
      <c r="U274" s="7"/>
      <c r="V274" s="7"/>
      <c r="W274" s="7"/>
      <c r="X274" s="7"/>
      <c r="Y274" s="7"/>
      <c r="Z274" s="7"/>
      <c r="AA274" s="7"/>
      <c r="AB274" s="7"/>
      <c r="AC274" s="7"/>
      <c r="AD274" s="7"/>
      <c r="AE274" s="7"/>
    </row>
    <row r="275" spans="1:31" s="2" customFormat="1" ht="19.5" customHeight="1">
      <c r="A275" s="1090" t="s">
        <v>457</v>
      </c>
      <c r="B275" s="256" t="str">
        <f>IF(CENTRO!B275,CENTRO!B275,"")</f>
        <v/>
      </c>
      <c r="C275" s="1108">
        <f>IF(CENTRO!C275,CENTRO!C275,"")</f>
        <v>83.4</v>
      </c>
      <c r="D275" s="357">
        <f>E275/$C275</f>
        <v>1.0890887290167865</v>
      </c>
      <c r="E275" s="1093">
        <v>90.83</v>
      </c>
      <c r="F275" s="357">
        <f>G275/$E275</f>
        <v>0.71441153803809321</v>
      </c>
      <c r="G275" s="1093">
        <v>64.89</v>
      </c>
      <c r="H275" s="357">
        <f>I275/$E275</f>
        <v>0.9431905758009469</v>
      </c>
      <c r="I275" s="1093">
        <v>85.67</v>
      </c>
      <c r="J275" s="357">
        <f>K275/$E275</f>
        <v>1.0506440603324894</v>
      </c>
      <c r="K275" s="1093">
        <v>95.43</v>
      </c>
      <c r="L275" s="357">
        <f>M275/$E275</f>
        <v>1.1353077177144115</v>
      </c>
      <c r="M275" s="1093">
        <v>103.12</v>
      </c>
      <c r="N275" s="7"/>
      <c r="O275" s="7"/>
      <c r="P275" s="7"/>
      <c r="Q275" s="7"/>
      <c r="R275" s="7"/>
      <c r="S275" s="7"/>
      <c r="T275" s="7"/>
      <c r="U275" s="7"/>
      <c r="V275" s="7"/>
      <c r="W275" s="7"/>
      <c r="X275" s="7"/>
      <c r="Y275" s="7"/>
      <c r="Z275" s="7"/>
      <c r="AA275" s="7"/>
      <c r="AB275" s="7"/>
      <c r="AC275" s="7"/>
      <c r="AD275" s="7"/>
      <c r="AE275" s="7"/>
    </row>
    <row r="276" spans="1:31" s="2" customFormat="1" ht="19.5" customHeight="1" thickBot="1">
      <c r="A276" s="1090" t="s">
        <v>458</v>
      </c>
      <c r="B276" s="256" t="str">
        <f>IF(CENTRO!B276,CENTRO!B276,"")</f>
        <v/>
      </c>
      <c r="C276" s="1106">
        <f>IF(CENTRO!C276,CENTRO!C276,"")</f>
        <v>257</v>
      </c>
      <c r="D276" s="1099">
        <f>E276/$C276</f>
        <v>1.038910505836576</v>
      </c>
      <c r="E276" s="1100">
        <v>267</v>
      </c>
      <c r="F276" s="1099">
        <f>G276/$E276</f>
        <v>1.1947565543071161</v>
      </c>
      <c r="G276" s="1100">
        <v>319</v>
      </c>
      <c r="H276" s="1099">
        <f>I276/$E276</f>
        <v>0.40823970037453183</v>
      </c>
      <c r="I276" s="1100">
        <v>109</v>
      </c>
      <c r="J276" s="1099">
        <f>K276/$E276</f>
        <v>1.1048689138576779</v>
      </c>
      <c r="K276" s="1100">
        <v>295</v>
      </c>
      <c r="L276" s="1099">
        <f>M276/$E276</f>
        <v>1.0786516853932584</v>
      </c>
      <c r="M276" s="1100">
        <v>288</v>
      </c>
      <c r="N276" s="7"/>
      <c r="O276" s="7"/>
      <c r="P276" s="7"/>
      <c r="Q276" s="7"/>
      <c r="R276" s="7"/>
      <c r="S276" s="7"/>
      <c r="T276" s="7"/>
      <c r="U276" s="7"/>
      <c r="V276" s="7"/>
      <c r="W276" s="7"/>
      <c r="X276" s="7"/>
      <c r="Y276" s="7"/>
      <c r="Z276" s="7"/>
      <c r="AA276" s="7"/>
      <c r="AB276" s="7"/>
      <c r="AC276" s="7"/>
      <c r="AD276" s="7"/>
      <c r="AE276" s="7"/>
    </row>
    <row r="277" spans="1:31" s="2" customFormat="1" ht="19.5" customHeight="1" thickBot="1">
      <c r="A277" s="243" t="s">
        <v>573</v>
      </c>
      <c r="B277" s="589" t="str">
        <f>IF(CENTRO!B277,CENTRO!B277,"")</f>
        <v/>
      </c>
      <c r="C277" s="589" t="str">
        <f>IF(CENTRO!C277,CENTRO!C277,"")</f>
        <v/>
      </c>
      <c r="D277" s="1037"/>
      <c r="E277" s="1037"/>
      <c r="F277" s="244"/>
      <c r="G277" s="244"/>
      <c r="H277" s="244"/>
      <c r="I277" s="244"/>
      <c r="J277" s="244"/>
      <c r="K277" s="244"/>
      <c r="L277" s="244"/>
      <c r="M277" s="245"/>
      <c r="N277" s="7"/>
      <c r="O277" s="7"/>
      <c r="P277" s="7"/>
      <c r="Q277" s="7"/>
      <c r="R277" s="7"/>
      <c r="S277" s="7"/>
      <c r="T277" s="7"/>
      <c r="U277" s="7"/>
      <c r="V277" s="7"/>
      <c r="W277" s="7"/>
      <c r="X277" s="7"/>
      <c r="Y277" s="7"/>
      <c r="Z277" s="7"/>
      <c r="AA277" s="7"/>
      <c r="AB277" s="7"/>
      <c r="AC277" s="7"/>
      <c r="AD277" s="7"/>
      <c r="AE277" s="7"/>
    </row>
    <row r="278" spans="1:31" ht="19.5" customHeight="1">
      <c r="A278" s="843" t="s">
        <v>328</v>
      </c>
      <c r="B278" s="844">
        <f>IF(CENTRO!B278,CENTRO!B278,"")</f>
        <v>1</v>
      </c>
      <c r="C278" s="845">
        <f>IF(CENTRO!C278,CENTRO!C278,"")</f>
        <v>5020</v>
      </c>
      <c r="D278" s="66"/>
      <c r="E278" s="65"/>
      <c r="F278" s="64"/>
      <c r="G278" s="65"/>
      <c r="H278" s="66"/>
      <c r="I278" s="65"/>
      <c r="J278" s="66"/>
      <c r="K278" s="65"/>
      <c r="L278" s="66"/>
      <c r="M278" s="65"/>
      <c r="N278" s="7"/>
      <c r="O278" s="7"/>
      <c r="P278" s="7"/>
      <c r="Q278" s="7"/>
      <c r="R278" s="7"/>
      <c r="S278" s="7"/>
      <c r="T278" s="7"/>
      <c r="U278" s="7"/>
      <c r="V278" s="7"/>
      <c r="W278" s="7"/>
      <c r="X278" s="7"/>
      <c r="Y278" s="7"/>
      <c r="Z278" s="7"/>
      <c r="AA278" s="7"/>
      <c r="AB278" s="7"/>
      <c r="AC278" s="7"/>
      <c r="AD278" s="7"/>
      <c r="AE278" s="7"/>
    </row>
    <row r="279" spans="1:31"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7"/>
      <c r="O279" s="7"/>
      <c r="P279" s="7"/>
      <c r="Q279" s="7"/>
      <c r="R279" s="7"/>
      <c r="S279" s="7"/>
      <c r="T279" s="7"/>
      <c r="U279" s="7"/>
      <c r="V279" s="7"/>
      <c r="W279" s="7"/>
      <c r="X279" s="7"/>
      <c r="Y279" s="7"/>
      <c r="Z279" s="7"/>
      <c r="AA279" s="7"/>
      <c r="AB279" s="7"/>
      <c r="AC279" s="7"/>
      <c r="AD279" s="7"/>
      <c r="AE279" s="7"/>
    </row>
    <row r="280" spans="1:31"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7"/>
      <c r="O280" s="7"/>
      <c r="P280" s="7"/>
      <c r="Q280" s="7"/>
      <c r="R280" s="7"/>
      <c r="S280" s="7"/>
      <c r="T280" s="7"/>
      <c r="U280" s="7"/>
      <c r="V280" s="7"/>
      <c r="W280" s="7"/>
      <c r="X280" s="7"/>
      <c r="Y280" s="7"/>
      <c r="Z280" s="7"/>
      <c r="AA280" s="7"/>
      <c r="AB280" s="7"/>
      <c r="AC280" s="7"/>
      <c r="AD280" s="7"/>
      <c r="AE280" s="7"/>
    </row>
    <row r="281" spans="1:31" ht="19.5" customHeight="1">
      <c r="A281" s="327" t="s">
        <v>514</v>
      </c>
      <c r="B281" s="247">
        <f>IF(CENTRO!B281,CENTRO!B281,"")</f>
        <v>1</v>
      </c>
      <c r="C281" s="839">
        <f>IF(CENTRO!C281,CENTRO!C281,"")</f>
        <v>1442</v>
      </c>
      <c r="D281" s="52"/>
      <c r="E281" s="61"/>
      <c r="F281" s="51"/>
      <c r="G281" s="61"/>
      <c r="H281" s="52"/>
      <c r="I281" s="61"/>
      <c r="J281" s="52"/>
      <c r="K281" s="61"/>
      <c r="L281" s="52"/>
      <c r="M281" s="61"/>
      <c r="N281" s="7"/>
      <c r="O281" s="7"/>
      <c r="P281" s="7"/>
      <c r="Q281" s="7"/>
      <c r="R281" s="7"/>
      <c r="S281" s="7"/>
      <c r="T281" s="7"/>
      <c r="U281" s="7"/>
      <c r="V281" s="7"/>
      <c r="W281" s="7"/>
      <c r="X281" s="7"/>
      <c r="Y281" s="7"/>
      <c r="Z281" s="7"/>
      <c r="AA281" s="7"/>
      <c r="AB281" s="7"/>
      <c r="AC281" s="7"/>
      <c r="AD281" s="7"/>
      <c r="AE281" s="7"/>
    </row>
    <row r="282" spans="1:31"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7"/>
      <c r="O282" s="7"/>
      <c r="P282" s="7"/>
      <c r="Q282" s="7"/>
      <c r="R282" s="7"/>
      <c r="S282" s="7"/>
      <c r="T282" s="7"/>
      <c r="U282" s="7"/>
      <c r="V282" s="7"/>
      <c r="W282" s="7"/>
      <c r="X282" s="7"/>
      <c r="Y282" s="7"/>
      <c r="Z282" s="7"/>
      <c r="AA282" s="7"/>
      <c r="AB282" s="7"/>
      <c r="AC282" s="7"/>
      <c r="AD282" s="7"/>
      <c r="AE282" s="7"/>
    </row>
    <row r="283" spans="1:31"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
      <c r="O283" s="7"/>
      <c r="P283" s="7"/>
      <c r="Q283" s="7"/>
    </row>
    <row r="284" spans="1:31" ht="24.75" customHeight="1" thickBot="1">
      <c r="A284" s="224" t="s">
        <v>281</v>
      </c>
      <c r="B284" s="240" t="str">
        <f>IF(CENTRO!B284,CENTRO!B284,"")</f>
        <v/>
      </c>
      <c r="C284" s="240" t="str">
        <f>IF(CENTRO!C284,CENTRO!C284,"")</f>
        <v/>
      </c>
      <c r="D284" s="240"/>
      <c r="E284" s="240"/>
      <c r="F284" s="39"/>
      <c r="G284" s="39"/>
      <c r="H284" s="39"/>
      <c r="I284" s="39"/>
      <c r="J284" s="39"/>
      <c r="K284" s="39"/>
      <c r="L284" s="39"/>
      <c r="M284" s="40"/>
      <c r="N284" s="7"/>
      <c r="O284" s="7"/>
      <c r="P284" s="7"/>
      <c r="Q284" s="7"/>
    </row>
    <row r="285" spans="1:31" ht="19.5" customHeight="1" thickBot="1">
      <c r="A285" s="1036" t="s">
        <v>516</v>
      </c>
      <c r="B285" s="1037" t="str">
        <f>IF(CENTRO!B285,CENTRO!B285,"")</f>
        <v/>
      </c>
      <c r="C285" s="1037" t="str">
        <f>IF(CENTRO!C285,CENTRO!C285,"")</f>
        <v/>
      </c>
      <c r="D285" s="244"/>
      <c r="E285" s="244"/>
      <c r="F285" s="42"/>
      <c r="G285" s="42"/>
      <c r="H285" s="42"/>
      <c r="I285" s="43"/>
      <c r="J285" s="42"/>
      <c r="K285" s="43"/>
      <c r="L285" s="42"/>
      <c r="M285" s="43"/>
      <c r="N285" s="7"/>
      <c r="O285" s="7"/>
      <c r="P285" s="7"/>
      <c r="Q285" s="7"/>
    </row>
    <row r="286" spans="1:31" ht="19.5" customHeight="1">
      <c r="A286" s="336" t="s">
        <v>574</v>
      </c>
      <c r="B286" s="256" t="str">
        <f>IF(CENTRO!B286,CENTRO!B286,"")</f>
        <v/>
      </c>
      <c r="C286" s="1034">
        <f>IF(CENTRO!C286,CENTRO!C286,"")</f>
        <v>9.25</v>
      </c>
      <c r="D286" s="326"/>
      <c r="E286" s="1056"/>
      <c r="F286" s="52"/>
      <c r="G286" s="61"/>
      <c r="H286" s="52"/>
      <c r="I286" s="61"/>
      <c r="J286" s="52"/>
      <c r="K286" s="61"/>
      <c r="L286" s="52"/>
      <c r="M286" s="61"/>
      <c r="N286" s="7"/>
      <c r="O286" s="7"/>
      <c r="P286" s="7"/>
      <c r="Q286" s="7"/>
    </row>
    <row r="287" spans="1:31"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7"/>
      <c r="O287" s="7"/>
      <c r="P287" s="7"/>
      <c r="Q287" s="7"/>
    </row>
    <row r="288" spans="1:31"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7"/>
      <c r="O288" s="7"/>
      <c r="P288" s="7"/>
      <c r="Q288" s="7"/>
    </row>
    <row r="289" spans="1:17" ht="19.5" customHeight="1">
      <c r="A289" s="574" t="s">
        <v>455</v>
      </c>
      <c r="B289" s="256" t="str">
        <f>IF(CENTRO!B289,CENTRO!B289,"")</f>
        <v/>
      </c>
      <c r="C289" s="1034">
        <f>IF(CENTRO!C289,CENTRO!C289,"")</f>
        <v>0.3</v>
      </c>
      <c r="D289" s="326"/>
      <c r="E289" s="1056"/>
      <c r="F289" s="52"/>
      <c r="G289" s="61"/>
      <c r="H289" s="52"/>
      <c r="I289" s="61"/>
      <c r="J289" s="52"/>
      <c r="K289" s="61"/>
      <c r="L289" s="52"/>
      <c r="M289" s="61"/>
      <c r="N289" s="7"/>
      <c r="O289" s="7"/>
      <c r="P289" s="7"/>
      <c r="Q289" s="7"/>
    </row>
    <row r="290" spans="1:17" ht="19.5" customHeight="1">
      <c r="A290" s="336" t="s">
        <v>337</v>
      </c>
      <c r="B290" s="256" t="str">
        <f>IF(CENTRO!B290,CENTRO!B290,"")</f>
        <v/>
      </c>
      <c r="C290" s="1034">
        <f>IF(CENTRO!C290,CENTRO!C290,"")</f>
        <v>51.9</v>
      </c>
      <c r="D290" s="326"/>
      <c r="E290" s="1056"/>
      <c r="F290" s="52"/>
      <c r="G290" s="61"/>
      <c r="H290" s="52"/>
      <c r="I290" s="61"/>
      <c r="J290" s="52"/>
      <c r="K290" s="61"/>
      <c r="L290" s="52"/>
      <c r="M290" s="61"/>
      <c r="N290" s="7"/>
      <c r="O290" s="7"/>
      <c r="P290" s="7"/>
      <c r="Q290" s="7"/>
    </row>
    <row r="291" spans="1:17" ht="19.5" customHeight="1">
      <c r="A291" s="336" t="s">
        <v>338</v>
      </c>
      <c r="B291" s="256" t="str">
        <f>IF(CENTRO!B291,CENTRO!B291,"")</f>
        <v/>
      </c>
      <c r="C291" s="1034">
        <f>IF(CENTRO!C291,CENTRO!C291,"")</f>
        <v>34.6</v>
      </c>
      <c r="D291" s="326"/>
      <c r="E291" s="1056"/>
      <c r="F291" s="52"/>
      <c r="G291" s="61"/>
      <c r="H291" s="52"/>
      <c r="I291" s="61"/>
      <c r="J291" s="52"/>
      <c r="K291" s="61"/>
      <c r="L291" s="52"/>
      <c r="M291" s="61"/>
      <c r="N291" s="7"/>
      <c r="O291" s="7"/>
      <c r="P291" s="7"/>
      <c r="Q291" s="7"/>
    </row>
    <row r="292" spans="1:17" ht="19.5" customHeight="1">
      <c r="A292" s="336" t="s">
        <v>339</v>
      </c>
      <c r="B292" s="256" t="str">
        <f>IF(CENTRO!B292,CENTRO!B292,"")</f>
        <v/>
      </c>
      <c r="C292" s="1034">
        <f>IF(CENTRO!C292,CENTRO!C292,"")</f>
        <v>21.1</v>
      </c>
      <c r="D292" s="326"/>
      <c r="E292" s="1056"/>
      <c r="F292" s="52"/>
      <c r="G292" s="61"/>
      <c r="H292" s="52"/>
      <c r="I292" s="61"/>
      <c r="J292" s="52"/>
      <c r="K292" s="61"/>
      <c r="L292" s="52"/>
      <c r="M292" s="61"/>
      <c r="N292" s="7"/>
      <c r="O292" s="7"/>
      <c r="P292" s="7"/>
      <c r="Q292" s="7"/>
    </row>
    <row r="293" spans="1:17" ht="19.5" customHeight="1">
      <c r="A293" s="336" t="s">
        <v>577</v>
      </c>
      <c r="B293" s="256" t="str">
        <f>IF(CENTRO!B293,CENTRO!B293,"")</f>
        <v/>
      </c>
      <c r="C293" s="1035">
        <f>IF(CENTRO!C293,CENTRO!C293,"")</f>
        <v>2</v>
      </c>
      <c r="D293" s="326"/>
      <c r="E293" s="1056"/>
      <c r="F293" s="52"/>
      <c r="G293" s="61"/>
      <c r="H293" s="52"/>
      <c r="I293" s="61"/>
      <c r="J293" s="52"/>
      <c r="K293" s="61"/>
      <c r="L293" s="52"/>
      <c r="M293" s="61"/>
      <c r="N293" s="7"/>
      <c r="O293" s="7"/>
      <c r="P293" s="7"/>
      <c r="Q293" s="7"/>
    </row>
    <row r="294" spans="1:17" ht="19.5" customHeight="1" thickBot="1">
      <c r="A294" s="336" t="s">
        <v>578</v>
      </c>
      <c r="B294" s="256" t="str">
        <f>IF(CENTRO!B294,CENTRO!B294,"")</f>
        <v/>
      </c>
      <c r="C294" s="1035">
        <v>2</v>
      </c>
      <c r="D294" s="326"/>
      <c r="E294" s="1056"/>
      <c r="F294" s="52"/>
      <c r="G294" s="61"/>
      <c r="H294" s="52"/>
      <c r="I294" s="61"/>
      <c r="J294" s="52"/>
      <c r="K294" s="61"/>
      <c r="L294" s="52"/>
      <c r="M294" s="61"/>
      <c r="N294" s="7"/>
      <c r="O294" s="7"/>
      <c r="P294" s="7"/>
      <c r="Q294" s="7"/>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3"/>
      <c r="N295" s="7"/>
      <c r="O295" s="7"/>
      <c r="P295" s="7"/>
      <c r="Q295" s="7"/>
    </row>
    <row r="296" spans="1:17" ht="19.5" customHeight="1">
      <c r="A296" s="1038" t="s">
        <v>276</v>
      </c>
      <c r="B296" s="1039" t="str">
        <f>IF(CENTRO!B296,CENTRO!B296,"")</f>
        <v/>
      </c>
      <c r="C296" s="1032">
        <f>IF(CENTRO!C296,CENTRO!C296,"")</f>
        <v>317</v>
      </c>
      <c r="D296" s="886"/>
      <c r="E296" s="1032">
        <v>411</v>
      </c>
      <c r="F296" s="64"/>
      <c r="G296" s="71"/>
      <c r="H296" s="66"/>
      <c r="I296" s="65"/>
      <c r="J296" s="66"/>
      <c r="K296" s="65"/>
      <c r="L296" s="66"/>
      <c r="M296" s="65"/>
      <c r="N296" s="7"/>
      <c r="O296" s="7"/>
      <c r="P296" s="7"/>
      <c r="Q296" s="7"/>
    </row>
    <row r="297" spans="1:17" ht="19.5" customHeight="1" thickBot="1">
      <c r="A297" s="336" t="s">
        <v>277</v>
      </c>
      <c r="B297" s="859" t="str">
        <f>IF(CENTRO!B297,CENTRO!B297,"")</f>
        <v/>
      </c>
      <c r="C297" s="1033">
        <f>IF(CENTRO!C297,CENTRO!C297,"")</f>
        <v>0.87</v>
      </c>
      <c r="D297" s="859"/>
      <c r="E297" s="1033">
        <v>1.1299999999999999</v>
      </c>
      <c r="F297" s="51"/>
      <c r="G297" s="72"/>
      <c r="H297" s="52"/>
      <c r="I297" s="61"/>
      <c r="J297" s="52"/>
      <c r="K297" s="61"/>
      <c r="L297" s="52"/>
      <c r="M297" s="61"/>
      <c r="N297" s="7"/>
      <c r="O297" s="7"/>
      <c r="P297" s="7"/>
      <c r="Q297" s="7"/>
    </row>
    <row r="298" spans="1:17" ht="24.75" customHeight="1" thickBot="1">
      <c r="A298" s="224" t="s">
        <v>282</v>
      </c>
      <c r="B298" s="240"/>
      <c r="C298" s="240"/>
      <c r="D298" s="240"/>
      <c r="E298" s="240"/>
      <c r="F298" s="39"/>
      <c r="G298" s="39"/>
      <c r="H298" s="39"/>
      <c r="I298" s="39"/>
      <c r="J298" s="39"/>
      <c r="K298" s="39"/>
      <c r="L298" s="39"/>
      <c r="M298" s="40"/>
      <c r="N298" s="7"/>
      <c r="O298" s="7"/>
      <c r="P298" s="7"/>
      <c r="Q298" s="7"/>
    </row>
    <row r="299" spans="1:17" ht="19.5" customHeight="1" thickBot="1">
      <c r="A299" s="243" t="s">
        <v>575</v>
      </c>
      <c r="B299" s="244"/>
      <c r="C299" s="244"/>
      <c r="D299" s="244"/>
      <c r="E299" s="244"/>
      <c r="F299" s="42"/>
      <c r="G299" s="42"/>
      <c r="H299" s="42"/>
      <c r="I299" s="42"/>
      <c r="J299" s="42"/>
      <c r="K299" s="42"/>
      <c r="L299" s="42"/>
      <c r="M299" s="43"/>
      <c r="N299" s="7"/>
      <c r="O299" s="7"/>
      <c r="P299" s="7"/>
      <c r="Q299" s="7"/>
    </row>
    <row r="300" spans="1:17" ht="19.5" customHeight="1">
      <c r="A300" s="327" t="s">
        <v>28</v>
      </c>
      <c r="B300" s="859"/>
      <c r="C300" s="1028">
        <v>3618</v>
      </c>
      <c r="D300" s="1031">
        <f>E300/C300</f>
        <v>2.2388059701492536E-2</v>
      </c>
      <c r="E300" s="1028">
        <v>81</v>
      </c>
      <c r="F300" s="51"/>
      <c r="G300" s="61"/>
      <c r="H300" s="52"/>
      <c r="I300" s="61"/>
      <c r="J300" s="52"/>
      <c r="K300" s="61"/>
      <c r="L300" s="52"/>
      <c r="M300" s="61"/>
      <c r="N300" s="7"/>
      <c r="O300" s="7"/>
      <c r="P300" s="7"/>
      <c r="Q300" s="7"/>
    </row>
    <row r="301" spans="1:17" ht="19.5" customHeight="1">
      <c r="A301" s="327" t="s">
        <v>316</v>
      </c>
      <c r="B301" s="859"/>
      <c r="C301" s="1028">
        <v>858</v>
      </c>
      <c r="D301" s="1031">
        <f t="shared" ref="D301:D308" si="19">E301/C301</f>
        <v>6.993006993006993E-3</v>
      </c>
      <c r="E301" s="1028">
        <v>6</v>
      </c>
      <c r="F301" s="51"/>
      <c r="G301" s="61"/>
      <c r="H301" s="52"/>
      <c r="I301" s="61"/>
      <c r="J301" s="52"/>
      <c r="K301" s="61"/>
      <c r="L301" s="52"/>
      <c r="M301" s="61"/>
      <c r="N301" s="7"/>
      <c r="O301" s="7"/>
      <c r="P301" s="7"/>
      <c r="Q301" s="7"/>
    </row>
    <row r="302" spans="1:17" ht="19.5" customHeight="1">
      <c r="A302" s="327" t="s">
        <v>30</v>
      </c>
      <c r="B302" s="859"/>
      <c r="C302" s="1028">
        <v>5051</v>
      </c>
      <c r="D302" s="1031">
        <f t="shared" si="19"/>
        <v>1.5442486636309642E-2</v>
      </c>
      <c r="E302" s="1028">
        <v>78</v>
      </c>
      <c r="F302" s="51"/>
      <c r="G302" s="61"/>
      <c r="H302" s="52"/>
      <c r="I302" s="61"/>
      <c r="J302" s="52"/>
      <c r="K302" s="61"/>
      <c r="L302" s="52"/>
      <c r="M302" s="61"/>
      <c r="N302" s="7"/>
      <c r="O302" s="7"/>
      <c r="P302" s="7"/>
      <c r="Q302" s="7"/>
    </row>
    <row r="303" spans="1:17" ht="19.5" customHeight="1">
      <c r="A303" s="327" t="s">
        <v>317</v>
      </c>
      <c r="B303" s="859"/>
      <c r="C303" s="1028">
        <v>7787</v>
      </c>
      <c r="D303" s="1031">
        <f t="shared" si="19"/>
        <v>6.8062154873507127E-3</v>
      </c>
      <c r="E303" s="1028">
        <v>53</v>
      </c>
      <c r="F303" s="51"/>
      <c r="G303" s="61"/>
      <c r="H303" s="52"/>
      <c r="I303" s="61"/>
      <c r="J303" s="52"/>
      <c r="K303" s="61"/>
      <c r="L303" s="52"/>
      <c r="M303" s="61"/>
      <c r="N303" s="7"/>
      <c r="O303" s="7"/>
      <c r="P303" s="7"/>
      <c r="Q303" s="7"/>
    </row>
    <row r="304" spans="1:17" ht="19.5" customHeight="1">
      <c r="A304" s="336" t="s">
        <v>523</v>
      </c>
      <c r="B304" s="859"/>
      <c r="C304" s="518">
        <v>24724</v>
      </c>
      <c r="D304" s="1172">
        <f>E304/C304</f>
        <v>1.88480828344928E-2</v>
      </c>
      <c r="E304" s="518">
        <v>466</v>
      </c>
      <c r="F304" s="52"/>
      <c r="G304" s="61"/>
      <c r="H304" s="52"/>
      <c r="I304" s="61"/>
      <c r="J304" s="52"/>
      <c r="K304" s="61"/>
      <c r="L304" s="52"/>
      <c r="M304" s="61"/>
      <c r="N304" s="7"/>
      <c r="O304" s="7"/>
      <c r="P304" s="7"/>
      <c r="Q304" s="7"/>
    </row>
    <row r="305" spans="1:25" ht="19.5" customHeight="1">
      <c r="A305" s="336" t="s">
        <v>318</v>
      </c>
      <c r="B305" s="859"/>
      <c r="C305" s="518">
        <v>374</v>
      </c>
      <c r="D305" s="1172">
        <f t="shared" si="19"/>
        <v>0.19786096256684493</v>
      </c>
      <c r="E305" s="518">
        <v>74</v>
      </c>
      <c r="F305" s="52"/>
      <c r="G305" s="61"/>
      <c r="H305" s="52"/>
      <c r="I305" s="61"/>
      <c r="J305" s="52"/>
      <c r="K305" s="61"/>
      <c r="L305" s="52"/>
      <c r="M305" s="61"/>
      <c r="N305" s="7"/>
      <c r="O305" s="7"/>
      <c r="P305" s="7"/>
      <c r="Q305" s="7"/>
    </row>
    <row r="306" spans="1:25" ht="19.5" customHeight="1" thickBot="1">
      <c r="A306" s="336" t="s">
        <v>319</v>
      </c>
      <c r="B306" s="859"/>
      <c r="C306" s="518">
        <v>14170</v>
      </c>
      <c r="D306" s="1172">
        <f t="shared" si="19"/>
        <v>2.3218066337332394E-2</v>
      </c>
      <c r="E306" s="518">
        <v>329</v>
      </c>
      <c r="F306" s="52"/>
      <c r="G306" s="61"/>
      <c r="H306" s="52"/>
      <c r="I306" s="61"/>
      <c r="J306" s="52"/>
      <c r="K306" s="61"/>
      <c r="L306" s="52"/>
      <c r="M306" s="61"/>
      <c r="N306" s="7"/>
      <c r="O306" s="7"/>
      <c r="P306" s="7"/>
      <c r="Q306" s="7"/>
    </row>
    <row r="307" spans="1:25" ht="19.5" customHeight="1" thickBot="1">
      <c r="A307" s="243" t="s">
        <v>576</v>
      </c>
      <c r="B307" s="244"/>
      <c r="C307" s="244"/>
      <c r="D307" s="244"/>
      <c r="E307" s="244"/>
      <c r="F307" s="42"/>
      <c r="G307" s="42"/>
      <c r="H307" s="42"/>
      <c r="I307" s="42"/>
      <c r="J307" s="42"/>
      <c r="K307" s="42"/>
      <c r="L307" s="42"/>
      <c r="M307" s="43"/>
      <c r="N307" s="7"/>
      <c r="O307" s="7"/>
      <c r="P307" s="7"/>
      <c r="Q307" s="7"/>
    </row>
    <row r="308" spans="1:25" ht="19.5" customHeight="1">
      <c r="A308" s="327" t="s">
        <v>320</v>
      </c>
      <c r="B308" s="1029">
        <v>1</v>
      </c>
      <c r="C308" s="1030">
        <v>7479</v>
      </c>
      <c r="D308" s="1031">
        <f t="shared" si="19"/>
        <v>8.6910014707848645E-3</v>
      </c>
      <c r="E308" s="1028">
        <v>65</v>
      </c>
      <c r="F308" s="51"/>
      <c r="G308" s="61"/>
      <c r="H308" s="52"/>
      <c r="I308" s="61"/>
      <c r="J308" s="52"/>
      <c r="K308" s="61"/>
      <c r="L308" s="52"/>
      <c r="M308" s="61"/>
      <c r="N308" s="7"/>
      <c r="O308" s="7"/>
      <c r="P308" s="7"/>
      <c r="Q308" s="7"/>
    </row>
    <row r="309" spans="1:25" ht="19.5" customHeight="1">
      <c r="A309" s="336" t="s">
        <v>321</v>
      </c>
      <c r="B309" s="251">
        <v>4.3200000000000002E-2</v>
      </c>
      <c r="C309" s="518">
        <v>323</v>
      </c>
      <c r="D309" s="326"/>
      <c r="E309" s="61"/>
      <c r="F309" s="52"/>
      <c r="G309" s="61"/>
      <c r="H309" s="52"/>
      <c r="I309" s="61"/>
      <c r="J309" s="52"/>
      <c r="K309" s="61"/>
      <c r="L309" s="52"/>
      <c r="M309" s="61"/>
      <c r="N309" s="7"/>
      <c r="O309" s="7"/>
      <c r="P309" s="7"/>
      <c r="Q309" s="7"/>
    </row>
    <row r="310" spans="1:25" ht="19.5" customHeight="1">
      <c r="A310" s="336" t="s">
        <v>432</v>
      </c>
      <c r="B310" s="251">
        <v>7.1099999999999997E-2</v>
      </c>
      <c r="C310" s="518">
        <v>532</v>
      </c>
      <c r="D310" s="326"/>
      <c r="E310" s="61"/>
      <c r="F310" s="52"/>
      <c r="G310" s="61"/>
      <c r="H310" s="52"/>
      <c r="I310" s="61"/>
      <c r="J310" s="52"/>
      <c r="K310" s="61"/>
      <c r="L310" s="52"/>
      <c r="M310" s="61"/>
      <c r="N310" s="7"/>
      <c r="O310" s="7"/>
      <c r="P310" s="7"/>
      <c r="Q310" s="7"/>
    </row>
    <row r="311" spans="1:25" ht="19.5" customHeight="1">
      <c r="A311" s="336" t="s">
        <v>29</v>
      </c>
      <c r="B311" s="251">
        <v>5.7000000000000002E-3</v>
      </c>
      <c r="C311" s="518">
        <v>43</v>
      </c>
      <c r="D311" s="326"/>
      <c r="E311" s="61"/>
      <c r="F311" s="52"/>
      <c r="G311" s="61"/>
      <c r="H311" s="52"/>
      <c r="I311" s="61"/>
      <c r="J311" s="52"/>
      <c r="K311" s="61"/>
      <c r="L311" s="52"/>
      <c r="M311" s="61"/>
      <c r="N311" s="7"/>
      <c r="O311" s="7"/>
      <c r="P311" s="7"/>
      <c r="Q311" s="7"/>
    </row>
    <row r="312" spans="1:25" ht="19.5" customHeight="1">
      <c r="A312" s="336" t="s">
        <v>322</v>
      </c>
      <c r="B312" s="251">
        <v>6.0000000000000001E-3</v>
      </c>
      <c r="C312" s="518">
        <v>45</v>
      </c>
      <c r="D312" s="326"/>
      <c r="E312" s="61"/>
      <c r="F312" s="52"/>
      <c r="G312" s="61"/>
      <c r="H312" s="52"/>
      <c r="I312" s="61"/>
      <c r="J312" s="52"/>
      <c r="K312" s="61"/>
      <c r="L312" s="52"/>
      <c r="M312" s="61"/>
      <c r="N312" s="7"/>
      <c r="O312" s="7"/>
      <c r="P312" s="7"/>
      <c r="Q312" s="7"/>
    </row>
    <row r="313" spans="1:25" ht="19.5" customHeight="1">
      <c r="A313" s="336" t="s">
        <v>31</v>
      </c>
      <c r="B313" s="251">
        <v>0.1096</v>
      </c>
      <c r="C313" s="518">
        <v>820</v>
      </c>
      <c r="D313" s="326"/>
      <c r="E313" s="61"/>
      <c r="F313" s="52"/>
      <c r="G313" s="61"/>
      <c r="H313" s="52"/>
      <c r="I313" s="61"/>
      <c r="J313" s="52"/>
      <c r="K313" s="61"/>
      <c r="L313" s="52"/>
      <c r="M313" s="61"/>
      <c r="N313" s="7"/>
      <c r="O313" s="7"/>
      <c r="P313" s="7"/>
      <c r="Q313" s="7"/>
    </row>
    <row r="314" spans="1:25" ht="19.5" customHeight="1">
      <c r="A314" s="336" t="s">
        <v>433</v>
      </c>
      <c r="B314" s="251">
        <v>2.0199999999999999E-2</v>
      </c>
      <c r="C314" s="518">
        <v>151</v>
      </c>
      <c r="D314" s="326"/>
      <c r="E314" s="61"/>
      <c r="F314" s="52"/>
      <c r="G314" s="61"/>
      <c r="H314" s="52"/>
      <c r="I314" s="61"/>
      <c r="J314" s="52"/>
      <c r="K314" s="61"/>
      <c r="L314" s="52"/>
      <c r="M314" s="61"/>
      <c r="N314" s="7"/>
      <c r="O314" s="7"/>
      <c r="P314" s="7"/>
      <c r="Q314" s="7"/>
    </row>
    <row r="315" spans="1:25" ht="19.5" customHeight="1">
      <c r="A315" s="336" t="s">
        <v>323</v>
      </c>
      <c r="B315" s="251">
        <v>4.5999999999999999E-2</v>
      </c>
      <c r="C315" s="518">
        <v>344</v>
      </c>
      <c r="D315" s="326"/>
      <c r="E315" s="61"/>
      <c r="F315" s="52"/>
      <c r="G315" s="61"/>
      <c r="H315" s="52"/>
      <c r="I315" s="61"/>
      <c r="J315" s="52"/>
      <c r="K315" s="61"/>
      <c r="L315" s="52"/>
      <c r="M315" s="61"/>
      <c r="N315" s="7"/>
      <c r="O315" s="7"/>
      <c r="P315" s="7"/>
      <c r="Q315" s="7"/>
    </row>
    <row r="316" spans="1:25" ht="19.5" customHeight="1" thickBot="1">
      <c r="A316" s="336" t="s">
        <v>324</v>
      </c>
      <c r="B316" s="251">
        <v>0.37719999999999998</v>
      </c>
      <c r="C316" s="518">
        <v>2821</v>
      </c>
      <c r="D316" s="326"/>
      <c r="E316" s="61"/>
      <c r="F316" s="52"/>
      <c r="G316" s="61"/>
      <c r="H316" s="52"/>
      <c r="I316" s="61"/>
      <c r="J316" s="52"/>
      <c r="K316" s="61"/>
      <c r="L316" s="52"/>
      <c r="M316" s="61"/>
      <c r="N316" s="7"/>
      <c r="O316" s="7"/>
      <c r="P316" s="7"/>
      <c r="Q316" s="7"/>
    </row>
    <row r="317" spans="1:25"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2"/>
      <c r="N317" s="7"/>
      <c r="O317" s="7"/>
      <c r="P317" s="7"/>
      <c r="Q317" s="7"/>
      <c r="R317" s="7"/>
      <c r="S317" s="20"/>
    </row>
    <row r="318" spans="1:25" s="3" customFormat="1" ht="19.5" customHeight="1">
      <c r="A318" s="350" t="s">
        <v>32</v>
      </c>
      <c r="B318" s="337">
        <f>IF(CENTRO!B318,CENTRO!B318,"")</f>
        <v>1</v>
      </c>
      <c r="C318" s="351">
        <f>IF(CENTRO!C318,CENTRO!C318,"")</f>
        <v>2397881</v>
      </c>
      <c r="D318" s="542">
        <f>E318/E$318</f>
        <v>1</v>
      </c>
      <c r="E318" s="269">
        <v>50813</v>
      </c>
      <c r="F318" s="353">
        <f t="shared" ref="F318:F321" si="20">G318/G$318</f>
        <v>1</v>
      </c>
      <c r="G318" s="269">
        <v>23813</v>
      </c>
      <c r="H318" s="353">
        <f t="shared" ref="H318:L321" si="21">I318/I$318</f>
        <v>1</v>
      </c>
      <c r="I318" s="269">
        <v>13799</v>
      </c>
      <c r="J318" s="354">
        <f t="shared" si="21"/>
        <v>1</v>
      </c>
      <c r="K318" s="571">
        <v>12062</v>
      </c>
      <c r="L318" s="353">
        <f t="shared" si="21"/>
        <v>1</v>
      </c>
      <c r="M318" s="269">
        <v>1139</v>
      </c>
      <c r="N318" s="570"/>
      <c r="O318" s="7"/>
      <c r="P318" s="7"/>
      <c r="Q318" s="7"/>
      <c r="R318" s="7"/>
      <c r="S318" s="20"/>
      <c r="T318" s="36"/>
      <c r="U318" s="2"/>
      <c r="V318" s="2"/>
      <c r="W318" s="2"/>
      <c r="X318" s="2"/>
      <c r="Y318" s="2"/>
    </row>
    <row r="319" spans="1:25" s="3" customFormat="1" ht="19.5" customHeight="1">
      <c r="A319" s="350" t="s">
        <v>33</v>
      </c>
      <c r="B319" s="252">
        <f>IF(CENTRO!B319,CENTRO!B319,"")</f>
        <v>0.318</v>
      </c>
      <c r="C319" s="355">
        <f>IF(CENTRO!C319,CENTRO!C319,"")</f>
        <v>761923</v>
      </c>
      <c r="D319" s="357">
        <f t="shared" ref="D319:D320" si="22">E319/E$318</f>
        <v>0.32044949127191863</v>
      </c>
      <c r="E319" s="269">
        <v>16283</v>
      </c>
      <c r="F319" s="356">
        <f t="shared" si="20"/>
        <v>0.41431151051946413</v>
      </c>
      <c r="G319" s="269">
        <v>9866</v>
      </c>
      <c r="H319" s="356">
        <f t="shared" si="21"/>
        <v>0.25588810783390098</v>
      </c>
      <c r="I319" s="269">
        <v>3531</v>
      </c>
      <c r="J319" s="357">
        <f t="shared" si="21"/>
        <v>0.21729398109766207</v>
      </c>
      <c r="K319" s="269">
        <v>2621</v>
      </c>
      <c r="L319" s="356">
        <f t="shared" si="21"/>
        <v>0.23266022827041263</v>
      </c>
      <c r="M319" s="269">
        <v>265</v>
      </c>
      <c r="N319" s="7"/>
      <c r="O319" s="7"/>
      <c r="P319" s="7"/>
      <c r="Q319" s="7"/>
      <c r="R319" s="7"/>
      <c r="S319" s="20"/>
      <c r="T319" s="36"/>
      <c r="U319" s="2"/>
      <c r="V319" s="2"/>
      <c r="W319" s="2"/>
      <c r="X319" s="2"/>
      <c r="Y319" s="2"/>
    </row>
    <row r="320" spans="1:25" s="3" customFormat="1" ht="19.5" customHeight="1">
      <c r="A320" s="350" t="s">
        <v>34</v>
      </c>
      <c r="B320" s="252">
        <f>IF(CENTRO!B320,CENTRO!B320,"")</f>
        <v>3.0000000000000001E-3</v>
      </c>
      <c r="C320" s="355">
        <f>IF(CENTRO!C320,CENTRO!C320,"")</f>
        <v>6945</v>
      </c>
      <c r="D320" s="357">
        <f t="shared" si="22"/>
        <v>3.2865605258496841E-3</v>
      </c>
      <c r="E320" s="269">
        <v>167</v>
      </c>
      <c r="F320" s="356">
        <f t="shared" si="20"/>
        <v>2.3516566581279134E-3</v>
      </c>
      <c r="G320" s="269">
        <v>56</v>
      </c>
      <c r="H320" s="356">
        <f t="shared" si="21"/>
        <v>3.7683890136966445E-3</v>
      </c>
      <c r="I320" s="269">
        <v>52</v>
      </c>
      <c r="J320" s="357">
        <f t="shared" si="21"/>
        <v>4.3939645166639028E-3</v>
      </c>
      <c r="K320" s="269">
        <v>53</v>
      </c>
      <c r="L320" s="356">
        <f t="shared" si="21"/>
        <v>5.2677787532923615E-3</v>
      </c>
      <c r="M320" s="269">
        <v>6</v>
      </c>
      <c r="N320" s="7"/>
      <c r="O320" s="7"/>
      <c r="P320" s="7"/>
      <c r="Q320" s="7"/>
      <c r="R320" s="7"/>
      <c r="S320" s="20"/>
      <c r="T320" s="36"/>
      <c r="U320" s="2"/>
      <c r="V320" s="2"/>
      <c r="W320" s="2"/>
      <c r="X320" s="2"/>
      <c r="Y320" s="2"/>
    </row>
    <row r="321" spans="1:25" s="3" customFormat="1" ht="19.5" customHeight="1">
      <c r="A321" s="350" t="s">
        <v>206</v>
      </c>
      <c r="B321" s="252">
        <f>IF(CENTRO!B321,CENTRO!B321,"")</f>
        <v>0.68200000000000005</v>
      </c>
      <c r="C321" s="355">
        <f>IF(CENTRO!C321,CENTRO!C321,"")</f>
        <v>1623174</v>
      </c>
      <c r="D321" s="357">
        <f>E321/E$318</f>
        <v>0.67362682778029248</v>
      </c>
      <c r="E321" s="269">
        <v>34229</v>
      </c>
      <c r="F321" s="357">
        <f t="shared" si="20"/>
        <v>0.58018729265527236</v>
      </c>
      <c r="G321" s="269">
        <v>13816</v>
      </c>
      <c r="H321" s="357">
        <f t="shared" si="21"/>
        <v>0.73831437060656568</v>
      </c>
      <c r="I321" s="269">
        <v>10188</v>
      </c>
      <c r="J321" s="357">
        <f t="shared" si="21"/>
        <v>0.77615652462278228</v>
      </c>
      <c r="K321" s="269">
        <v>9362</v>
      </c>
      <c r="L321" s="357">
        <f t="shared" si="21"/>
        <v>0.75768217734855137</v>
      </c>
      <c r="M321" s="269">
        <v>863</v>
      </c>
      <c r="N321" s="7"/>
      <c r="O321" s="7"/>
      <c r="P321" s="7"/>
      <c r="Q321" s="7"/>
      <c r="R321" s="7"/>
      <c r="S321" s="20"/>
      <c r="T321" s="36"/>
      <c r="U321" s="2"/>
      <c r="V321" s="2"/>
      <c r="W321" s="2"/>
      <c r="X321" s="2"/>
      <c r="Y321" s="2"/>
    </row>
    <row r="322" spans="1:25" s="3" customFormat="1" ht="19.5" customHeight="1">
      <c r="A322" s="358" t="s">
        <v>453</v>
      </c>
      <c r="B322" s="239">
        <f>IF(CENTRO!B322,CENTRO!B322,"")</f>
        <v>0.31121678883471521</v>
      </c>
      <c r="C322" s="329">
        <f>IF(CENTRO!C322,CENTRO!C322,"")</f>
        <v>505159</v>
      </c>
      <c r="D322" s="359">
        <f>E322/E$321</f>
        <v>0.36767068859738816</v>
      </c>
      <c r="E322" s="268">
        <v>12585</v>
      </c>
      <c r="F322" s="359">
        <f>G322/G$321</f>
        <v>0.30095541401273884</v>
      </c>
      <c r="G322" s="268">
        <v>4158</v>
      </c>
      <c r="H322" s="359">
        <f>I322/I$321</f>
        <v>0.44385551629367886</v>
      </c>
      <c r="I322" s="268">
        <v>4522</v>
      </c>
      <c r="J322" s="359">
        <f>K322/K$321</f>
        <v>0.38410596026490068</v>
      </c>
      <c r="K322" s="268">
        <v>3596</v>
      </c>
      <c r="L322" s="359">
        <f>M322/M$321</f>
        <v>0.35805330243337197</v>
      </c>
      <c r="M322" s="268">
        <v>309</v>
      </c>
      <c r="N322" s="7"/>
      <c r="O322" s="7"/>
      <c r="P322" s="7"/>
      <c r="Q322" s="7"/>
      <c r="R322" s="7"/>
      <c r="S322" s="20"/>
      <c r="T322" s="36"/>
      <c r="U322" s="2"/>
      <c r="V322" s="2"/>
      <c r="W322" s="2"/>
      <c r="X322" s="2"/>
      <c r="Y322" s="2"/>
    </row>
    <row r="323" spans="1:25" s="3" customFormat="1" ht="19.5" customHeight="1">
      <c r="A323" s="358" t="s">
        <v>35</v>
      </c>
      <c r="B323" s="239">
        <f>IF(CENTRO!B323,CENTRO!B323,"")</f>
        <v>0.24356230447259505</v>
      </c>
      <c r="C323" s="329">
        <f>IF(CENTRO!C323,CENTRO!C323,"")</f>
        <v>395344</v>
      </c>
      <c r="D323" s="359">
        <f t="shared" ref="D323:D326" si="23">E323/E$321</f>
        <v>0.13795319758099858</v>
      </c>
      <c r="E323" s="268">
        <v>4722</v>
      </c>
      <c r="F323" s="359">
        <f t="shared" ref="F323:F326" si="24">G323/G$321</f>
        <v>0.1651708164447018</v>
      </c>
      <c r="G323" s="268">
        <v>2282</v>
      </c>
      <c r="H323" s="359">
        <f t="shared" ref="H323:H326" si="25">I323/I$321</f>
        <v>0.11690223792697291</v>
      </c>
      <c r="I323" s="268">
        <v>1191</v>
      </c>
      <c r="J323" s="359">
        <f t="shared" ref="J323:J326" si="26">K323/K$321</f>
        <v>0.12411877803888058</v>
      </c>
      <c r="K323" s="268">
        <v>1162</v>
      </c>
      <c r="L323" s="359">
        <f t="shared" ref="L323:L326" si="27">M323/M$321</f>
        <v>0.10081112398609501</v>
      </c>
      <c r="M323" s="268">
        <v>87</v>
      </c>
      <c r="N323" s="7"/>
      <c r="O323" s="7"/>
      <c r="P323" s="7"/>
      <c r="Q323" s="7"/>
      <c r="R323" s="7"/>
      <c r="S323" s="20"/>
      <c r="T323" s="36"/>
      <c r="U323" s="2"/>
      <c r="V323" s="2"/>
      <c r="W323" s="2"/>
      <c r="X323" s="2"/>
      <c r="Y323" s="2"/>
    </row>
    <row r="324" spans="1:25" s="3" customFormat="1" ht="19.5" customHeight="1">
      <c r="A324" s="358" t="s">
        <v>37</v>
      </c>
      <c r="B324" s="239">
        <f>IF(CENTRO!B324,CENTRO!B324,"")</f>
        <v>0.19254620884760351</v>
      </c>
      <c r="C324" s="329">
        <f>IF(CENTRO!C324,CENTRO!C324,"")</f>
        <v>312536</v>
      </c>
      <c r="D324" s="359">
        <f t="shared" si="23"/>
        <v>0.19314031961202488</v>
      </c>
      <c r="E324" s="268">
        <v>6611</v>
      </c>
      <c r="F324" s="359">
        <f t="shared" si="24"/>
        <v>0.15431383902721482</v>
      </c>
      <c r="G324" s="268">
        <v>2132</v>
      </c>
      <c r="H324" s="359">
        <f t="shared" si="25"/>
        <v>0.17559874361994504</v>
      </c>
      <c r="I324" s="268">
        <v>1789</v>
      </c>
      <c r="J324" s="359">
        <f t="shared" si="26"/>
        <v>0.26447340311899165</v>
      </c>
      <c r="K324" s="268">
        <v>2476</v>
      </c>
      <c r="L324" s="359">
        <f t="shared" si="27"/>
        <v>0.24797219003476245</v>
      </c>
      <c r="M324" s="268">
        <v>214</v>
      </c>
      <c r="N324" s="7"/>
      <c r="O324" s="7"/>
      <c r="P324" s="7"/>
      <c r="Q324" s="7"/>
      <c r="R324" s="7"/>
      <c r="S324" s="20"/>
      <c r="T324" s="36"/>
      <c r="U324" s="2"/>
      <c r="V324" s="2"/>
      <c r="W324" s="2"/>
      <c r="X324" s="2"/>
      <c r="Y324" s="2"/>
    </row>
    <row r="325" spans="1:25" s="3" customFormat="1" ht="19.5" customHeight="1">
      <c r="A325" s="358" t="s">
        <v>36</v>
      </c>
      <c r="B325" s="239">
        <f>IF(CENTRO!B325,CENTRO!B325,"")</f>
        <v>0.13804681445119255</v>
      </c>
      <c r="C325" s="329">
        <f>IF(CENTRO!C325,CENTRO!C325,"")</f>
        <v>224074</v>
      </c>
      <c r="D325" s="359">
        <f t="shared" si="23"/>
        <v>0.18621636623915394</v>
      </c>
      <c r="E325" s="268">
        <v>6374</v>
      </c>
      <c r="F325" s="359">
        <f t="shared" si="24"/>
        <v>0.25557324840764334</v>
      </c>
      <c r="G325" s="268">
        <v>3531</v>
      </c>
      <c r="H325" s="359">
        <f t="shared" si="25"/>
        <v>0.15253239104829211</v>
      </c>
      <c r="I325" s="268">
        <v>1554</v>
      </c>
      <c r="J325" s="359">
        <f t="shared" si="26"/>
        <v>0.12646870326853238</v>
      </c>
      <c r="K325" s="268">
        <v>1184</v>
      </c>
      <c r="L325" s="359">
        <f t="shared" si="27"/>
        <v>0.12166859791425261</v>
      </c>
      <c r="M325" s="268">
        <v>105</v>
      </c>
      <c r="N325" s="7"/>
      <c r="O325" s="7"/>
      <c r="P325" s="7"/>
      <c r="Q325" s="7"/>
      <c r="R325" s="7"/>
      <c r="S325" s="20"/>
      <c r="T325" s="36"/>
      <c r="U325" s="2"/>
      <c r="V325" s="2"/>
      <c r="W325" s="2"/>
      <c r="X325" s="2"/>
      <c r="Y325" s="2"/>
    </row>
    <row r="326" spans="1:25" s="3" customFormat="1" ht="19.5" customHeight="1" thickBot="1">
      <c r="A326" s="358" t="s">
        <v>454</v>
      </c>
      <c r="B326" s="360">
        <f>IF(CENTRO!B326,CENTRO!B326,"")</f>
        <v>7.6990513647951481E-2</v>
      </c>
      <c r="C326" s="543">
        <f>IF(CENTRO!C326,CENTRO!C326,"")</f>
        <v>124969</v>
      </c>
      <c r="D326" s="362">
        <f t="shared" si="23"/>
        <v>6.4272984895848553E-2</v>
      </c>
      <c r="E326" s="363">
        <v>2200</v>
      </c>
      <c r="F326" s="362">
        <f t="shared" si="24"/>
        <v>7.1800810654313846E-2</v>
      </c>
      <c r="G326" s="363">
        <v>992</v>
      </c>
      <c r="H326" s="362">
        <f t="shared" si="25"/>
        <v>5.4574008637612879E-2</v>
      </c>
      <c r="I326" s="363">
        <v>556</v>
      </c>
      <c r="J326" s="362">
        <f t="shared" si="26"/>
        <v>6.0563982055116428E-2</v>
      </c>
      <c r="K326" s="363">
        <v>567</v>
      </c>
      <c r="L326" s="362">
        <f t="shared" si="27"/>
        <v>9.8493626882966395E-2</v>
      </c>
      <c r="M326" s="363">
        <v>85</v>
      </c>
      <c r="N326" s="7"/>
      <c r="O326" s="7"/>
      <c r="P326" s="7"/>
      <c r="Q326" s="7"/>
      <c r="R326" s="7"/>
      <c r="S326" s="20"/>
      <c r="T326" s="36"/>
      <c r="U326" s="2"/>
      <c r="V326" s="2"/>
      <c r="W326" s="2"/>
      <c r="X326" s="2"/>
      <c r="Y326" s="2"/>
    </row>
    <row r="327" spans="1:25" ht="24.75" customHeight="1" thickBot="1">
      <c r="A327" s="224" t="s">
        <v>283</v>
      </c>
      <c r="B327" s="240" t="str">
        <f>IF(CENTRO!B327,CENTRO!B327,"")</f>
        <v/>
      </c>
      <c r="C327" s="240" t="str">
        <f>IF(CENTRO!C327,CENTRO!C327,"")</f>
        <v/>
      </c>
      <c r="D327" s="240"/>
      <c r="E327" s="240"/>
      <c r="F327" s="240"/>
      <c r="G327" s="240"/>
      <c r="H327" s="240"/>
      <c r="I327" s="240"/>
      <c r="J327" s="240"/>
      <c r="K327" s="240"/>
      <c r="L327" s="240"/>
      <c r="M327" s="242"/>
      <c r="N327" s="7"/>
      <c r="O327" s="7"/>
      <c r="P327" s="7"/>
      <c r="Q327" s="7"/>
    </row>
    <row r="328" spans="1:25" ht="19.5" customHeight="1" thickBot="1">
      <c r="A328" s="243" t="s">
        <v>468</v>
      </c>
      <c r="B328" s="244" t="str">
        <f>IF(CENTRO!B328,CENTRO!B328,"")</f>
        <v/>
      </c>
      <c r="C328" s="244" t="str">
        <f>IF(CENTRO!C328,CENTRO!C328,"")</f>
        <v/>
      </c>
      <c r="D328" s="244"/>
      <c r="E328" s="244"/>
      <c r="F328" s="244"/>
      <c r="G328" s="244"/>
      <c r="H328" s="244"/>
      <c r="I328" s="244"/>
      <c r="J328" s="244"/>
      <c r="K328" s="244"/>
      <c r="L328" s="244"/>
      <c r="M328" s="245"/>
      <c r="N328" s="7"/>
      <c r="O328" s="7"/>
      <c r="P328" s="7"/>
      <c r="Q328" s="7"/>
    </row>
    <row r="329" spans="1:25" s="2" customFormat="1" ht="19.5" customHeight="1">
      <c r="A329" s="846" t="s">
        <v>38</v>
      </c>
      <c r="B329" s="641" t="str">
        <f>IF(CENTRO!B329,CENTRO!B329,"")</f>
        <v/>
      </c>
      <c r="C329" s="351">
        <f>IF(CENTRO!C329,CENTRO!C329,"")</f>
        <v>38</v>
      </c>
      <c r="D329" s="847">
        <f>E329/C329</f>
        <v>5.2631578947368418E-2</v>
      </c>
      <c r="E329" s="390">
        <v>2</v>
      </c>
      <c r="F329" s="641"/>
      <c r="G329" s="390">
        <v>1</v>
      </c>
      <c r="H329" s="641"/>
      <c r="I329" s="390">
        <v>1</v>
      </c>
      <c r="J329" s="641"/>
      <c r="K329" s="390">
        <v>0</v>
      </c>
      <c r="L329" s="641"/>
      <c r="M329" s="390">
        <v>0</v>
      </c>
      <c r="N329" s="7"/>
      <c r="O329" s="7"/>
      <c r="P329" s="7"/>
      <c r="Q329" s="7"/>
    </row>
    <row r="330" spans="1:25" s="2" customFormat="1" ht="19.5" customHeight="1">
      <c r="A330" s="574" t="s">
        <v>39</v>
      </c>
      <c r="B330" s="298" t="str">
        <f>IF(CENTRO!B330,CENTRO!B330,"")</f>
        <v/>
      </c>
      <c r="C330" s="849">
        <f>IF(CENTRO!C330,CENTRO!C330,"")</f>
        <v>90</v>
      </c>
      <c r="D330" s="847">
        <f t="shared" ref="D330:D339" si="28">E330/C330</f>
        <v>2.2222222222222223E-2</v>
      </c>
      <c r="E330" s="518">
        <v>2</v>
      </c>
      <c r="F330" s="298"/>
      <c r="G330" s="518">
        <v>1</v>
      </c>
      <c r="H330" s="298"/>
      <c r="I330" s="518">
        <v>1</v>
      </c>
      <c r="J330" s="298"/>
      <c r="K330" s="518">
        <v>0</v>
      </c>
      <c r="L330" s="298"/>
      <c r="M330" s="518">
        <v>0</v>
      </c>
      <c r="N330" s="7"/>
      <c r="O330" s="7"/>
      <c r="P330" s="7"/>
      <c r="Q330" s="7"/>
    </row>
    <row r="331" spans="1:25" s="2" customFormat="1" ht="19.5" customHeight="1">
      <c r="A331" s="574" t="s">
        <v>40</v>
      </c>
      <c r="B331" s="298" t="str">
        <f>IF(CENTRO!B331,CENTRO!B331,"")</f>
        <v/>
      </c>
      <c r="C331" s="850">
        <f>IF(CENTRO!C331,CENTRO!C331,"")</f>
        <v>97</v>
      </c>
      <c r="D331" s="847">
        <f t="shared" si="28"/>
        <v>1.0309278350515464E-2</v>
      </c>
      <c r="E331" s="518">
        <v>1</v>
      </c>
      <c r="F331" s="298"/>
      <c r="G331" s="518">
        <v>1</v>
      </c>
      <c r="H331" s="298"/>
      <c r="I331" s="518">
        <v>0</v>
      </c>
      <c r="J331" s="298"/>
      <c r="K331" s="518">
        <v>0</v>
      </c>
      <c r="L331" s="298"/>
      <c r="M331" s="518">
        <v>0</v>
      </c>
      <c r="N331" s="7"/>
      <c r="O331" s="7"/>
      <c r="P331" s="7"/>
      <c r="Q331" s="7"/>
    </row>
    <row r="332" spans="1:25" s="2" customFormat="1" ht="19.5" customHeight="1">
      <c r="A332" s="574" t="s">
        <v>168</v>
      </c>
      <c r="B332" s="298" t="str">
        <f>IF(CENTRO!B332,CENTRO!B332,"")</f>
        <v/>
      </c>
      <c r="C332" s="849">
        <f>IF(CENTRO!C332,CENTRO!C332,"")</f>
        <v>2</v>
      </c>
      <c r="D332" s="847">
        <f t="shared" si="28"/>
        <v>0</v>
      </c>
      <c r="E332" s="518">
        <v>0</v>
      </c>
      <c r="F332" s="298"/>
      <c r="G332" s="518">
        <v>0</v>
      </c>
      <c r="H332" s="298"/>
      <c r="I332" s="518">
        <v>0</v>
      </c>
      <c r="J332" s="298"/>
      <c r="K332" s="518">
        <v>0</v>
      </c>
      <c r="L332" s="298"/>
      <c r="M332" s="518">
        <v>0</v>
      </c>
      <c r="N332" s="7"/>
      <c r="O332" s="7"/>
      <c r="P332" s="7"/>
      <c r="Q332" s="7"/>
    </row>
    <row r="333" spans="1:25" s="2" customFormat="1" ht="19.5" customHeight="1">
      <c r="A333" s="574" t="s">
        <v>439</v>
      </c>
      <c r="B333" s="298" t="str">
        <f>IF(CENTRO!B333,CENTRO!B333,"")</f>
        <v/>
      </c>
      <c r="C333" s="849">
        <f>IF(CENTRO!C333,CENTRO!C333,"")</f>
        <v>3</v>
      </c>
      <c r="D333" s="847">
        <f t="shared" si="28"/>
        <v>0</v>
      </c>
      <c r="E333" s="518">
        <v>0</v>
      </c>
      <c r="F333" s="298"/>
      <c r="G333" s="518">
        <v>0</v>
      </c>
      <c r="H333" s="298"/>
      <c r="I333" s="518">
        <v>0</v>
      </c>
      <c r="J333" s="298"/>
      <c r="K333" s="518">
        <v>0</v>
      </c>
      <c r="L333" s="298"/>
      <c r="M333" s="518">
        <v>0</v>
      </c>
      <c r="N333" s="7"/>
      <c r="O333" s="7"/>
      <c r="P333" s="7"/>
      <c r="Q333" s="7"/>
    </row>
    <row r="334" spans="1:25" s="2" customFormat="1" ht="19.5" customHeight="1">
      <c r="A334" s="574" t="s">
        <v>438</v>
      </c>
      <c r="B334" s="793" t="str">
        <f>IF(CENTRO!B334,CENTRO!B334,"")</f>
        <v/>
      </c>
      <c r="C334" s="849">
        <f>IF(CENTRO!C334,CENTRO!C334,"")</f>
        <v>7</v>
      </c>
      <c r="D334" s="847">
        <f t="shared" si="28"/>
        <v>0</v>
      </c>
      <c r="E334" s="851">
        <v>0</v>
      </c>
      <c r="F334" s="793"/>
      <c r="G334" s="851">
        <v>0</v>
      </c>
      <c r="H334" s="793"/>
      <c r="I334" s="851">
        <v>0</v>
      </c>
      <c r="J334" s="793"/>
      <c r="K334" s="851">
        <v>0</v>
      </c>
      <c r="L334" s="793"/>
      <c r="M334" s="851">
        <v>0</v>
      </c>
      <c r="N334" s="7"/>
      <c r="O334" s="7"/>
      <c r="P334" s="7"/>
      <c r="Q334" s="7"/>
    </row>
    <row r="335" spans="1:25" s="2" customFormat="1" ht="19.5" customHeight="1">
      <c r="A335" s="574" t="s">
        <v>41</v>
      </c>
      <c r="B335" s="793" t="str">
        <f>IF(CENTRO!B335,CENTRO!B335,"")</f>
        <v/>
      </c>
      <c r="C335" s="849">
        <f>IF(CENTRO!C335,CENTRO!C335,"")</f>
        <v>13</v>
      </c>
      <c r="D335" s="847">
        <f t="shared" si="28"/>
        <v>7.6923076923076927E-2</v>
      </c>
      <c r="E335" s="851">
        <v>1</v>
      </c>
      <c r="F335" s="793"/>
      <c r="G335" s="851">
        <v>1</v>
      </c>
      <c r="H335" s="793"/>
      <c r="I335" s="851">
        <v>1</v>
      </c>
      <c r="J335" s="793"/>
      <c r="K335" s="851">
        <v>0</v>
      </c>
      <c r="L335" s="793"/>
      <c r="M335" s="851">
        <v>0</v>
      </c>
      <c r="N335" s="7"/>
      <c r="O335" s="7"/>
      <c r="P335" s="7"/>
      <c r="Q335" s="7"/>
    </row>
    <row r="336" spans="1:25" s="2" customFormat="1" ht="19.5" customHeight="1">
      <c r="A336" s="574" t="s">
        <v>441</v>
      </c>
      <c r="B336" s="793" t="str">
        <f>IF(CENTRO!B336,CENTRO!B336,"")</f>
        <v/>
      </c>
      <c r="C336" s="849">
        <f>IF(CENTRO!C336,CENTRO!C336,"")</f>
        <v>29</v>
      </c>
      <c r="D336" s="847">
        <f t="shared" si="28"/>
        <v>3.4482758620689655E-2</v>
      </c>
      <c r="E336" s="851">
        <v>1</v>
      </c>
      <c r="F336" s="793"/>
      <c r="G336" s="851">
        <v>1</v>
      </c>
      <c r="H336" s="793"/>
      <c r="I336" s="851">
        <v>0</v>
      </c>
      <c r="J336" s="793"/>
      <c r="K336" s="851">
        <v>0</v>
      </c>
      <c r="L336" s="793"/>
      <c r="M336" s="851">
        <v>0</v>
      </c>
      <c r="N336" s="7"/>
      <c r="O336" s="7"/>
      <c r="P336" s="7"/>
      <c r="Q336" s="7"/>
    </row>
    <row r="337" spans="1:17" s="2" customFormat="1" ht="19.5" customHeight="1">
      <c r="A337" s="574" t="s">
        <v>442</v>
      </c>
      <c r="B337" s="793" t="str">
        <f>IF(CENTRO!B337,CENTRO!B337,"")</f>
        <v/>
      </c>
      <c r="C337" s="850">
        <f>IF(CENTRO!C337,CENTRO!C337,"")</f>
        <v>6</v>
      </c>
      <c r="D337" s="847">
        <f t="shared" si="28"/>
        <v>0</v>
      </c>
      <c r="E337" s="851">
        <v>0</v>
      </c>
      <c r="F337" s="793"/>
      <c r="G337" s="851">
        <v>0</v>
      </c>
      <c r="H337" s="793"/>
      <c r="I337" s="851">
        <v>0</v>
      </c>
      <c r="J337" s="793"/>
      <c r="K337" s="851">
        <v>0</v>
      </c>
      <c r="L337" s="793"/>
      <c r="M337" s="851">
        <v>0</v>
      </c>
      <c r="N337" s="7"/>
      <c r="O337" s="7"/>
      <c r="P337" s="7"/>
      <c r="Q337" s="7"/>
    </row>
    <row r="338" spans="1:17" s="2" customFormat="1" ht="19.5" customHeight="1">
      <c r="A338" s="574" t="s">
        <v>443</v>
      </c>
      <c r="B338" s="793" t="str">
        <f>IF(CENTRO!B338,CENTRO!B338,"")</f>
        <v/>
      </c>
      <c r="C338" s="853">
        <f>IF(CENTRO!C338,CENTRO!C338,"")</f>
        <v>8</v>
      </c>
      <c r="D338" s="847">
        <f t="shared" si="28"/>
        <v>0.125</v>
      </c>
      <c r="E338" s="851">
        <v>1</v>
      </c>
      <c r="F338" s="793"/>
      <c r="G338" s="851">
        <v>1</v>
      </c>
      <c r="H338" s="793"/>
      <c r="I338" s="851">
        <v>0</v>
      </c>
      <c r="J338" s="793"/>
      <c r="K338" s="851">
        <v>0</v>
      </c>
      <c r="L338" s="793"/>
      <c r="M338" s="851">
        <v>0</v>
      </c>
      <c r="N338" s="7"/>
      <c r="O338" s="7"/>
      <c r="P338" s="7"/>
      <c r="Q338" s="7"/>
    </row>
    <row r="339" spans="1:17" s="2" customFormat="1" ht="19.5" customHeight="1" thickBot="1">
      <c r="A339" s="854" t="s">
        <v>448</v>
      </c>
      <c r="B339" s="855" t="str">
        <f>IF(CENTRO!B339,CENTRO!B339,"")</f>
        <v/>
      </c>
      <c r="C339" s="856">
        <f>IF(CENTRO!C339,CENTRO!C339,"")</f>
        <v>11</v>
      </c>
      <c r="D339" s="847">
        <f t="shared" si="28"/>
        <v>9.0909090909090912E-2</v>
      </c>
      <c r="E339" s="747">
        <v>1</v>
      </c>
      <c r="F339" s="793"/>
      <c r="G339" s="851">
        <v>0</v>
      </c>
      <c r="H339" s="793"/>
      <c r="I339" s="851">
        <v>1</v>
      </c>
      <c r="J339" s="793"/>
      <c r="K339" s="851">
        <v>0</v>
      </c>
      <c r="L339" s="793"/>
      <c r="M339" s="851">
        <v>0</v>
      </c>
      <c r="N339" s="7"/>
      <c r="O339" s="7"/>
      <c r="P339" s="7"/>
      <c r="Q339" s="7"/>
    </row>
    <row r="340" spans="1:17" s="2" customFormat="1" ht="19.5" customHeight="1" thickBot="1">
      <c r="A340" s="243" t="s">
        <v>469</v>
      </c>
      <c r="B340" s="244" t="str">
        <f>IF(CENTRO!B340,CENTRO!B340,"")</f>
        <v/>
      </c>
      <c r="C340" s="244" t="str">
        <f>IF(CENTRO!C340,CENTRO!C340,"")</f>
        <v/>
      </c>
      <c r="D340" s="244"/>
      <c r="E340" s="244"/>
      <c r="F340" s="244"/>
      <c r="G340" s="244"/>
      <c r="H340" s="244"/>
      <c r="I340" s="244"/>
      <c r="J340" s="244"/>
      <c r="K340" s="244"/>
      <c r="L340" s="244"/>
      <c r="M340" s="245"/>
      <c r="N340" s="7"/>
      <c r="O340" s="7"/>
      <c r="P340" s="7"/>
      <c r="Q340" s="7"/>
    </row>
    <row r="341" spans="1:17" s="2" customFormat="1" ht="19.5" customHeight="1" thickBot="1">
      <c r="A341" s="336" t="s">
        <v>440</v>
      </c>
      <c r="B341" s="793" t="str">
        <f>IF(CENTRO!B341,CENTRO!B341,"")</f>
        <v/>
      </c>
      <c r="C341" s="850">
        <f>IF(CENTRO!C341,CENTRO!C341,"")</f>
        <v>17</v>
      </c>
      <c r="D341" s="847">
        <f>E341/C341</f>
        <v>5.8823529411764705E-2</v>
      </c>
      <c r="E341" s="851">
        <v>1</v>
      </c>
      <c r="F341" s="793"/>
      <c r="G341" s="851">
        <v>1</v>
      </c>
      <c r="H341" s="793"/>
      <c r="I341" s="851">
        <v>0</v>
      </c>
      <c r="J341" s="793"/>
      <c r="K341" s="851">
        <v>0</v>
      </c>
      <c r="L341" s="793"/>
      <c r="M341" s="851">
        <v>0</v>
      </c>
      <c r="N341" s="7"/>
      <c r="O341" s="7"/>
      <c r="P341" s="7"/>
      <c r="Q341" s="7"/>
    </row>
    <row r="342" spans="1:17" s="2" customFormat="1" ht="19.5" customHeight="1" thickBot="1">
      <c r="A342" s="243" t="s">
        <v>470</v>
      </c>
      <c r="B342" s="244" t="str">
        <f>IF(CENTRO!B342,CENTRO!B342,"")</f>
        <v/>
      </c>
      <c r="C342" s="244" t="str">
        <f>IF(CENTRO!C342,CENTRO!C342,"")</f>
        <v/>
      </c>
      <c r="D342" s="244"/>
      <c r="E342" s="244"/>
      <c r="F342" s="244"/>
      <c r="G342" s="244"/>
      <c r="H342" s="244"/>
      <c r="I342" s="244"/>
      <c r="J342" s="244"/>
      <c r="K342" s="244"/>
      <c r="L342" s="244"/>
      <c r="M342" s="245"/>
      <c r="N342" s="7"/>
      <c r="O342" s="7"/>
      <c r="P342" s="7"/>
      <c r="Q342" s="7"/>
    </row>
    <row r="343" spans="1:17" s="2" customFormat="1" ht="19.5" customHeight="1">
      <c r="A343" s="858" t="s">
        <v>446</v>
      </c>
      <c r="B343" s="859" t="str">
        <f>IF(CENTRO!B343,CENTRO!B343,"")</f>
        <v/>
      </c>
      <c r="C343" s="860">
        <f>IF(CENTRO!C343,CENTRO!C343,"")</f>
        <v>16</v>
      </c>
      <c r="D343" s="847">
        <f>E343/C343</f>
        <v>6.25E-2</v>
      </c>
      <c r="E343" s="861">
        <v>1</v>
      </c>
      <c r="F343" s="664"/>
      <c r="G343" s="518">
        <v>0</v>
      </c>
      <c r="H343" s="664"/>
      <c r="I343" s="861">
        <v>1</v>
      </c>
      <c r="J343" s="664"/>
      <c r="K343" s="861">
        <v>0</v>
      </c>
      <c r="L343" s="664"/>
      <c r="M343" s="861">
        <v>0</v>
      </c>
      <c r="N343" s="7"/>
      <c r="O343" s="7"/>
      <c r="P343" s="7"/>
      <c r="Q343" s="7"/>
    </row>
    <row r="344" spans="1:17" s="2" customFormat="1" ht="19.5" customHeight="1" thickBot="1">
      <c r="A344" s="863" t="s">
        <v>447</v>
      </c>
      <c r="B344" s="855" t="str">
        <f>IF(CENTRO!B344,CENTRO!B344,"")</f>
        <v/>
      </c>
      <c r="C344" s="864">
        <f>IF(CENTRO!C344,CENTRO!C344,"")</f>
        <v>10</v>
      </c>
      <c r="D344" s="865">
        <f>E344/C344</f>
        <v>0</v>
      </c>
      <c r="E344" s="747">
        <v>0</v>
      </c>
      <c r="F344" s="782"/>
      <c r="G344" s="747">
        <v>0</v>
      </c>
      <c r="H344" s="782"/>
      <c r="I344" s="747">
        <v>0</v>
      </c>
      <c r="J344" s="782"/>
      <c r="K344" s="747">
        <v>0</v>
      </c>
      <c r="L344" s="782"/>
      <c r="M344" s="747">
        <v>0</v>
      </c>
      <c r="N344" s="7"/>
      <c r="O344" s="7"/>
      <c r="P344" s="7"/>
      <c r="Q344" s="7"/>
    </row>
    <row r="345" spans="1:17" s="2" customFormat="1" ht="19.5" customHeight="1" thickBot="1">
      <c r="A345" s="243" t="s">
        <v>471</v>
      </c>
      <c r="B345" s="244" t="str">
        <f>IF(CENTRO!B345,CENTRO!B345,"")</f>
        <v/>
      </c>
      <c r="C345" s="244" t="str">
        <f>IF(CENTRO!C345,CENTRO!C345,"")</f>
        <v/>
      </c>
      <c r="D345" s="244"/>
      <c r="E345" s="244"/>
      <c r="F345" s="244"/>
      <c r="G345" s="244"/>
      <c r="H345" s="244"/>
      <c r="I345" s="244"/>
      <c r="J345" s="244"/>
      <c r="K345" s="244"/>
      <c r="L345" s="244"/>
      <c r="M345" s="245"/>
      <c r="N345" s="7"/>
      <c r="O345" s="7"/>
      <c r="P345" s="7"/>
      <c r="Q345" s="7"/>
    </row>
    <row r="346" spans="1:17" s="2" customFormat="1" ht="19.5" customHeight="1">
      <c r="A346" s="858" t="s">
        <v>42</v>
      </c>
      <c r="B346" s="859" t="str">
        <f>IF(CENTRO!B346,CENTRO!B346,"")</f>
        <v/>
      </c>
      <c r="C346" s="860">
        <f>IF(CENTRO!C346,CENTRO!C346,"")</f>
        <v>34</v>
      </c>
      <c r="D346" s="847">
        <f>E346/C346</f>
        <v>5.8823529411764705E-2</v>
      </c>
      <c r="E346" s="861">
        <v>2</v>
      </c>
      <c r="F346" s="664"/>
      <c r="G346" s="518">
        <v>1</v>
      </c>
      <c r="H346" s="664"/>
      <c r="I346" s="861">
        <v>1</v>
      </c>
      <c r="J346" s="664"/>
      <c r="K346" s="861">
        <v>0</v>
      </c>
      <c r="L346" s="664"/>
      <c r="M346" s="861">
        <v>0</v>
      </c>
      <c r="N346" s="7"/>
      <c r="O346" s="7"/>
      <c r="P346" s="7"/>
      <c r="Q346" s="7"/>
    </row>
    <row r="347" spans="1:17" s="2" customFormat="1" ht="19.5" customHeight="1">
      <c r="A347" s="867" t="s">
        <v>43</v>
      </c>
      <c r="B347" s="859" t="str">
        <f>IF(CENTRO!B347,CENTRO!B347,"")</f>
        <v/>
      </c>
      <c r="C347" s="849">
        <f>IF(CENTRO!C347,CENTRO!C347,"")</f>
        <v>16</v>
      </c>
      <c r="D347" s="847">
        <f>E347/C347</f>
        <v>0</v>
      </c>
      <c r="E347" s="518">
        <v>0</v>
      </c>
      <c r="F347" s="298"/>
      <c r="G347" s="851">
        <v>0</v>
      </c>
      <c r="H347" s="298"/>
      <c r="I347" s="518">
        <v>0</v>
      </c>
      <c r="J347" s="298"/>
      <c r="K347" s="518">
        <v>0</v>
      </c>
      <c r="L347" s="298"/>
      <c r="M347" s="518">
        <v>0</v>
      </c>
      <c r="N347" s="7"/>
      <c r="O347" s="7"/>
      <c r="P347" s="7"/>
      <c r="Q347" s="7"/>
    </row>
    <row r="348" spans="1:17" s="2" customFormat="1" ht="19.5" customHeight="1" thickBot="1">
      <c r="A348" s="854" t="s">
        <v>44</v>
      </c>
      <c r="B348" s="859" t="str">
        <f>IF(CENTRO!B348,CENTRO!B348,"")</f>
        <v/>
      </c>
      <c r="C348" s="856">
        <f>IF(CENTRO!C348,CENTRO!C348,"")</f>
        <v>106</v>
      </c>
      <c r="D348" s="847">
        <f>E348/C348</f>
        <v>3.7735849056603772E-2</v>
      </c>
      <c r="E348" s="851">
        <v>4</v>
      </c>
      <c r="F348" s="793"/>
      <c r="G348" s="851">
        <v>3</v>
      </c>
      <c r="H348" s="793"/>
      <c r="I348" s="851">
        <v>1</v>
      </c>
      <c r="J348" s="793"/>
      <c r="K348" s="851">
        <v>0</v>
      </c>
      <c r="L348" s="793"/>
      <c r="M348" s="851">
        <v>0</v>
      </c>
      <c r="N348" s="7"/>
      <c r="O348" s="7"/>
      <c r="P348" s="7"/>
      <c r="Q348" s="7"/>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5"/>
      <c r="N349" s="7"/>
      <c r="O349" s="7"/>
      <c r="P349" s="7"/>
      <c r="Q349" s="7"/>
    </row>
    <row r="350" spans="1:17" s="2" customFormat="1" ht="19.5" customHeight="1">
      <c r="A350" s="358" t="s">
        <v>278</v>
      </c>
      <c r="B350" s="859" t="str">
        <f>IF(CENTRO!B350,CENTRO!B350,"")</f>
        <v/>
      </c>
      <c r="C350" s="268">
        <f>IF(CENTRO!C350,CENTRO!C350,"")</f>
        <v>72</v>
      </c>
      <c r="D350" s="239">
        <f t="shared" ref="D350:D362" si="29">E350/C350</f>
        <v>2.7777777777777776E-2</v>
      </c>
      <c r="E350" s="268">
        <v>2</v>
      </c>
      <c r="F350" s="359">
        <f>G350/$E$350</f>
        <v>0.5</v>
      </c>
      <c r="G350" s="268">
        <v>1</v>
      </c>
      <c r="H350" s="359">
        <f>I350/$E$350</f>
        <v>0.5</v>
      </c>
      <c r="I350" s="268">
        <v>1</v>
      </c>
      <c r="J350" s="359">
        <f>K350/$E$350</f>
        <v>0</v>
      </c>
      <c r="K350" s="268">
        <v>0</v>
      </c>
      <c r="L350" s="359">
        <f>M350/$E$350</f>
        <v>0</v>
      </c>
      <c r="M350" s="268">
        <v>0</v>
      </c>
      <c r="N350" s="7"/>
      <c r="O350" s="7"/>
      <c r="P350" s="7"/>
      <c r="Q350" s="7"/>
    </row>
    <row r="351" spans="1:17" s="2" customFormat="1" ht="19.5" customHeight="1">
      <c r="A351" s="869" t="s">
        <v>459</v>
      </c>
      <c r="B351" s="859" t="str">
        <f>IF(CENTRO!B351,CENTRO!B351,"")</f>
        <v/>
      </c>
      <c r="C351" s="870">
        <f>IF(CENTRO!C351,CENTRO!C351,"")</f>
        <v>2074404</v>
      </c>
      <c r="D351" s="252">
        <f t="shared" si="29"/>
        <v>6.2379362939909484E-2</v>
      </c>
      <c r="E351" s="518">
        <v>129400</v>
      </c>
      <c r="F351" s="298"/>
      <c r="G351" s="871"/>
      <c r="H351" s="298"/>
      <c r="I351" s="871"/>
      <c r="J351" s="298"/>
      <c r="K351" s="871"/>
      <c r="L351" s="298"/>
      <c r="M351" s="871"/>
      <c r="N351" s="7"/>
      <c r="O351" s="7"/>
      <c r="P351" s="7"/>
      <c r="Q351" s="7"/>
    </row>
    <row r="352" spans="1:17" s="2" customFormat="1" ht="19.5" customHeight="1">
      <c r="A352" s="869" t="s">
        <v>444</v>
      </c>
      <c r="B352" s="859" t="str">
        <f>IF(CENTRO!B352,CENTRO!B352,"")</f>
        <v/>
      </c>
      <c r="C352" s="870">
        <f>IF(CENTRO!C352,CENTRO!C352,"")</f>
        <v>481</v>
      </c>
      <c r="D352" s="252">
        <f t="shared" si="29"/>
        <v>1.4553014553014554E-2</v>
      </c>
      <c r="E352" s="518">
        <v>7</v>
      </c>
      <c r="F352" s="298"/>
      <c r="G352" s="871"/>
      <c r="H352" s="298"/>
      <c r="I352" s="871"/>
      <c r="J352" s="298"/>
      <c r="K352" s="871"/>
      <c r="L352" s="298"/>
      <c r="M352" s="871"/>
      <c r="N352" s="7"/>
      <c r="O352" s="7"/>
      <c r="P352" s="7"/>
      <c r="Q352" s="7"/>
    </row>
    <row r="353" spans="1:17" s="2" customFormat="1" ht="19.5" customHeight="1">
      <c r="A353" s="869" t="s">
        <v>460</v>
      </c>
      <c r="B353" s="859" t="str">
        <f>IF(CENTRO!B353,CENTRO!B353,"")</f>
        <v/>
      </c>
      <c r="C353" s="849">
        <f>IF(CENTRO!C353,CENTRO!C353,"")</f>
        <v>98</v>
      </c>
      <c r="D353" s="252">
        <f t="shared" si="29"/>
        <v>2.0408163265306121E-2</v>
      </c>
      <c r="E353" s="918">
        <v>2</v>
      </c>
      <c r="F353" s="298"/>
      <c r="G353" s="871"/>
      <c r="H353" s="298"/>
      <c r="I353" s="871"/>
      <c r="J353" s="298"/>
      <c r="K353" s="871"/>
      <c r="L353" s="298"/>
      <c r="M353" s="871"/>
      <c r="N353" s="7"/>
      <c r="O353" s="7"/>
      <c r="P353" s="7"/>
      <c r="Q353" s="7"/>
    </row>
    <row r="354" spans="1:17" s="2" customFormat="1" ht="19.5" customHeight="1">
      <c r="A354" s="873" t="s">
        <v>445</v>
      </c>
      <c r="B354" s="859" t="str">
        <f>IF(CENTRO!B354,CENTRO!B354,"")</f>
        <v/>
      </c>
      <c r="C354" s="849">
        <f>IF(CENTRO!C354,CENTRO!C354,"")</f>
        <v>22</v>
      </c>
      <c r="D354" s="239">
        <f t="shared" si="29"/>
        <v>9.0909090909090912E-2</v>
      </c>
      <c r="E354" s="918">
        <v>2</v>
      </c>
      <c r="F354" s="298"/>
      <c r="G354" s="840">
        <v>1</v>
      </c>
      <c r="H354" s="298"/>
      <c r="I354" s="518">
        <v>1</v>
      </c>
      <c r="J354" s="298"/>
      <c r="K354" s="518">
        <v>0</v>
      </c>
      <c r="L354" s="298"/>
      <c r="M354" s="518">
        <v>0</v>
      </c>
      <c r="N354" s="7"/>
      <c r="O354" s="7"/>
      <c r="P354" s="7"/>
      <c r="Q354" s="7"/>
    </row>
    <row r="355" spans="1:17" s="2" customFormat="1" ht="19.5" customHeight="1">
      <c r="A355" s="873" t="s">
        <v>45</v>
      </c>
      <c r="B355" s="859" t="str">
        <f>IF(CENTRO!B355,CENTRO!B355,"")</f>
        <v/>
      </c>
      <c r="C355" s="849">
        <f>IF(CENTRO!C355,CENTRO!C355,"")</f>
        <v>7</v>
      </c>
      <c r="D355" s="239">
        <f t="shared" si="29"/>
        <v>0.14285714285714285</v>
      </c>
      <c r="E355" s="918">
        <v>1</v>
      </c>
      <c r="F355" s="298"/>
      <c r="G355" s="840">
        <v>0</v>
      </c>
      <c r="H355" s="298"/>
      <c r="I355" s="518">
        <v>1</v>
      </c>
      <c r="J355" s="298"/>
      <c r="K355" s="518">
        <v>0</v>
      </c>
      <c r="L355" s="298"/>
      <c r="M355" s="518">
        <v>0</v>
      </c>
      <c r="N355" s="7"/>
      <c r="O355" s="7"/>
      <c r="P355" s="7"/>
      <c r="Q355" s="7"/>
    </row>
    <row r="356" spans="1:17" s="2" customFormat="1" ht="19.5" customHeight="1">
      <c r="A356" s="873" t="s">
        <v>46</v>
      </c>
      <c r="B356" s="859" t="str">
        <f>IF(CENTRO!B356,CENTRO!B356,"")</f>
        <v/>
      </c>
      <c r="C356" s="849">
        <f>IF(CENTRO!C356,CENTRO!C356,"")</f>
        <v>49</v>
      </c>
      <c r="D356" s="239">
        <f t="shared" si="29"/>
        <v>4.0816326530612242E-2</v>
      </c>
      <c r="E356" s="918">
        <v>2</v>
      </c>
      <c r="F356" s="298"/>
      <c r="G356" s="840">
        <v>1</v>
      </c>
      <c r="H356" s="298"/>
      <c r="I356" s="518">
        <v>1</v>
      </c>
      <c r="J356" s="298"/>
      <c r="K356" s="518">
        <v>0</v>
      </c>
      <c r="L356" s="298"/>
      <c r="M356" s="518">
        <v>0</v>
      </c>
      <c r="N356" s="7"/>
      <c r="O356" s="7"/>
      <c r="P356" s="7"/>
      <c r="Q356" s="7"/>
    </row>
    <row r="357" spans="1:17" s="2" customFormat="1" ht="19.5" customHeight="1" thickBot="1">
      <c r="A357" s="875" t="s">
        <v>47</v>
      </c>
      <c r="B357" s="876" t="str">
        <f>IF(CENTRO!B357,CENTRO!B357,"")</f>
        <v/>
      </c>
      <c r="C357" s="877">
        <f>IF(CENTRO!C357,CENTRO!C357,"")</f>
        <v>22</v>
      </c>
      <c r="D357" s="568">
        <f t="shared" si="29"/>
        <v>4.5454545454545456E-2</v>
      </c>
      <c r="E357" s="919">
        <v>1</v>
      </c>
      <c r="F357" s="793"/>
      <c r="G357" s="851">
        <v>0</v>
      </c>
      <c r="H357" s="793"/>
      <c r="I357" s="851">
        <v>1</v>
      </c>
      <c r="J357" s="793"/>
      <c r="K357" s="851">
        <v>0</v>
      </c>
      <c r="L357" s="793"/>
      <c r="M357" s="851">
        <v>0</v>
      </c>
      <c r="N357" s="7"/>
      <c r="O357" s="7"/>
      <c r="P357" s="7"/>
      <c r="Q357" s="7"/>
    </row>
    <row r="358" spans="1:17" ht="19.5" customHeight="1" thickBot="1">
      <c r="A358" s="243" t="s">
        <v>519</v>
      </c>
      <c r="B358" s="244" t="str">
        <f>IF(CENTRO!B358,CENTRO!B358,"")</f>
        <v/>
      </c>
      <c r="C358" s="244" t="str">
        <f>IF(CENTRO!C358,CENTRO!C358,"")</f>
        <v/>
      </c>
      <c r="D358" s="878"/>
      <c r="E358" s="244"/>
      <c r="F358" s="244"/>
      <c r="G358" s="244"/>
      <c r="H358" s="244"/>
      <c r="I358" s="244"/>
      <c r="J358" s="244"/>
      <c r="K358" s="244"/>
      <c r="L358" s="244"/>
      <c r="M358" s="245"/>
      <c r="N358" s="7"/>
      <c r="O358" s="7"/>
      <c r="P358" s="7"/>
      <c r="Q358" s="7"/>
    </row>
    <row r="359" spans="1:17" ht="19.5" customHeight="1">
      <c r="A359" s="879" t="s">
        <v>480</v>
      </c>
      <c r="B359" s="664" t="str">
        <f>IF(CENTRO!B359,CENTRO!B359,"")</f>
        <v/>
      </c>
      <c r="C359" s="880">
        <f>IF(CENTRO!C359,CENTRO!C359,"")</f>
        <v>3407.3218563709897</v>
      </c>
      <c r="D359" s="760">
        <f t="shared" si="29"/>
        <v>5.6876186068203861E-2</v>
      </c>
      <c r="E359" s="923">
        <v>193.79547189721421</v>
      </c>
      <c r="F359" s="882"/>
      <c r="G359" s="319" t="s">
        <v>482</v>
      </c>
      <c r="H359" s="882"/>
      <c r="I359" s="319" t="s">
        <v>482</v>
      </c>
      <c r="J359" s="882"/>
      <c r="K359" s="319" t="s">
        <v>482</v>
      </c>
      <c r="L359" s="882"/>
      <c r="M359" s="319" t="s">
        <v>482</v>
      </c>
      <c r="N359" s="7"/>
      <c r="O359" s="7"/>
      <c r="P359" s="7"/>
      <c r="Q359" s="7"/>
    </row>
    <row r="360" spans="1:17" ht="19.5" customHeight="1">
      <c r="A360" s="869" t="s">
        <v>481</v>
      </c>
      <c r="B360" s="886" t="str">
        <f>IF(CENTRO!B360,CENTRO!B360,"")</f>
        <v/>
      </c>
      <c r="C360" s="887">
        <f>IF(CENTRO!C360,CENTRO!C360,"")</f>
        <v>10.176663135498982</v>
      </c>
      <c r="D360" s="252">
        <f t="shared" si="29"/>
        <v>2.5589063768708296</v>
      </c>
      <c r="E360" s="629">
        <v>26.041128192694636</v>
      </c>
      <c r="F360" s="298"/>
      <c r="G360" s="871" t="s">
        <v>482</v>
      </c>
      <c r="H360" s="298"/>
      <c r="I360" s="871" t="s">
        <v>482</v>
      </c>
      <c r="J360" s="298"/>
      <c r="K360" s="871" t="s">
        <v>482</v>
      </c>
      <c r="L360" s="298"/>
      <c r="M360" s="871" t="s">
        <v>482</v>
      </c>
      <c r="N360" s="7"/>
      <c r="O360" s="7"/>
      <c r="P360" s="7"/>
      <c r="Q360" s="7"/>
    </row>
    <row r="361" spans="1:17" ht="19.5" customHeight="1">
      <c r="A361" s="873" t="s">
        <v>479</v>
      </c>
      <c r="B361" s="886" t="str">
        <f>IF(CENTRO!B361,CENTRO!B361,"")</f>
        <v/>
      </c>
      <c r="C361" s="890">
        <f>IF(CENTRO!C361,CENTRO!C361,"")</f>
        <v>2624.16370459571</v>
      </c>
      <c r="D361" s="239">
        <f t="shared" si="29"/>
        <v>0</v>
      </c>
      <c r="E361" s="924">
        <v>0</v>
      </c>
      <c r="F361" s="298"/>
      <c r="G361" s="871" t="s">
        <v>482</v>
      </c>
      <c r="H361" s="298"/>
      <c r="I361" s="871" t="s">
        <v>482</v>
      </c>
      <c r="J361" s="298"/>
      <c r="K361" s="871" t="s">
        <v>482</v>
      </c>
      <c r="L361" s="298"/>
      <c r="M361" s="871" t="s">
        <v>482</v>
      </c>
      <c r="N361" s="7"/>
      <c r="O361" s="7"/>
      <c r="P361" s="7"/>
      <c r="Q361" s="7"/>
    </row>
    <row r="362" spans="1:17" ht="19.5" customHeight="1" thickBot="1">
      <c r="A362" s="869" t="s">
        <v>478</v>
      </c>
      <c r="B362" s="886" t="str">
        <f>IF(CENTRO!B362,CENTRO!B362,"")</f>
        <v/>
      </c>
      <c r="C362" s="887">
        <f>IF(CENTRO!C362,CENTRO!C362,"")</f>
        <v>7.8376012480712163</v>
      </c>
      <c r="D362" s="252">
        <f t="shared" si="29"/>
        <v>0</v>
      </c>
      <c r="E362" s="629">
        <v>0</v>
      </c>
      <c r="F362" s="298"/>
      <c r="G362" s="871" t="s">
        <v>482</v>
      </c>
      <c r="H362" s="298"/>
      <c r="I362" s="871" t="s">
        <v>482</v>
      </c>
      <c r="J362" s="298"/>
      <c r="K362" s="871" t="s">
        <v>482</v>
      </c>
      <c r="L362" s="298"/>
      <c r="M362" s="871" t="s">
        <v>482</v>
      </c>
      <c r="N362" s="7"/>
      <c r="O362" s="7"/>
      <c r="P362" s="7"/>
      <c r="Q362" s="7"/>
    </row>
    <row r="363" spans="1:17" ht="19.5" customHeight="1" thickBot="1">
      <c r="A363" s="243" t="s">
        <v>521</v>
      </c>
      <c r="B363" s="244" t="str">
        <f>IF(CENTRO!B363,CENTRO!B363,"")</f>
        <v/>
      </c>
      <c r="C363" s="244" t="str">
        <f>IF(CENTRO!C363,CENTRO!C363,"")</f>
        <v/>
      </c>
      <c r="D363" s="244"/>
      <c r="E363" s="244"/>
      <c r="F363" s="244"/>
      <c r="G363" s="244"/>
      <c r="H363" s="244"/>
      <c r="I363" s="244"/>
      <c r="J363" s="244"/>
      <c r="K363" s="244"/>
      <c r="L363" s="244"/>
      <c r="M363" s="245"/>
      <c r="N363" s="7"/>
      <c r="O363" s="7"/>
      <c r="P363" s="7"/>
      <c r="Q363" s="7"/>
    </row>
    <row r="364" spans="1:17" ht="19.5" customHeight="1">
      <c r="A364" s="895" t="s">
        <v>522</v>
      </c>
      <c r="B364" s="859" t="str">
        <f>IF(CENTRO!B364,CENTRO!B364,"")</f>
        <v/>
      </c>
      <c r="C364" s="896">
        <f>IF(CENTRO!C364,CENTRO!C364,"")</f>
        <v>60</v>
      </c>
      <c r="D364" s="847">
        <f t="shared" ref="D364:D370" si="30">E364/C364</f>
        <v>6.6666666666666666E-2</v>
      </c>
      <c r="E364" s="861">
        <v>4</v>
      </c>
      <c r="F364" s="664"/>
      <c r="G364" s="861">
        <v>3</v>
      </c>
      <c r="H364" s="664"/>
      <c r="I364" s="861">
        <v>1</v>
      </c>
      <c r="J364" s="664"/>
      <c r="K364" s="861">
        <v>0</v>
      </c>
      <c r="L364" s="664"/>
      <c r="M364" s="861">
        <v>0</v>
      </c>
      <c r="N364" s="7"/>
      <c r="O364" s="7"/>
      <c r="P364" s="7"/>
      <c r="Q364" s="7"/>
    </row>
    <row r="365" spans="1:17" ht="19.5" customHeight="1">
      <c r="A365" s="895" t="s">
        <v>171</v>
      </c>
      <c r="B365" s="859" t="str">
        <f>IF(CENTRO!B365,CENTRO!B365,"")</f>
        <v/>
      </c>
      <c r="C365" s="849">
        <f>IF(CENTRO!C365,CENTRO!C365,"")</f>
        <v>140</v>
      </c>
      <c r="D365" s="847">
        <f t="shared" si="30"/>
        <v>4.2857142857142858E-2</v>
      </c>
      <c r="E365" s="518">
        <v>6</v>
      </c>
      <c r="F365" s="298"/>
      <c r="G365" s="401"/>
      <c r="H365" s="298"/>
      <c r="I365" s="401"/>
      <c r="J365" s="298"/>
      <c r="K365" s="401"/>
      <c r="L365" s="298"/>
      <c r="M365" s="401"/>
      <c r="N365" s="7"/>
      <c r="O365" s="7"/>
      <c r="P365" s="7"/>
      <c r="Q365" s="7"/>
    </row>
    <row r="366" spans="1:17" ht="19.5" customHeight="1">
      <c r="A366" s="895" t="s">
        <v>169</v>
      </c>
      <c r="B366" s="859" t="str">
        <f>IF(CENTRO!B366,CENTRO!B366,"")</f>
        <v/>
      </c>
      <c r="C366" s="355">
        <f>IF(CENTRO!C366,CENTRO!C366,"")</f>
        <v>562</v>
      </c>
      <c r="D366" s="847">
        <f t="shared" si="30"/>
        <v>2.3131672597864767E-2</v>
      </c>
      <c r="E366" s="518">
        <v>13</v>
      </c>
      <c r="F366" s="298"/>
      <c r="G366" s="401"/>
      <c r="H366" s="298"/>
      <c r="I366" s="401"/>
      <c r="J366" s="298"/>
      <c r="K366" s="401"/>
      <c r="L366" s="298"/>
      <c r="M366" s="401"/>
      <c r="N366" s="7"/>
      <c r="O366" s="7"/>
      <c r="P366" s="7"/>
      <c r="Q366" s="7"/>
    </row>
    <row r="367" spans="1:17" ht="19.5" customHeight="1">
      <c r="A367" s="895" t="s">
        <v>176</v>
      </c>
      <c r="B367" s="859" t="str">
        <f>IF(CENTRO!B367,CENTRO!B367,"")</f>
        <v/>
      </c>
      <c r="C367" s="355">
        <f>IF(CENTRO!C367,CENTRO!C367,"")</f>
        <v>248</v>
      </c>
      <c r="D367" s="847">
        <f t="shared" si="30"/>
        <v>3.2258064516129031E-2</v>
      </c>
      <c r="E367" s="518">
        <v>8</v>
      </c>
      <c r="F367" s="298"/>
      <c r="G367" s="401"/>
      <c r="H367" s="298"/>
      <c r="I367" s="401"/>
      <c r="J367" s="298"/>
      <c r="K367" s="401"/>
      <c r="L367" s="298"/>
      <c r="M367" s="401"/>
      <c r="N367" s="7"/>
      <c r="O367" s="7"/>
      <c r="P367" s="7"/>
      <c r="Q367" s="7"/>
    </row>
    <row r="368" spans="1:17" ht="19.5" customHeight="1">
      <c r="A368" s="895" t="s">
        <v>170</v>
      </c>
      <c r="B368" s="859" t="str">
        <f>IF(CENTRO!B368,CENTRO!B368,"")</f>
        <v/>
      </c>
      <c r="C368" s="355">
        <f>IF(CENTRO!C368,CENTRO!C368,"")</f>
        <v>113</v>
      </c>
      <c r="D368" s="847">
        <f t="shared" si="30"/>
        <v>2.6548672566371681E-2</v>
      </c>
      <c r="E368" s="518">
        <v>3</v>
      </c>
      <c r="F368" s="298"/>
      <c r="G368" s="401"/>
      <c r="H368" s="298"/>
      <c r="I368" s="401"/>
      <c r="J368" s="298"/>
      <c r="K368" s="401"/>
      <c r="L368" s="298"/>
      <c r="M368" s="401"/>
      <c r="N368" s="7"/>
      <c r="O368" s="7"/>
      <c r="P368" s="7"/>
      <c r="Q368" s="7"/>
    </row>
    <row r="369" spans="1:25" ht="19.5" customHeight="1">
      <c r="A369" s="895" t="s">
        <v>173</v>
      </c>
      <c r="B369" s="859" t="str">
        <f>IF(CENTRO!B369,CENTRO!B369,"")</f>
        <v/>
      </c>
      <c r="C369" s="355">
        <f>IF(CENTRO!C369,CENTRO!C369,"")</f>
        <v>88</v>
      </c>
      <c r="D369" s="847">
        <f t="shared" si="30"/>
        <v>1.1363636363636364E-2</v>
      </c>
      <c r="E369" s="518">
        <v>1</v>
      </c>
      <c r="F369" s="298"/>
      <c r="G369" s="401"/>
      <c r="H369" s="298"/>
      <c r="I369" s="401"/>
      <c r="J369" s="298"/>
      <c r="K369" s="401"/>
      <c r="L369" s="298"/>
      <c r="M369" s="401"/>
      <c r="N369" s="7"/>
      <c r="O369" s="7"/>
      <c r="P369" s="7"/>
      <c r="Q369" s="7"/>
    </row>
    <row r="370" spans="1:25" ht="19.5" customHeight="1" thickBot="1">
      <c r="A370" s="895" t="s">
        <v>172</v>
      </c>
      <c r="B370" s="859" t="str">
        <f>IF(CENTRO!B370,CENTRO!B370,"")</f>
        <v/>
      </c>
      <c r="C370" s="899">
        <f>IF(CENTRO!C370,CENTRO!C370,"")</f>
        <v>274</v>
      </c>
      <c r="D370" s="915">
        <f t="shared" si="30"/>
        <v>1.4598540145985401E-2</v>
      </c>
      <c r="E370" s="851">
        <v>4</v>
      </c>
      <c r="F370" s="793"/>
      <c r="G370" s="975"/>
      <c r="H370" s="793"/>
      <c r="I370" s="975"/>
      <c r="J370" s="793"/>
      <c r="K370" s="975"/>
      <c r="L370" s="793"/>
      <c r="M370" s="975"/>
      <c r="N370" s="7"/>
      <c r="O370" s="7"/>
      <c r="P370" s="7"/>
      <c r="Q370" s="7"/>
    </row>
    <row r="371" spans="1:25" ht="19.5" customHeight="1" thickBot="1">
      <c r="A371" s="243" t="s">
        <v>449</v>
      </c>
      <c r="B371" s="244" t="str">
        <f>IF(CENTRO!B371,CENTRO!B371,"")</f>
        <v/>
      </c>
      <c r="C371" s="244" t="str">
        <f>IF(CENTRO!C371,CENTRO!C371,"")</f>
        <v/>
      </c>
      <c r="D371" s="244"/>
      <c r="E371" s="244"/>
      <c r="F371" s="244"/>
      <c r="G371" s="244"/>
      <c r="H371" s="244"/>
      <c r="I371" s="245"/>
      <c r="J371" s="244"/>
      <c r="K371" s="245"/>
      <c r="L371" s="244"/>
      <c r="M371" s="245"/>
      <c r="N371" s="7"/>
      <c r="O371" s="7"/>
      <c r="P371" s="7"/>
      <c r="Q371" s="7"/>
    </row>
    <row r="372" spans="1:25" ht="19.5" customHeight="1" thickBot="1">
      <c r="A372" s="895" t="s">
        <v>207</v>
      </c>
      <c r="B372" s="859" t="str">
        <f>IF(CENTRO!B372,CENTRO!B372,"")</f>
        <v/>
      </c>
      <c r="C372" s="896">
        <f>IF(CENTRO!C372,CENTRO!C372,"")</f>
        <v>45</v>
      </c>
      <c r="D372" s="847">
        <f>E372/C372</f>
        <v>2.2222222222222223E-2</v>
      </c>
      <c r="E372" s="861">
        <v>1</v>
      </c>
      <c r="F372" s="664"/>
      <c r="G372" s="861">
        <v>1</v>
      </c>
      <c r="H372" s="664"/>
      <c r="I372" s="861">
        <v>0</v>
      </c>
      <c r="J372" s="664"/>
      <c r="K372" s="861">
        <v>0</v>
      </c>
      <c r="L372" s="664"/>
      <c r="M372" s="861">
        <v>0</v>
      </c>
      <c r="N372" s="7"/>
      <c r="O372" s="7"/>
      <c r="P372" s="7"/>
      <c r="Q372" s="7"/>
    </row>
    <row r="373" spans="1:25" ht="24.75" customHeight="1" thickBot="1">
      <c r="A373" s="224" t="s">
        <v>284</v>
      </c>
      <c r="B373" s="240" t="str">
        <f>IF(CENTRO!B373,CENTRO!B373,"")</f>
        <v/>
      </c>
      <c r="C373" s="240" t="str">
        <f>IF(CENTRO!C373,CENTRO!C373,"")</f>
        <v/>
      </c>
      <c r="D373" s="240"/>
      <c r="E373" s="240"/>
      <c r="F373" s="240"/>
      <c r="G373" s="240"/>
      <c r="H373" s="240"/>
      <c r="I373" s="240"/>
      <c r="J373" s="240"/>
      <c r="K373" s="240"/>
      <c r="L373" s="240"/>
      <c r="M373" s="242"/>
      <c r="N373" s="7"/>
      <c r="O373" s="7"/>
      <c r="P373" s="7"/>
      <c r="Q373" s="7"/>
    </row>
    <row r="374" spans="1:25" ht="19.5" customHeight="1" thickBot="1">
      <c r="A374" s="243" t="s">
        <v>520</v>
      </c>
      <c r="B374" s="244" t="str">
        <f>IF(CENTRO!B374,CENTRO!B374,"")</f>
        <v/>
      </c>
      <c r="C374" s="244" t="str">
        <f>IF(CENTRO!C374,CENTRO!C374,"")</f>
        <v/>
      </c>
      <c r="D374" s="244"/>
      <c r="E374" s="244"/>
      <c r="F374" s="244"/>
      <c r="G374" s="244"/>
      <c r="H374" s="244"/>
      <c r="I374" s="244"/>
      <c r="J374" s="244"/>
      <c r="K374" s="244"/>
      <c r="L374" s="244"/>
      <c r="M374" s="245"/>
      <c r="N374" s="7"/>
      <c r="O374" s="7"/>
      <c r="P374" s="7"/>
      <c r="Q374" s="7"/>
    </row>
    <row r="375" spans="1:25" ht="19.5" customHeight="1">
      <c r="A375" s="358" t="s">
        <v>434</v>
      </c>
      <c r="B375" s="859" t="str">
        <f>IF(CENTRO!B375,CENTRO!B375,"")</f>
        <v/>
      </c>
      <c r="C375" s="329">
        <f>IF(CENTRO!C375,CENTRO!C375,"")</f>
        <v>2657</v>
      </c>
      <c r="D375" s="239">
        <f>E375/C375</f>
        <v>2.0700037636432068E-2</v>
      </c>
      <c r="E375" s="329">
        <v>55</v>
      </c>
      <c r="F375" s="359">
        <f>G375/$E375</f>
        <v>0.61818181818181817</v>
      </c>
      <c r="G375" s="268">
        <v>34</v>
      </c>
      <c r="H375" s="359">
        <f>I375/$E375</f>
        <v>0.23636363636363636</v>
      </c>
      <c r="I375" s="268">
        <v>13</v>
      </c>
      <c r="J375" s="359">
        <f>K375/$E375</f>
        <v>0.14545454545454545</v>
      </c>
      <c r="K375" s="268">
        <v>8</v>
      </c>
      <c r="L375" s="359">
        <f>M375/$E375</f>
        <v>0</v>
      </c>
      <c r="M375" s="268">
        <v>0</v>
      </c>
      <c r="N375" s="7"/>
      <c r="O375" s="7"/>
      <c r="P375" s="7"/>
      <c r="Q375" s="7"/>
    </row>
    <row r="376" spans="1:25" ht="19.5" customHeight="1">
      <c r="A376" s="350" t="s">
        <v>435</v>
      </c>
      <c r="B376" s="859" t="str">
        <f>IF(CENTRO!B376,CENTRO!B376,"")</f>
        <v/>
      </c>
      <c r="C376" s="355">
        <f>IF(CENTRO!C376,CENTRO!C376,"")</f>
        <v>525</v>
      </c>
      <c r="D376" s="252">
        <f>E376/C376</f>
        <v>1.5238095238095238E-2</v>
      </c>
      <c r="E376" s="269">
        <v>8</v>
      </c>
      <c r="F376" s="356">
        <f t="shared" ref="F376:H378" si="31">G376/$E376</f>
        <v>0.375</v>
      </c>
      <c r="G376" s="269">
        <v>3</v>
      </c>
      <c r="H376" s="356">
        <f t="shared" si="31"/>
        <v>0.5</v>
      </c>
      <c r="I376" s="269">
        <v>4</v>
      </c>
      <c r="J376" s="356">
        <f t="shared" ref="J376" si="32">K376/$E376</f>
        <v>0.125</v>
      </c>
      <c r="K376" s="269">
        <v>1</v>
      </c>
      <c r="L376" s="356">
        <f t="shared" ref="L376" si="33">M376/$E376</f>
        <v>0</v>
      </c>
      <c r="M376" s="269">
        <v>0</v>
      </c>
      <c r="N376" s="7"/>
      <c r="O376" s="7"/>
      <c r="P376" s="7"/>
      <c r="Q376" s="7"/>
    </row>
    <row r="377" spans="1:25" ht="19.5" customHeight="1">
      <c r="A377" s="350" t="s">
        <v>436</v>
      </c>
      <c r="B377" s="859" t="str">
        <f>IF(CENTRO!B377,CENTRO!B377,"")</f>
        <v/>
      </c>
      <c r="C377" s="355">
        <f>IF(CENTRO!C377,CENTRO!C377,"")</f>
        <v>86</v>
      </c>
      <c r="D377" s="252">
        <f>E377/C377</f>
        <v>0</v>
      </c>
      <c r="E377" s="269">
        <v>0</v>
      </c>
      <c r="F377" s="356">
        <v>0</v>
      </c>
      <c r="G377" s="269">
        <v>0</v>
      </c>
      <c r="H377" s="356">
        <v>0</v>
      </c>
      <c r="I377" s="269">
        <v>0</v>
      </c>
      <c r="J377" s="356">
        <v>0</v>
      </c>
      <c r="K377" s="269">
        <v>0</v>
      </c>
      <c r="L377" s="356">
        <v>0</v>
      </c>
      <c r="M377" s="269">
        <v>0</v>
      </c>
      <c r="N377" s="7"/>
      <c r="O377" s="7"/>
      <c r="P377" s="7"/>
      <c r="Q377" s="7"/>
    </row>
    <row r="378" spans="1:25" ht="19.5" customHeight="1">
      <c r="A378" s="350" t="s">
        <v>633</v>
      </c>
      <c r="B378" s="859" t="str">
        <f>IF(CENTRO!B378,CENTRO!B378,"")</f>
        <v/>
      </c>
      <c r="C378" s="355">
        <f>IF(CENTRO!C378,CENTRO!C378,"")</f>
        <v>238</v>
      </c>
      <c r="D378" s="252">
        <f>E378/C378</f>
        <v>2.100840336134454E-2</v>
      </c>
      <c r="E378" s="269">
        <v>5</v>
      </c>
      <c r="F378" s="356">
        <f t="shared" si="31"/>
        <v>0.8</v>
      </c>
      <c r="G378" s="269">
        <v>4</v>
      </c>
      <c r="H378" s="356">
        <f t="shared" si="31"/>
        <v>0.2</v>
      </c>
      <c r="I378" s="269">
        <v>1</v>
      </c>
      <c r="J378" s="356">
        <f t="shared" ref="J378" si="34">K378/$E378</f>
        <v>0</v>
      </c>
      <c r="K378" s="269">
        <v>0</v>
      </c>
      <c r="L378" s="356">
        <f t="shared" ref="L378" si="35">M378/$E378</f>
        <v>0</v>
      </c>
      <c r="M378" s="269">
        <v>0</v>
      </c>
      <c r="N378" s="7"/>
      <c r="O378" s="7"/>
      <c r="P378" s="7"/>
      <c r="Q378" s="7"/>
    </row>
    <row r="379" spans="1:25" ht="19.5" customHeight="1">
      <c r="A379" s="358" t="s">
        <v>437</v>
      </c>
      <c r="B379" s="859" t="str">
        <f>IF(CENTRO!B379,CENTRO!B379,"")</f>
        <v/>
      </c>
      <c r="C379" s="329">
        <f>IF(CENTRO!C379,CENTRO!C379,"")</f>
        <v>70</v>
      </c>
      <c r="D379" s="239">
        <f>E379/C379</f>
        <v>2.8571428571428571E-2</v>
      </c>
      <c r="E379" s="268">
        <v>2</v>
      </c>
      <c r="F379" s="359">
        <v>0</v>
      </c>
      <c r="G379" s="268">
        <v>0</v>
      </c>
      <c r="H379" s="359">
        <v>0</v>
      </c>
      <c r="I379" s="268">
        <v>1</v>
      </c>
      <c r="J379" s="359">
        <v>0</v>
      </c>
      <c r="K379" s="268">
        <v>1</v>
      </c>
      <c r="L379" s="359">
        <v>0</v>
      </c>
      <c r="M379" s="268">
        <v>0</v>
      </c>
      <c r="N379" s="7"/>
      <c r="O379" s="7"/>
      <c r="P379" s="7"/>
      <c r="Q379" s="7"/>
    </row>
    <row r="380" spans="1:25" ht="19.5" customHeight="1">
      <c r="A380" s="140"/>
      <c r="B380" s="117"/>
      <c r="C380" s="117"/>
      <c r="D380" s="117"/>
      <c r="E380" s="117"/>
      <c r="F380" s="117"/>
      <c r="G380" s="117"/>
      <c r="H380" s="117"/>
      <c r="I380" s="117"/>
      <c r="J380" s="117"/>
      <c r="K380" s="117"/>
      <c r="L380" s="117"/>
      <c r="M380" s="117"/>
      <c r="N380" s="7"/>
      <c r="O380" s="7"/>
      <c r="P380" s="7"/>
      <c r="Q380" s="7"/>
    </row>
    <row r="381" spans="1:25" ht="19.5" customHeight="1" thickBot="1">
      <c r="A381" s="140"/>
      <c r="B381" s="117"/>
      <c r="C381" s="117"/>
      <c r="D381" s="117"/>
      <c r="E381" s="117"/>
      <c r="F381" s="117"/>
      <c r="G381" s="117"/>
      <c r="H381" s="117"/>
      <c r="I381" s="117"/>
      <c r="J381" s="117"/>
      <c r="K381" s="117"/>
      <c r="L381" s="117"/>
      <c r="M381" s="117"/>
      <c r="N381" s="7"/>
      <c r="O381" s="7"/>
      <c r="P381" s="7"/>
      <c r="Q381" s="7"/>
    </row>
    <row r="382" spans="1:25" s="15"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7"/>
      <c r="S382" s="7"/>
      <c r="T382" s="7"/>
      <c r="U382" s="7"/>
      <c r="V382" s="7"/>
      <c r="W382" s="7"/>
      <c r="X382" s="7"/>
      <c r="Y382" s="7"/>
    </row>
    <row r="383" spans="1:25" s="2" customFormat="1" ht="19.5" customHeight="1">
      <c r="A383" s="1190" t="s">
        <v>431</v>
      </c>
      <c r="B383" s="1191"/>
      <c r="C383" s="1321" t="s">
        <v>49</v>
      </c>
      <c r="D383" s="1322"/>
      <c r="E383" s="1322"/>
      <c r="F383" s="1322"/>
      <c r="G383" s="1322"/>
      <c r="H383" s="1322"/>
      <c r="I383" s="1322"/>
      <c r="J383" s="1322"/>
      <c r="K383" s="1322"/>
      <c r="L383" s="1322"/>
      <c r="M383" s="1322"/>
      <c r="N383" s="1322"/>
      <c r="O383" s="1322"/>
      <c r="P383" s="1322"/>
      <c r="Q383" s="1323"/>
    </row>
    <row r="384" spans="1:25"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96">
        <v>7</v>
      </c>
      <c r="P384" s="1297"/>
      <c r="Q384" s="1067" t="s">
        <v>48</v>
      </c>
    </row>
    <row r="385" spans="1:17" ht="19.5" customHeight="1">
      <c r="A385" s="803" t="s">
        <v>375</v>
      </c>
      <c r="B385" s="803" t="s">
        <v>391</v>
      </c>
      <c r="C385" s="1196"/>
      <c r="D385" s="1197"/>
      <c r="E385" s="1188"/>
      <c r="F385" s="1189"/>
      <c r="G385" s="1188"/>
      <c r="H385" s="1189"/>
      <c r="I385" s="1188"/>
      <c r="J385" s="1189"/>
      <c r="K385" s="1188"/>
      <c r="L385" s="1189"/>
      <c r="M385" s="1188">
        <v>138700</v>
      </c>
      <c r="N385" s="1189"/>
      <c r="O385" s="1303"/>
      <c r="P385" s="1304"/>
      <c r="Q385" s="1068">
        <f>SUM(C385:P385)</f>
        <v>138700</v>
      </c>
    </row>
    <row r="386" spans="1:17" ht="19.5" customHeight="1">
      <c r="A386" s="802" t="s">
        <v>376</v>
      </c>
      <c r="B386" s="802" t="s">
        <v>392</v>
      </c>
      <c r="C386" s="1194"/>
      <c r="D386" s="1195"/>
      <c r="E386" s="1194">
        <v>454795</v>
      </c>
      <c r="F386" s="1195"/>
      <c r="G386" s="1194"/>
      <c r="H386" s="1195"/>
      <c r="I386" s="1194">
        <v>38000</v>
      </c>
      <c r="J386" s="1195"/>
      <c r="K386" s="1194"/>
      <c r="L386" s="1195"/>
      <c r="M386" s="1194"/>
      <c r="N386" s="1195"/>
      <c r="O386" s="1315"/>
      <c r="P386" s="1316"/>
      <c r="Q386" s="1069">
        <f t="shared" ref="Q386:Q399" si="36">SUM(C386:P386)</f>
        <v>492795</v>
      </c>
    </row>
    <row r="387" spans="1:17" ht="19.5" customHeight="1">
      <c r="A387" s="803" t="s">
        <v>377</v>
      </c>
      <c r="B387" s="803" t="s">
        <v>393</v>
      </c>
      <c r="C387" s="1196"/>
      <c r="D387" s="1197"/>
      <c r="E387" s="1188">
        <v>4619273</v>
      </c>
      <c r="F387" s="1189"/>
      <c r="G387" s="1188"/>
      <c r="H387" s="1189"/>
      <c r="I387" s="1188">
        <v>6000</v>
      </c>
      <c r="J387" s="1189"/>
      <c r="K387" s="1188"/>
      <c r="L387" s="1189"/>
      <c r="M387" s="1188">
        <v>4000</v>
      </c>
      <c r="N387" s="1189"/>
      <c r="O387" s="1303">
        <v>5000</v>
      </c>
      <c r="P387" s="1304"/>
      <c r="Q387" s="1068">
        <f t="shared" si="36"/>
        <v>4634273</v>
      </c>
    </row>
    <row r="388" spans="1:17" ht="19.5" customHeight="1">
      <c r="A388" s="802" t="s">
        <v>378</v>
      </c>
      <c r="B388" s="802" t="s">
        <v>394</v>
      </c>
      <c r="C388" s="1194">
        <v>1803766</v>
      </c>
      <c r="D388" s="1195"/>
      <c r="E388" s="1186">
        <v>257773</v>
      </c>
      <c r="F388" s="1187"/>
      <c r="G388" s="1186"/>
      <c r="H388" s="1187"/>
      <c r="I388" s="1186">
        <v>407176</v>
      </c>
      <c r="J388" s="1187"/>
      <c r="K388" s="1186"/>
      <c r="L388" s="1187"/>
      <c r="M388" s="1186"/>
      <c r="N388" s="1187"/>
      <c r="O388" s="1307">
        <v>3000</v>
      </c>
      <c r="P388" s="1308"/>
      <c r="Q388" s="1069">
        <f t="shared" si="36"/>
        <v>2471715</v>
      </c>
    </row>
    <row r="389" spans="1:17" ht="19.5" customHeight="1">
      <c r="A389" s="803" t="s">
        <v>379</v>
      </c>
      <c r="B389" s="803" t="s">
        <v>395</v>
      </c>
      <c r="C389" s="1196">
        <v>502795</v>
      </c>
      <c r="D389" s="1197"/>
      <c r="E389" s="1188">
        <v>32499</v>
      </c>
      <c r="F389" s="1189"/>
      <c r="G389" s="1188"/>
      <c r="H389" s="1189"/>
      <c r="I389" s="1188"/>
      <c r="J389" s="1189"/>
      <c r="K389" s="1188"/>
      <c r="L389" s="1189"/>
      <c r="M389" s="1188"/>
      <c r="N389" s="1189"/>
      <c r="O389" s="1303"/>
      <c r="P389" s="1304"/>
      <c r="Q389" s="1068">
        <f t="shared" si="36"/>
        <v>535294</v>
      </c>
    </row>
    <row r="390" spans="1:17" ht="19.5" customHeight="1">
      <c r="A390" s="802" t="s">
        <v>380</v>
      </c>
      <c r="B390" s="802" t="s">
        <v>396</v>
      </c>
      <c r="C390" s="1194"/>
      <c r="D390" s="1195"/>
      <c r="E390" s="1186">
        <v>3655180</v>
      </c>
      <c r="F390" s="1187"/>
      <c r="G390" s="1186"/>
      <c r="H390" s="1187"/>
      <c r="I390" s="1186"/>
      <c r="J390" s="1187"/>
      <c r="K390" s="1186"/>
      <c r="L390" s="1187"/>
      <c r="M390" s="1186">
        <v>110000</v>
      </c>
      <c r="N390" s="1187"/>
      <c r="O390" s="1307"/>
      <c r="P390" s="1308"/>
      <c r="Q390" s="1069">
        <f t="shared" si="36"/>
        <v>3765180</v>
      </c>
    </row>
    <row r="391" spans="1:17" ht="19.5" customHeight="1">
      <c r="A391" s="802" t="s">
        <v>382</v>
      </c>
      <c r="B391" s="802" t="s">
        <v>398</v>
      </c>
      <c r="C391" s="1194"/>
      <c r="D391" s="1195"/>
      <c r="E391" s="1186">
        <v>277713</v>
      </c>
      <c r="F391" s="1187"/>
      <c r="G391" s="1186"/>
      <c r="H391" s="1187"/>
      <c r="I391" s="1186">
        <v>12000</v>
      </c>
      <c r="J391" s="1187"/>
      <c r="K391" s="1186"/>
      <c r="L391" s="1187"/>
      <c r="M391" s="1186"/>
      <c r="N391" s="1187"/>
      <c r="O391" s="1307"/>
      <c r="P391" s="1308"/>
      <c r="Q391" s="1069">
        <f t="shared" si="36"/>
        <v>289713</v>
      </c>
    </row>
    <row r="392" spans="1:17" ht="19.5" customHeight="1">
      <c r="A392" s="803" t="s">
        <v>383</v>
      </c>
      <c r="B392" s="803" t="s">
        <v>399</v>
      </c>
      <c r="C392" s="1196">
        <v>406684</v>
      </c>
      <c r="D392" s="1197"/>
      <c r="E392" s="1188">
        <v>1092504</v>
      </c>
      <c r="F392" s="1189"/>
      <c r="G392" s="1188"/>
      <c r="H392" s="1189"/>
      <c r="I392" s="1188"/>
      <c r="J392" s="1189"/>
      <c r="K392" s="1188"/>
      <c r="L392" s="1189"/>
      <c r="M392" s="1188"/>
      <c r="N392" s="1189"/>
      <c r="O392" s="1303"/>
      <c r="P392" s="1304"/>
      <c r="Q392" s="1068">
        <f t="shared" si="36"/>
        <v>1499188</v>
      </c>
    </row>
    <row r="393" spans="1:17" ht="19.5" customHeight="1">
      <c r="A393" s="802" t="s">
        <v>384</v>
      </c>
      <c r="B393" s="802" t="s">
        <v>400</v>
      </c>
      <c r="C393" s="1194"/>
      <c r="D393" s="1195"/>
      <c r="E393" s="1186">
        <v>86000</v>
      </c>
      <c r="F393" s="1187"/>
      <c r="G393" s="1186"/>
      <c r="H393" s="1187"/>
      <c r="I393" s="1186"/>
      <c r="J393" s="1187"/>
      <c r="K393" s="1186"/>
      <c r="L393" s="1187"/>
      <c r="M393" s="1186"/>
      <c r="N393" s="1187"/>
      <c r="O393" s="1307"/>
      <c r="P393" s="1308"/>
      <c r="Q393" s="1069">
        <f t="shared" si="36"/>
        <v>86000</v>
      </c>
    </row>
    <row r="394" spans="1:17" ht="19.5" customHeight="1">
      <c r="A394" s="803" t="s">
        <v>385</v>
      </c>
      <c r="B394" s="803" t="s">
        <v>401</v>
      </c>
      <c r="C394" s="1196">
        <v>5116281</v>
      </c>
      <c r="D394" s="1197"/>
      <c r="E394" s="1188">
        <v>781828</v>
      </c>
      <c r="F394" s="1189"/>
      <c r="G394" s="1188"/>
      <c r="H394" s="1189"/>
      <c r="I394" s="1188"/>
      <c r="J394" s="1189"/>
      <c r="K394" s="1188"/>
      <c r="L394" s="1189"/>
      <c r="M394" s="1188">
        <v>269000</v>
      </c>
      <c r="N394" s="1189"/>
      <c r="O394" s="1303"/>
      <c r="P394" s="1304"/>
      <c r="Q394" s="1068">
        <f t="shared" si="36"/>
        <v>6167109</v>
      </c>
    </row>
    <row r="395" spans="1:17" ht="19.5" customHeight="1">
      <c r="A395" s="802" t="s">
        <v>386</v>
      </c>
      <c r="B395" s="802" t="s">
        <v>406</v>
      </c>
      <c r="C395" s="1194">
        <v>221754</v>
      </c>
      <c r="D395" s="1195"/>
      <c r="E395" s="1186">
        <v>200</v>
      </c>
      <c r="F395" s="1187"/>
      <c r="G395" s="1186"/>
      <c r="H395" s="1187"/>
      <c r="I395" s="1186"/>
      <c r="J395" s="1187"/>
      <c r="K395" s="1186"/>
      <c r="L395" s="1187"/>
      <c r="M395" s="1186"/>
      <c r="N395" s="1187"/>
      <c r="O395" s="1307"/>
      <c r="P395" s="1308"/>
      <c r="Q395" s="1069">
        <f t="shared" si="36"/>
        <v>221954</v>
      </c>
    </row>
    <row r="396" spans="1:17" ht="19.5" customHeight="1">
      <c r="A396" s="803" t="s">
        <v>387</v>
      </c>
      <c r="B396" s="803" t="s">
        <v>507</v>
      </c>
      <c r="C396" s="1196">
        <v>367174</v>
      </c>
      <c r="D396" s="1197"/>
      <c r="E396" s="1188">
        <v>3000</v>
      </c>
      <c r="F396" s="1189"/>
      <c r="G396" s="1188"/>
      <c r="H396" s="1189"/>
      <c r="I396" s="1188"/>
      <c r="J396" s="1189"/>
      <c r="K396" s="1188"/>
      <c r="L396" s="1189"/>
      <c r="M396" s="1188"/>
      <c r="N396" s="1189"/>
      <c r="O396" s="1303"/>
      <c r="P396" s="1304"/>
      <c r="Q396" s="1068">
        <f t="shared" si="36"/>
        <v>370174</v>
      </c>
    </row>
    <row r="397" spans="1:17" ht="19.5" customHeight="1">
      <c r="A397" s="802" t="s">
        <v>388</v>
      </c>
      <c r="B397" s="802" t="s">
        <v>403</v>
      </c>
      <c r="C397" s="1194">
        <v>4128496</v>
      </c>
      <c r="D397" s="1195"/>
      <c r="E397" s="1186">
        <v>392122</v>
      </c>
      <c r="F397" s="1187"/>
      <c r="G397" s="1186"/>
      <c r="H397" s="1187"/>
      <c r="I397" s="1186"/>
      <c r="J397" s="1187"/>
      <c r="K397" s="1186"/>
      <c r="L397" s="1187"/>
      <c r="M397" s="1186">
        <v>3000</v>
      </c>
      <c r="N397" s="1187"/>
      <c r="O397" s="1307"/>
      <c r="P397" s="1308"/>
      <c r="Q397" s="1069">
        <f t="shared" si="36"/>
        <v>4523618</v>
      </c>
    </row>
    <row r="398" spans="1:17" ht="19.5" customHeight="1">
      <c r="A398" s="803" t="s">
        <v>505</v>
      </c>
      <c r="B398" s="803" t="s">
        <v>404</v>
      </c>
      <c r="C398" s="1196"/>
      <c r="D398" s="1197"/>
      <c r="E398" s="1188">
        <v>84837</v>
      </c>
      <c r="F398" s="1189"/>
      <c r="G398" s="1188"/>
      <c r="H398" s="1189"/>
      <c r="I398" s="1188">
        <v>50000</v>
      </c>
      <c r="J398" s="1189"/>
      <c r="K398" s="1188"/>
      <c r="L398" s="1189"/>
      <c r="M398" s="1188"/>
      <c r="N398" s="1189"/>
      <c r="O398" s="1303">
        <v>15000</v>
      </c>
      <c r="P398" s="1304"/>
      <c r="Q398" s="1068">
        <f t="shared" si="36"/>
        <v>149837</v>
      </c>
    </row>
    <row r="399" spans="1:17" ht="19.5" customHeight="1">
      <c r="A399" s="802" t="s">
        <v>390</v>
      </c>
      <c r="B399" s="802" t="s">
        <v>405</v>
      </c>
      <c r="C399" s="1194"/>
      <c r="D399" s="1195"/>
      <c r="E399" s="1186">
        <v>2483205</v>
      </c>
      <c r="F399" s="1187"/>
      <c r="G399" s="1186"/>
      <c r="H399" s="1187"/>
      <c r="I399" s="1186"/>
      <c r="J399" s="1187"/>
      <c r="K399" s="1186"/>
      <c r="L399" s="1187"/>
      <c r="M399" s="1186">
        <v>160000</v>
      </c>
      <c r="N399" s="1187"/>
      <c r="O399" s="1307"/>
      <c r="P399" s="1308"/>
      <c r="Q399" s="1069">
        <f t="shared" si="36"/>
        <v>2643205</v>
      </c>
    </row>
    <row r="400" spans="1:17" ht="19.5" customHeight="1">
      <c r="A400" s="805" t="s">
        <v>50</v>
      </c>
      <c r="B400" s="824"/>
      <c r="C400" s="1219">
        <f>SUM(C385:D399)</f>
        <v>12546950</v>
      </c>
      <c r="D400" s="1220"/>
      <c r="E400" s="1219">
        <f>SUM(E385:F399)</f>
        <v>14220929</v>
      </c>
      <c r="F400" s="1220"/>
      <c r="G400" s="1219">
        <f>SUM(G385:H399)</f>
        <v>0</v>
      </c>
      <c r="H400" s="1220"/>
      <c r="I400" s="1219">
        <f>SUM(I385:J399)</f>
        <v>513176</v>
      </c>
      <c r="J400" s="1220"/>
      <c r="K400" s="1219">
        <f>SUM(K385:L399)</f>
        <v>0</v>
      </c>
      <c r="L400" s="1220"/>
      <c r="M400" s="1219">
        <f>SUM(M385:N399)</f>
        <v>684700</v>
      </c>
      <c r="N400" s="1220"/>
      <c r="O400" s="1305">
        <f>SUM(O385:P399)</f>
        <v>23000</v>
      </c>
      <c r="P400" s="1306"/>
      <c r="Q400" s="1071">
        <f>SUM(C400:P400)</f>
        <v>27988755</v>
      </c>
    </row>
    <row r="401" spans="1:17" ht="19.5" customHeight="1" thickBot="1">
      <c r="A401" s="806" t="s">
        <v>428</v>
      </c>
      <c r="B401" s="825"/>
      <c r="C401" s="1215">
        <f>C400</f>
        <v>12546950</v>
      </c>
      <c r="D401" s="1216"/>
      <c r="E401" s="1215">
        <f>E400</f>
        <v>14220929</v>
      </c>
      <c r="F401" s="1216"/>
      <c r="G401" s="1215">
        <f>G400</f>
        <v>0</v>
      </c>
      <c r="H401" s="1216"/>
      <c r="I401" s="1215">
        <f>I400</f>
        <v>513176</v>
      </c>
      <c r="J401" s="1216"/>
      <c r="K401" s="1215">
        <f>K400</f>
        <v>0</v>
      </c>
      <c r="L401" s="1216"/>
      <c r="M401" s="1215">
        <f>M400</f>
        <v>684700</v>
      </c>
      <c r="N401" s="1216"/>
      <c r="O401" s="1313">
        <f>O400</f>
        <v>23000</v>
      </c>
      <c r="P401" s="1314"/>
      <c r="Q401" s="1072">
        <f>SUM(Q385:Q399)</f>
        <v>27988755</v>
      </c>
    </row>
  </sheetData>
  <mergeCells count="146">
    <mergeCell ref="A383:B384"/>
    <mergeCell ref="H4:I4"/>
    <mergeCell ref="J4:K4"/>
    <mergeCell ref="H5:I5"/>
    <mergeCell ref="C384:D384"/>
    <mergeCell ref="E384:F384"/>
    <mergeCell ref="G384:H384"/>
    <mergeCell ref="I384:J384"/>
    <mergeCell ref="M384:N384"/>
    <mergeCell ref="B382:Q382"/>
    <mergeCell ref="O384:P384"/>
    <mergeCell ref="K384:L384"/>
    <mergeCell ref="D2:E2"/>
    <mergeCell ref="F2:G2"/>
    <mergeCell ref="H2:I2"/>
    <mergeCell ref="L4:M4"/>
    <mergeCell ref="C383:Q383"/>
    <mergeCell ref="C386:D386"/>
    <mergeCell ref="E386:F386"/>
    <mergeCell ref="G386:H386"/>
    <mergeCell ref="I386:J386"/>
    <mergeCell ref="O386:P386"/>
    <mergeCell ref="C385:D385"/>
    <mergeCell ref="E385:F385"/>
    <mergeCell ref="G385:H385"/>
    <mergeCell ref="I385:J385"/>
    <mergeCell ref="K385:L385"/>
    <mergeCell ref="O385:P385"/>
    <mergeCell ref="K386:L386"/>
    <mergeCell ref="M385:N385"/>
    <mergeCell ref="M386:N386"/>
    <mergeCell ref="F5:G5"/>
    <mergeCell ref="J5:K5"/>
    <mergeCell ref="L5:M5"/>
    <mergeCell ref="M387:N387"/>
    <mergeCell ref="O387:P387"/>
    <mergeCell ref="C388:D388"/>
    <mergeCell ref="E388:F388"/>
    <mergeCell ref="G388:H388"/>
    <mergeCell ref="I388:J388"/>
    <mergeCell ref="K388:L388"/>
    <mergeCell ref="O388:P388"/>
    <mergeCell ref="C387:D387"/>
    <mergeCell ref="E387:F387"/>
    <mergeCell ref="G387:H387"/>
    <mergeCell ref="I387:J387"/>
    <mergeCell ref="K387:L387"/>
    <mergeCell ref="O389:P389"/>
    <mergeCell ref="C390:D390"/>
    <mergeCell ref="E390:F390"/>
    <mergeCell ref="G390:H390"/>
    <mergeCell ref="I390:J390"/>
    <mergeCell ref="K390:L390"/>
    <mergeCell ref="M391:N391"/>
    <mergeCell ref="M388:N388"/>
    <mergeCell ref="O390:P390"/>
    <mergeCell ref="C389:D389"/>
    <mergeCell ref="E389:F389"/>
    <mergeCell ref="G389:H389"/>
    <mergeCell ref="I389:J389"/>
    <mergeCell ref="K389:L389"/>
    <mergeCell ref="M389:N389"/>
    <mergeCell ref="M390:N390"/>
    <mergeCell ref="O391:P391"/>
    <mergeCell ref="C392:D392"/>
    <mergeCell ref="E392:F392"/>
    <mergeCell ref="G392:H392"/>
    <mergeCell ref="I392:J392"/>
    <mergeCell ref="K392:L392"/>
    <mergeCell ref="O392:P392"/>
    <mergeCell ref="C391:D391"/>
    <mergeCell ref="E391:F391"/>
    <mergeCell ref="M392:N392"/>
    <mergeCell ref="G391:H391"/>
    <mergeCell ref="I391:J391"/>
    <mergeCell ref="K391:L391"/>
    <mergeCell ref="O393:P393"/>
    <mergeCell ref="C394:D394"/>
    <mergeCell ref="E394:F394"/>
    <mergeCell ref="G394:H394"/>
    <mergeCell ref="I394:J394"/>
    <mergeCell ref="K394:L394"/>
    <mergeCell ref="M395:N395"/>
    <mergeCell ref="O394:P394"/>
    <mergeCell ref="C393:D393"/>
    <mergeCell ref="E393:F393"/>
    <mergeCell ref="G393:H393"/>
    <mergeCell ref="I393:J393"/>
    <mergeCell ref="K393:L393"/>
    <mergeCell ref="M393:N393"/>
    <mergeCell ref="M394:N394"/>
    <mergeCell ref="O395:P395"/>
    <mergeCell ref="C396:D396"/>
    <mergeCell ref="E396:F396"/>
    <mergeCell ref="G396:H396"/>
    <mergeCell ref="I396:J396"/>
    <mergeCell ref="K396:L396"/>
    <mergeCell ref="O396:P396"/>
    <mergeCell ref="C395:D395"/>
    <mergeCell ref="E395:F395"/>
    <mergeCell ref="M396:N396"/>
    <mergeCell ref="G395:H395"/>
    <mergeCell ref="I395:J395"/>
    <mergeCell ref="K395:L395"/>
    <mergeCell ref="M401:N401"/>
    <mergeCell ref="O398:P398"/>
    <mergeCell ref="C398:D398"/>
    <mergeCell ref="E398:F398"/>
    <mergeCell ref="G398:H398"/>
    <mergeCell ref="I398:J398"/>
    <mergeCell ref="K398:L398"/>
    <mergeCell ref="M398:N398"/>
    <mergeCell ref="C401:D401"/>
    <mergeCell ref="I401:J401"/>
    <mergeCell ref="K401:L401"/>
    <mergeCell ref="O401:P401"/>
    <mergeCell ref="G401:H401"/>
    <mergeCell ref="E401:F401"/>
    <mergeCell ref="O399:P399"/>
    <mergeCell ref="G400:H400"/>
    <mergeCell ref="E399:F399"/>
    <mergeCell ref="I399:J399"/>
    <mergeCell ref="A1:M1"/>
    <mergeCell ref="J2:K2"/>
    <mergeCell ref="L2:M2"/>
    <mergeCell ref="D4:E4"/>
    <mergeCell ref="D5:E5"/>
    <mergeCell ref="F4:G4"/>
    <mergeCell ref="B2:C2"/>
    <mergeCell ref="O397:P397"/>
    <mergeCell ref="E400:F400"/>
    <mergeCell ref="C400:D400"/>
    <mergeCell ref="O400:P400"/>
    <mergeCell ref="K400:L400"/>
    <mergeCell ref="I400:J400"/>
    <mergeCell ref="M400:N400"/>
    <mergeCell ref="K399:L399"/>
    <mergeCell ref="M399:N399"/>
    <mergeCell ref="M397:N397"/>
    <mergeCell ref="C397:D397"/>
    <mergeCell ref="E397:F397"/>
    <mergeCell ref="G397:H397"/>
    <mergeCell ref="I397:J397"/>
    <mergeCell ref="K397:L397"/>
    <mergeCell ref="C399:D399"/>
    <mergeCell ref="G399:H399"/>
  </mergeCells>
  <pageMargins left="0.23622047244094491" right="0.23622047244094491" top="0.74803149606299213" bottom="0.74803149606299213" header="0.31496062992125984" footer="0.31496062992125984"/>
  <pageSetup paperSize="9" scale="70" orientation="landscape" r:id="rId1"/>
  <ignoredErrors>
    <ignoredError sqref="T110:T115 T103:T109 T36:U66 U88:U109 U9:U19 T84:U87 T124:T133 U20:U35" evalError="1"/>
    <ignoredError sqref="B4:C32 B123:C126 B36:C42 C33 B61:C86 B317:C379 B223:C226 B250:C268 B269:C269 B273:C276 B295:C297 B294 B277:C293" emptyCellReference="1"/>
    <ignoredError sqref="C108:C1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
  <sheetViews>
    <sheetView view="pageLayout" zoomScale="60" zoomScaleNormal="110" zoomScalePageLayoutView="6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40"/>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1"/>
  <dimension ref="A1:BV401"/>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3.77734375" style="8" customWidth="1"/>
    <col min="2" max="2" width="6.44140625" style="38" customWidth="1"/>
    <col min="3" max="3" width="9.77734375" style="2" customWidth="1"/>
    <col min="4" max="4" width="7.77734375" style="12" customWidth="1"/>
    <col min="5" max="5" width="9.77734375" style="12" customWidth="1"/>
    <col min="6" max="6" width="6.44140625" style="12" customWidth="1"/>
    <col min="7" max="7" width="9.77734375" style="12" customWidth="1"/>
    <col min="8" max="8" width="6.77734375" style="12" customWidth="1"/>
    <col min="9" max="9" width="9.77734375" style="12" customWidth="1"/>
    <col min="10" max="10" width="6.44140625" style="12" customWidth="1"/>
    <col min="11" max="11" width="9.77734375" style="12" customWidth="1"/>
    <col min="12" max="12" width="6.44140625" style="12" customWidth="1"/>
    <col min="13" max="13" width="9.77734375" style="12" customWidth="1"/>
    <col min="14" max="14" width="6.44140625" style="12" customWidth="1"/>
    <col min="15" max="15" width="9.77734375" style="12" customWidth="1"/>
    <col min="16" max="16" width="6.44140625" style="12" customWidth="1"/>
    <col min="17" max="17" width="9.77734375" style="12" customWidth="1"/>
    <col min="18" max="18" width="7.44140625" style="26" customWidth="1"/>
    <col min="19" max="19" width="9.77734375" style="26" customWidth="1"/>
    <col min="20" max="20" width="6.44140625" style="26" customWidth="1"/>
    <col min="21" max="21" width="8.77734375" style="26" customWidth="1"/>
    <col min="22" max="74" width="11.44140625" style="2"/>
    <col min="75" max="16384" width="11.44140625" style="12"/>
  </cols>
  <sheetData>
    <row r="1" spans="1:74" ht="25.5" customHeight="1" thickBot="1">
      <c r="A1" s="1207" t="s">
        <v>181</v>
      </c>
      <c r="B1" s="1324"/>
      <c r="C1" s="1324"/>
      <c r="D1" s="1324"/>
      <c r="E1" s="1324"/>
      <c r="F1" s="1324"/>
      <c r="G1" s="1324"/>
      <c r="H1" s="1324"/>
      <c r="I1" s="1324"/>
      <c r="J1" s="1324"/>
      <c r="K1" s="1324"/>
      <c r="L1" s="1324"/>
      <c r="M1" s="1324"/>
      <c r="N1" s="1324"/>
      <c r="O1" s="1324"/>
      <c r="P1" s="1324"/>
      <c r="Q1" s="1324"/>
      <c r="R1" s="1324"/>
      <c r="S1" s="1324"/>
      <c r="T1" s="1324"/>
      <c r="U1" s="1324"/>
    </row>
    <row r="2" spans="1:74" s="2" customFormat="1" ht="26.25" customHeight="1" thickBot="1">
      <c r="A2" s="17" t="s">
        <v>0</v>
      </c>
      <c r="B2" s="1259" t="s">
        <v>237</v>
      </c>
      <c r="C2" s="1259"/>
      <c r="D2" s="1208" t="s">
        <v>230</v>
      </c>
      <c r="E2" s="1208"/>
      <c r="F2" s="1208" t="s">
        <v>144</v>
      </c>
      <c r="G2" s="1208"/>
      <c r="H2" s="1208" t="s">
        <v>145</v>
      </c>
      <c r="I2" s="1208"/>
      <c r="J2" s="1208" t="s">
        <v>146</v>
      </c>
      <c r="K2" s="1208"/>
      <c r="L2" s="1208" t="s">
        <v>147</v>
      </c>
      <c r="M2" s="1208"/>
      <c r="N2" s="1208" t="s">
        <v>148</v>
      </c>
      <c r="O2" s="1208"/>
      <c r="P2" s="1208" t="s">
        <v>149</v>
      </c>
      <c r="Q2" s="1208"/>
      <c r="R2" s="1208" t="s">
        <v>150</v>
      </c>
      <c r="S2" s="1208"/>
      <c r="T2" s="1208" t="s">
        <v>466</v>
      </c>
      <c r="U2" s="1208"/>
    </row>
    <row r="3" spans="1:74" s="3" customFormat="1" ht="24.75" customHeight="1" thickBot="1">
      <c r="A3" s="227" t="s">
        <v>201</v>
      </c>
      <c r="B3" s="233"/>
      <c r="C3" s="233"/>
      <c r="D3" s="233"/>
      <c r="E3" s="233"/>
      <c r="F3" s="233"/>
      <c r="G3" s="233"/>
      <c r="H3" s="233"/>
      <c r="I3" s="233"/>
      <c r="J3" s="233"/>
      <c r="K3" s="233"/>
      <c r="L3" s="233"/>
      <c r="M3" s="233"/>
      <c r="N3" s="233"/>
      <c r="O3" s="233"/>
      <c r="P3" s="233"/>
      <c r="Q3" s="233"/>
      <c r="R3" s="233"/>
      <c r="S3" s="233"/>
      <c r="T3" s="233"/>
      <c r="U3" s="23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row>
    <row r="4" spans="1:74" s="3" customFormat="1" ht="21.75" customHeight="1">
      <c r="A4" s="228" t="s">
        <v>204</v>
      </c>
      <c r="B4" s="235" t="str">
        <f>IF(CENTRO!B4,CENTRO!B4,"")</f>
        <v/>
      </c>
      <c r="C4" s="230">
        <f>IF(CENTRO!C4,CENTRO!C4,"")</f>
        <v>60445.52</v>
      </c>
      <c r="D4" s="1278">
        <v>2229.2399999999998</v>
      </c>
      <c r="E4" s="1232"/>
      <c r="F4" s="1229">
        <v>227.63</v>
      </c>
      <c r="G4" s="1230"/>
      <c r="H4" s="1229">
        <v>55.06</v>
      </c>
      <c r="I4" s="1230" t="s">
        <v>482</v>
      </c>
      <c r="J4" s="1229">
        <v>37.03</v>
      </c>
      <c r="K4" s="1230" t="s">
        <v>482</v>
      </c>
      <c r="L4" s="1229">
        <v>130.52000000000001</v>
      </c>
      <c r="M4" s="1230" t="s">
        <v>482</v>
      </c>
      <c r="N4" s="1229">
        <v>929.65</v>
      </c>
      <c r="O4" s="1230" t="s">
        <v>482</v>
      </c>
      <c r="P4" s="1229">
        <v>501.57</v>
      </c>
      <c r="Q4" s="1230" t="s">
        <v>482</v>
      </c>
      <c r="R4" s="1229">
        <v>159.77000000000001</v>
      </c>
      <c r="S4" s="1230" t="s">
        <v>482</v>
      </c>
      <c r="T4" s="1229">
        <v>188.01</v>
      </c>
      <c r="U4" s="1230"/>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74" s="3" customFormat="1" ht="21.75" customHeight="1" thickBot="1">
      <c r="A5" s="229" t="s">
        <v>208</v>
      </c>
      <c r="B5" s="235" t="str">
        <f>IF(CENTRO!B5,CENTRO!B5,"")</f>
        <v/>
      </c>
      <c r="C5" s="236">
        <f>IF(CENTRO!C5,CENTRO!C5,"")</f>
        <v>55.17</v>
      </c>
      <c r="D5" s="1282">
        <v>72.319999999999993</v>
      </c>
      <c r="E5" s="1283"/>
      <c r="F5" s="1276">
        <v>126.07</v>
      </c>
      <c r="G5" s="1277"/>
      <c r="H5" s="1276">
        <v>169.68</v>
      </c>
      <c r="I5" s="1277" t="s">
        <v>482</v>
      </c>
      <c r="J5" s="1276">
        <v>239.68</v>
      </c>
      <c r="K5" s="1277" t="s">
        <v>482</v>
      </c>
      <c r="L5" s="1276">
        <v>189.18</v>
      </c>
      <c r="M5" s="1277" t="s">
        <v>482</v>
      </c>
      <c r="N5" s="1276">
        <v>34.200000000000003</v>
      </c>
      <c r="O5" s="1277" t="s">
        <v>482</v>
      </c>
      <c r="P5" s="1276">
        <v>34.49</v>
      </c>
      <c r="Q5" s="1277" t="s">
        <v>482</v>
      </c>
      <c r="R5" s="1276">
        <v>181.8</v>
      </c>
      <c r="S5" s="1277" t="s">
        <v>482</v>
      </c>
      <c r="T5" s="1276">
        <v>61.04</v>
      </c>
      <c r="U5" s="1277"/>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spans="1:74" ht="24.75" customHeight="1" thickBot="1">
      <c r="A6" s="224" t="s">
        <v>202</v>
      </c>
      <c r="B6" s="39" t="str">
        <f>IF(CENTRO!B6,CENTRO!B6,"")</f>
        <v/>
      </c>
      <c r="C6" s="39" t="str">
        <f>IF(CENTRO!C6,CENTRO!C6,"")</f>
        <v/>
      </c>
      <c r="D6" s="39"/>
      <c r="E6" s="39"/>
      <c r="F6" s="39"/>
      <c r="G6" s="39"/>
      <c r="H6" s="39"/>
      <c r="I6" s="39"/>
      <c r="J6" s="39"/>
      <c r="K6" s="39"/>
      <c r="L6" s="39"/>
      <c r="M6" s="39"/>
      <c r="N6" s="39"/>
      <c r="O6" s="39"/>
      <c r="P6" s="39"/>
      <c r="Q6" s="39"/>
      <c r="R6" s="39"/>
      <c r="S6" s="39"/>
      <c r="T6" s="39"/>
      <c r="U6" s="40"/>
    </row>
    <row r="7" spans="1:74" ht="21.75" customHeight="1" thickBot="1">
      <c r="A7" s="243" t="s">
        <v>483</v>
      </c>
      <c r="B7" s="42" t="str">
        <f>IF(CENTRO!B7,CENTRO!B7,"")</f>
        <v/>
      </c>
      <c r="C7" s="42" t="str">
        <f>IF(CENTRO!C7,CENTRO!C7,"")</f>
        <v/>
      </c>
      <c r="D7" s="42"/>
      <c r="E7" s="42"/>
      <c r="F7" s="42"/>
      <c r="G7" s="42"/>
      <c r="H7" s="42"/>
      <c r="I7" s="42"/>
      <c r="J7" s="42"/>
      <c r="K7" s="42"/>
      <c r="L7" s="42"/>
      <c r="M7" s="42"/>
      <c r="N7" s="42"/>
      <c r="O7" s="42"/>
      <c r="P7" s="42"/>
      <c r="Q7" s="42"/>
      <c r="R7" s="42"/>
      <c r="S7" s="42"/>
      <c r="T7" s="42"/>
      <c r="U7" s="43"/>
    </row>
    <row r="8" spans="1:74" s="13" customFormat="1" ht="21.75" customHeight="1">
      <c r="A8" s="246" t="s">
        <v>349</v>
      </c>
      <c r="B8" s="247">
        <f>IF(CENTRO!B8,CENTRO!B8,"")</f>
        <v>1</v>
      </c>
      <c r="C8" s="248">
        <f>IF(CENTRO!C8,CENTRO!C8,"")</f>
        <v>3326741</v>
      </c>
      <c r="D8" s="239">
        <f>E8/C8</f>
        <v>4.8380983070217973E-2</v>
      </c>
      <c r="E8" s="248">
        <v>160951</v>
      </c>
      <c r="F8" s="239">
        <f>G8/E8</f>
        <v>0.17779324142130212</v>
      </c>
      <c r="G8" s="248">
        <v>28616</v>
      </c>
      <c r="H8" s="239">
        <f>I8/E8</f>
        <v>5.8520916303719764E-2</v>
      </c>
      <c r="I8" s="248">
        <v>9419</v>
      </c>
      <c r="J8" s="239">
        <f>K8/E8</f>
        <v>5.5457872271685173E-2</v>
      </c>
      <c r="K8" s="248">
        <v>8926</v>
      </c>
      <c r="L8" s="239">
        <f>M8/E8</f>
        <v>0.15349392050996888</v>
      </c>
      <c r="M8" s="248">
        <v>24705</v>
      </c>
      <c r="N8" s="239">
        <f>O8/E8</f>
        <v>0.19640138924268877</v>
      </c>
      <c r="O8" s="248">
        <v>31611</v>
      </c>
      <c r="P8" s="239">
        <f>Q8/E8</f>
        <v>0.10686482221297165</v>
      </c>
      <c r="Q8" s="248">
        <v>17200</v>
      </c>
      <c r="R8" s="239">
        <f>S8/$E$8</f>
        <v>0.18058291032674539</v>
      </c>
      <c r="S8" s="248">
        <v>29065</v>
      </c>
      <c r="T8" s="239">
        <f>U8/$E$8</f>
        <v>7.0884927710918227E-2</v>
      </c>
      <c r="U8" s="1178">
        <v>11409</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row>
    <row r="9" spans="1:74" ht="21.75" customHeight="1">
      <c r="A9" s="249" t="s">
        <v>27</v>
      </c>
      <c r="B9" s="239">
        <f>IF(CENTRO!B9,CENTRO!B9,"")</f>
        <v>0.46657494526925902</v>
      </c>
      <c r="C9" s="250">
        <f>IF(CENTRO!C9,CENTRO!C9,"")</f>
        <v>1552174</v>
      </c>
      <c r="D9" s="251">
        <f>E9/E8</f>
        <v>0.47312536113475528</v>
      </c>
      <c r="E9" s="250">
        <v>76150</v>
      </c>
      <c r="F9" s="251">
        <f>G9/G$8</f>
        <v>0.47337154039698071</v>
      </c>
      <c r="G9" s="250">
        <v>13546</v>
      </c>
      <c r="H9" s="251">
        <f>I9/I$8</f>
        <v>0.45907208833209473</v>
      </c>
      <c r="I9" s="250">
        <v>4324</v>
      </c>
      <c r="J9" s="251">
        <f>K9/K$8</f>
        <v>0.46022854582119649</v>
      </c>
      <c r="K9" s="250">
        <v>4108</v>
      </c>
      <c r="L9" s="251">
        <f>M9/M$8</f>
        <v>0.47124063954665046</v>
      </c>
      <c r="M9" s="250">
        <v>11642</v>
      </c>
      <c r="N9" s="251">
        <f>O9/O$8</f>
        <v>0.47976970042073963</v>
      </c>
      <c r="O9" s="250">
        <v>15166</v>
      </c>
      <c r="P9" s="251">
        <f>Q9/Q$8</f>
        <v>0.48511627906976745</v>
      </c>
      <c r="Q9" s="250">
        <v>8344</v>
      </c>
      <c r="R9" s="251">
        <f>S9/S$8</f>
        <v>0.46891450197832446</v>
      </c>
      <c r="S9" s="250">
        <v>13629</v>
      </c>
      <c r="T9" s="251">
        <f>U9/U$8</f>
        <v>0.47252169339994743</v>
      </c>
      <c r="U9" s="270">
        <v>5391</v>
      </c>
    </row>
    <row r="10" spans="1:74" ht="21.75" customHeight="1">
      <c r="A10" s="255" t="s">
        <v>11</v>
      </c>
      <c r="B10" s="239">
        <f>IF(CENTRO!B10,CENTRO!B10,"")</f>
        <v>0.53342505473074098</v>
      </c>
      <c r="C10" s="250">
        <f>IF(CENTRO!C10,CENTRO!C10,"")</f>
        <v>1774567</v>
      </c>
      <c r="D10" s="251">
        <f>E10/E8</f>
        <v>0.52687463886524466</v>
      </c>
      <c r="E10" s="250">
        <v>84801</v>
      </c>
      <c r="F10" s="251">
        <f>G10/G$8</f>
        <v>0.52662845960301929</v>
      </c>
      <c r="G10" s="250">
        <v>15070</v>
      </c>
      <c r="H10" s="251">
        <f>I10/I$8</f>
        <v>0.54092791166790533</v>
      </c>
      <c r="I10" s="250">
        <v>5095</v>
      </c>
      <c r="J10" s="251">
        <f>K10/K$8</f>
        <v>0.53977145417880346</v>
      </c>
      <c r="K10" s="250">
        <v>4818</v>
      </c>
      <c r="L10" s="251">
        <f>M10/M$8</f>
        <v>0.52875936045334948</v>
      </c>
      <c r="M10" s="250">
        <v>13063</v>
      </c>
      <c r="N10" s="251">
        <f>O10/O$8</f>
        <v>0.52023029957926037</v>
      </c>
      <c r="O10" s="250">
        <v>16445</v>
      </c>
      <c r="P10" s="251">
        <f>Q10/Q$8</f>
        <v>0.5148837209302326</v>
      </c>
      <c r="Q10" s="250">
        <v>8856</v>
      </c>
      <c r="R10" s="251">
        <f>S10/S$8</f>
        <v>0.53108549802167559</v>
      </c>
      <c r="S10" s="250">
        <v>15436</v>
      </c>
      <c r="T10" s="251">
        <f>U10/U$8</f>
        <v>0.52747830660005257</v>
      </c>
      <c r="U10" s="270">
        <v>6018</v>
      </c>
    </row>
    <row r="11" spans="1:74" ht="21.75" customHeight="1">
      <c r="A11" s="246" t="s">
        <v>1</v>
      </c>
      <c r="B11" s="256" t="str">
        <f>IF(CENTRO!B11,CENTRO!B11,"")</f>
        <v/>
      </c>
      <c r="C11" s="257">
        <f>IF(CENTRO!C11,CENTRO!C11,"")</f>
        <v>44.05</v>
      </c>
      <c r="D11" s="256"/>
      <c r="E11" s="257">
        <v>43.23</v>
      </c>
      <c r="F11" s="298"/>
      <c r="G11" s="260">
        <v>42.45</v>
      </c>
      <c r="H11" s="298"/>
      <c r="I11" s="260">
        <v>46.57</v>
      </c>
      <c r="J11" s="298"/>
      <c r="K11" s="260">
        <v>43.52</v>
      </c>
      <c r="L11" s="298"/>
      <c r="M11" s="260">
        <v>43.32</v>
      </c>
      <c r="N11" s="298"/>
      <c r="O11" s="260">
        <v>41.94</v>
      </c>
      <c r="P11" s="298"/>
      <c r="Q11" s="260">
        <v>38.76</v>
      </c>
      <c r="R11" s="298"/>
      <c r="S11" s="260">
        <v>45.7</v>
      </c>
      <c r="T11" s="298"/>
      <c r="U11" s="261">
        <v>46.07</v>
      </c>
    </row>
    <row r="12" spans="1:74" ht="21.75" customHeight="1">
      <c r="A12" s="249" t="s">
        <v>174</v>
      </c>
      <c r="B12" s="251">
        <f>IF(CENTRO!B12,CENTRO!B12,"")</f>
        <v>0.12802198908781898</v>
      </c>
      <c r="C12" s="250">
        <f>IF(CENTRO!C12,CENTRO!C12,"")</f>
        <v>425896</v>
      </c>
      <c r="D12" s="251">
        <f>E12/E$8</f>
        <v>0.13263042789420382</v>
      </c>
      <c r="E12" s="250">
        <v>21347</v>
      </c>
      <c r="F12" s="251">
        <f>G12/G$8</f>
        <v>0.13534386357282638</v>
      </c>
      <c r="G12" s="253">
        <v>3873</v>
      </c>
      <c r="H12" s="251">
        <f>I12/I$8</f>
        <v>0.1157235375305234</v>
      </c>
      <c r="I12" s="250">
        <v>1090</v>
      </c>
      <c r="J12" s="251">
        <f>K12/K$8</f>
        <v>0.13903204122787363</v>
      </c>
      <c r="K12" s="250">
        <v>1241</v>
      </c>
      <c r="L12" s="251">
        <f>M12/M$8</f>
        <v>0.13228091479457599</v>
      </c>
      <c r="M12" s="250">
        <v>3268</v>
      </c>
      <c r="N12" s="251">
        <f>O12/O$8</f>
        <v>0.13194773971086016</v>
      </c>
      <c r="O12" s="250">
        <v>4171</v>
      </c>
      <c r="P12" s="251">
        <f>Q12/Q$8</f>
        <v>0.18244186046511629</v>
      </c>
      <c r="Q12" s="250">
        <v>3138</v>
      </c>
      <c r="R12" s="251">
        <f>S12/S$8</f>
        <v>0.11832100464476174</v>
      </c>
      <c r="S12" s="250">
        <v>3439</v>
      </c>
      <c r="T12" s="251">
        <f>U12/U$8</f>
        <v>9.8781663598913133E-2</v>
      </c>
      <c r="U12" s="270">
        <v>1127</v>
      </c>
    </row>
    <row r="13" spans="1:74" ht="21.75" customHeight="1">
      <c r="A13" s="255" t="s">
        <v>175</v>
      </c>
      <c r="B13" s="251">
        <f>IF(CENTRO!B13,CENTRO!B13,"")</f>
        <v>0.16189538049400298</v>
      </c>
      <c r="C13" s="250">
        <f>IF(CENTRO!C13,CENTRO!C13,"")</f>
        <v>538584</v>
      </c>
      <c r="D13" s="251">
        <f t="shared" ref="D13:F18" si="0">E13/E$8</f>
        <v>0.17393492429372914</v>
      </c>
      <c r="E13" s="250">
        <v>27995</v>
      </c>
      <c r="F13" s="251">
        <f t="shared" si="0"/>
        <v>0.16787811014816886</v>
      </c>
      <c r="G13" s="253">
        <v>4804</v>
      </c>
      <c r="H13" s="251">
        <f t="shared" ref="H13:H18" si="1">I13/I$8</f>
        <v>0.16328697313939908</v>
      </c>
      <c r="I13" s="250">
        <v>1538</v>
      </c>
      <c r="J13" s="251">
        <f t="shared" ref="J13:J18" si="2">K13/K$8</f>
        <v>0.18227649563074166</v>
      </c>
      <c r="K13" s="250">
        <v>1627</v>
      </c>
      <c r="L13" s="251">
        <f t="shared" ref="L13:L18" si="3">M13/M$8</f>
        <v>0.18089455575794375</v>
      </c>
      <c r="M13" s="250">
        <v>4469</v>
      </c>
      <c r="N13" s="251">
        <f t="shared" ref="N13:N18" si="4">O13/O$8</f>
        <v>0.20170193919838031</v>
      </c>
      <c r="O13" s="250">
        <v>6376</v>
      </c>
      <c r="P13" s="251">
        <f t="shared" ref="P13:P18" si="5">Q13/Q$8</f>
        <v>0.14662790697674419</v>
      </c>
      <c r="Q13" s="250">
        <v>2522</v>
      </c>
      <c r="R13" s="251">
        <f t="shared" ref="R13:T18" si="6">S13/S$8</f>
        <v>0.15475658007913298</v>
      </c>
      <c r="S13" s="250">
        <v>4498</v>
      </c>
      <c r="T13" s="251">
        <f t="shared" si="6"/>
        <v>0.18941186782364799</v>
      </c>
      <c r="U13" s="270">
        <v>2161</v>
      </c>
    </row>
    <row r="14" spans="1:74" ht="21.75" customHeight="1">
      <c r="A14" s="255" t="s">
        <v>2</v>
      </c>
      <c r="B14" s="251">
        <f>IF(CENTRO!B14,CENTRO!B14,"")</f>
        <v>0.22299241209339712</v>
      </c>
      <c r="C14" s="250">
        <f>IF(CENTRO!C14,CENTRO!C14,"")</f>
        <v>741838</v>
      </c>
      <c r="D14" s="251">
        <f t="shared" si="0"/>
        <v>0.19837093276835807</v>
      </c>
      <c r="E14" s="250">
        <v>31928</v>
      </c>
      <c r="F14" s="251">
        <f t="shared" si="0"/>
        <v>0.22794939893765725</v>
      </c>
      <c r="G14" s="253">
        <v>6523</v>
      </c>
      <c r="H14" s="251">
        <f t="shared" si="1"/>
        <v>0.21265527126021871</v>
      </c>
      <c r="I14" s="250">
        <v>2003</v>
      </c>
      <c r="J14" s="251">
        <f t="shared" si="2"/>
        <v>0.21465382030024646</v>
      </c>
      <c r="K14" s="250">
        <v>1916</v>
      </c>
      <c r="L14" s="251">
        <f t="shared" si="3"/>
        <v>0.18777575389597248</v>
      </c>
      <c r="M14" s="250">
        <v>4639</v>
      </c>
      <c r="N14" s="251">
        <f t="shared" si="4"/>
        <v>0.14077378127866882</v>
      </c>
      <c r="O14" s="250">
        <v>4450</v>
      </c>
      <c r="P14" s="251">
        <f t="shared" si="5"/>
        <v>0.2628488372093023</v>
      </c>
      <c r="Q14" s="250">
        <v>4521</v>
      </c>
      <c r="R14" s="251">
        <f t="shared" si="6"/>
        <v>0.20977120247720626</v>
      </c>
      <c r="S14" s="250">
        <v>6097</v>
      </c>
      <c r="T14" s="251">
        <f t="shared" si="6"/>
        <v>0.1559295293189587</v>
      </c>
      <c r="U14" s="270">
        <v>1779</v>
      </c>
    </row>
    <row r="15" spans="1:74" ht="21.75" customHeight="1">
      <c r="A15" s="255" t="s">
        <v>3</v>
      </c>
      <c r="B15" s="251">
        <f>IF(CENTRO!B15,CENTRO!B15,"")</f>
        <v>0.28596815922850621</v>
      </c>
      <c r="C15" s="250">
        <f>IF(CENTRO!C15,CENTRO!C15,"")</f>
        <v>951342</v>
      </c>
      <c r="D15" s="251">
        <f t="shared" si="0"/>
        <v>0.32086784176550626</v>
      </c>
      <c r="E15" s="250">
        <v>51644</v>
      </c>
      <c r="F15" s="251">
        <f t="shared" si="0"/>
        <v>0.31325132792843163</v>
      </c>
      <c r="G15" s="253">
        <v>8964</v>
      </c>
      <c r="H15" s="251">
        <f t="shared" si="1"/>
        <v>0.29376791591464063</v>
      </c>
      <c r="I15" s="250">
        <v>2767</v>
      </c>
      <c r="J15" s="251">
        <f t="shared" si="2"/>
        <v>0.28501008290387631</v>
      </c>
      <c r="K15" s="250">
        <v>2544</v>
      </c>
      <c r="L15" s="251">
        <f t="shared" si="3"/>
        <v>0.32770694191459221</v>
      </c>
      <c r="M15" s="250">
        <v>8096</v>
      </c>
      <c r="N15" s="251">
        <f t="shared" si="4"/>
        <v>0.37945651830059157</v>
      </c>
      <c r="O15" s="250">
        <v>11995</v>
      </c>
      <c r="P15" s="251">
        <f t="shared" si="5"/>
        <v>0.29534883720930233</v>
      </c>
      <c r="Q15" s="250">
        <v>5080</v>
      </c>
      <c r="R15" s="251">
        <f t="shared" si="6"/>
        <v>0.28628935145363837</v>
      </c>
      <c r="S15" s="250">
        <v>8321</v>
      </c>
      <c r="T15" s="251">
        <f t="shared" si="6"/>
        <v>0.33981944079235693</v>
      </c>
      <c r="U15" s="270">
        <v>3877</v>
      </c>
    </row>
    <row r="16" spans="1:74" ht="21.75" customHeight="1">
      <c r="A16" s="255" t="s">
        <v>155</v>
      </c>
      <c r="B16" s="251">
        <f>IF(CENTRO!B16,CENTRO!B16,"")</f>
        <v>0.12945402121776237</v>
      </c>
      <c r="C16" s="250">
        <f>IF(CENTRO!C16,CENTRO!C16,"")</f>
        <v>430660</v>
      </c>
      <c r="D16" s="251">
        <f t="shared" si="0"/>
        <v>0.10710713198426851</v>
      </c>
      <c r="E16" s="250">
        <v>17239</v>
      </c>
      <c r="F16" s="251">
        <f t="shared" si="0"/>
        <v>8.9600223651104274E-2</v>
      </c>
      <c r="G16" s="253">
        <v>2564</v>
      </c>
      <c r="H16" s="251">
        <f t="shared" si="1"/>
        <v>9.1835651343030039E-2</v>
      </c>
      <c r="I16" s="250">
        <v>865</v>
      </c>
      <c r="J16" s="251">
        <f t="shared" si="2"/>
        <v>8.9401747703338558E-2</v>
      </c>
      <c r="K16" s="250">
        <v>798</v>
      </c>
      <c r="L16" s="251">
        <f t="shared" si="3"/>
        <v>9.7713013560008097E-2</v>
      </c>
      <c r="M16" s="250">
        <v>2414</v>
      </c>
      <c r="N16" s="251">
        <f t="shared" si="4"/>
        <v>0.10499509664357344</v>
      </c>
      <c r="O16" s="250">
        <v>3319</v>
      </c>
      <c r="P16" s="251">
        <f t="shared" si="5"/>
        <v>6.9883720930232554E-2</v>
      </c>
      <c r="Q16" s="250">
        <v>1202</v>
      </c>
      <c r="R16" s="251">
        <f t="shared" si="6"/>
        <v>0.15238259074488217</v>
      </c>
      <c r="S16" s="250">
        <v>4429</v>
      </c>
      <c r="T16" s="251">
        <f t="shared" si="6"/>
        <v>0.14444736611447104</v>
      </c>
      <c r="U16" s="270">
        <v>1648</v>
      </c>
    </row>
    <row r="17" spans="1:74" ht="21.75" customHeight="1">
      <c r="A17" s="255" t="s">
        <v>167</v>
      </c>
      <c r="B17" s="251">
        <f>IF(CENTRO!B17,CENTRO!B17,"")</f>
        <v>7.1668037878512336E-2</v>
      </c>
      <c r="C17" s="250">
        <f>IF(CENTRO!C17,CENTRO!C17,"")</f>
        <v>238421</v>
      </c>
      <c r="D17" s="251">
        <f t="shared" si="0"/>
        <v>6.7088741293934176E-2</v>
      </c>
      <c r="E17" s="250">
        <v>10798</v>
      </c>
      <c r="F17" s="251">
        <f t="shared" si="0"/>
        <v>6.5977075761811568E-2</v>
      </c>
      <c r="G17" s="253">
        <v>1888</v>
      </c>
      <c r="H17" s="251">
        <f t="shared" si="1"/>
        <v>0.12273065081218813</v>
      </c>
      <c r="I17" s="250">
        <v>1156</v>
      </c>
      <c r="J17" s="251">
        <f t="shared" si="2"/>
        <v>8.9625812233923366E-2</v>
      </c>
      <c r="K17" s="250">
        <v>800</v>
      </c>
      <c r="L17" s="251">
        <f t="shared" si="3"/>
        <v>7.3628820076907506E-2</v>
      </c>
      <c r="M17" s="250">
        <v>1819</v>
      </c>
      <c r="N17" s="251">
        <f t="shared" si="4"/>
        <v>4.1124924867925725E-2</v>
      </c>
      <c r="O17" s="250">
        <v>1300</v>
      </c>
      <c r="P17" s="251">
        <f t="shared" si="5"/>
        <v>4.2848837209302326E-2</v>
      </c>
      <c r="Q17" s="250">
        <v>737</v>
      </c>
      <c r="R17" s="251">
        <f t="shared" si="6"/>
        <v>7.8479270600378459E-2</v>
      </c>
      <c r="S17" s="250">
        <v>2281</v>
      </c>
      <c r="T17" s="251">
        <f t="shared" si="6"/>
        <v>7.16101323516522E-2</v>
      </c>
      <c r="U17" s="270">
        <v>817</v>
      </c>
    </row>
    <row r="18" spans="1:74" ht="21.75" customHeight="1">
      <c r="A18" s="255" t="s">
        <v>4</v>
      </c>
      <c r="B18" s="251">
        <f>IF(CENTRO!B18,CENTRO!B18,"")</f>
        <v>0.2011220590962747</v>
      </c>
      <c r="C18" s="250">
        <f>IF(CENTRO!C18,CENTRO!C18,"")</f>
        <v>669081</v>
      </c>
      <c r="D18" s="251">
        <f t="shared" si="0"/>
        <v>0.17419587327820268</v>
      </c>
      <c r="E18" s="250">
        <v>28037</v>
      </c>
      <c r="F18" s="251">
        <f t="shared" si="0"/>
        <v>0.15557729941291584</v>
      </c>
      <c r="G18" s="253">
        <v>4452</v>
      </c>
      <c r="H18" s="251">
        <f t="shared" si="1"/>
        <v>0.21456630215521819</v>
      </c>
      <c r="I18" s="250">
        <v>2021</v>
      </c>
      <c r="J18" s="251">
        <f t="shared" si="2"/>
        <v>0.17902755993726194</v>
      </c>
      <c r="K18" s="250">
        <v>1598</v>
      </c>
      <c r="L18" s="251">
        <f t="shared" si="3"/>
        <v>0.1713418336369156</v>
      </c>
      <c r="M18" s="250">
        <v>4233</v>
      </c>
      <c r="N18" s="251">
        <f t="shared" si="4"/>
        <v>0.14612002151149917</v>
      </c>
      <c r="O18" s="250">
        <v>4619</v>
      </c>
      <c r="P18" s="251">
        <f t="shared" si="5"/>
        <v>0.11273255813953488</v>
      </c>
      <c r="Q18" s="250">
        <v>1939</v>
      </c>
      <c r="R18" s="251">
        <f t="shared" si="6"/>
        <v>0.23086186134526063</v>
      </c>
      <c r="S18" s="250">
        <v>6710</v>
      </c>
      <c r="T18" s="251">
        <f t="shared" si="6"/>
        <v>0.21605749846612324</v>
      </c>
      <c r="U18" s="270">
        <v>2465</v>
      </c>
    </row>
    <row r="19" spans="1:74" s="13" customFormat="1" ht="21.75" customHeight="1">
      <c r="A19" s="263" t="s">
        <v>484</v>
      </c>
      <c r="B19" s="239">
        <f>IF(CENTRO!B19,CENTRO!B19,"")</f>
        <v>0.14011941416539489</v>
      </c>
      <c r="C19" s="248">
        <f>IF(CENTRO!C19,CENTRO!C19,"")</f>
        <v>466141</v>
      </c>
      <c r="D19" s="239">
        <f>E19/$E$8</f>
        <v>0.15026933663040304</v>
      </c>
      <c r="E19" s="267">
        <v>24186</v>
      </c>
      <c r="F19" s="239">
        <f>G19/G8</f>
        <v>0.15176824154319263</v>
      </c>
      <c r="G19" s="267">
        <v>4343</v>
      </c>
      <c r="H19" s="239">
        <f>I19/I8</f>
        <v>0.12442934494107655</v>
      </c>
      <c r="I19" s="267">
        <v>1172</v>
      </c>
      <c r="J19" s="239">
        <f>K19/K8</f>
        <v>0.14721039659421914</v>
      </c>
      <c r="K19" s="267">
        <v>1314</v>
      </c>
      <c r="L19" s="239">
        <f>M19/M8</f>
        <v>0.15086014976725359</v>
      </c>
      <c r="M19" s="267">
        <v>3727</v>
      </c>
      <c r="N19" s="239">
        <f>O19/O8</f>
        <v>0.16256999145866946</v>
      </c>
      <c r="O19" s="267">
        <v>5139</v>
      </c>
      <c r="P19" s="239">
        <f>Q19/Q$8</f>
        <v>0.20063953488372094</v>
      </c>
      <c r="Q19" s="267">
        <v>3451</v>
      </c>
      <c r="R19" s="239">
        <f>S19/S$8</f>
        <v>0.12826423533459488</v>
      </c>
      <c r="S19" s="267">
        <v>3728</v>
      </c>
      <c r="T19" s="239">
        <f>U19/U$8</f>
        <v>0.11499693224647209</v>
      </c>
      <c r="U19" s="280">
        <v>1312</v>
      </c>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row>
    <row r="20" spans="1:74" ht="21.75" customHeight="1">
      <c r="A20" s="263" t="s">
        <v>485</v>
      </c>
      <c r="B20" s="239">
        <f>IF(CENTRO!B20,CENTRO!B20,"")</f>
        <v>0.13980000000000001</v>
      </c>
      <c r="C20" s="265" t="str">
        <f>IF(CENTRO!C20,CENTRO!C20,"")</f>
        <v/>
      </c>
      <c r="D20" s="239">
        <v>0.15</v>
      </c>
      <c r="E20" s="265"/>
      <c r="F20" s="239">
        <v>0.15130000000000002</v>
      </c>
      <c r="G20" s="265"/>
      <c r="H20" s="239">
        <v>0.1255</v>
      </c>
      <c r="I20" s="265"/>
      <c r="J20" s="239">
        <v>0.14810000000000001</v>
      </c>
      <c r="K20" s="265"/>
      <c r="L20" s="239">
        <v>0.15090000000000001</v>
      </c>
      <c r="M20" s="265"/>
      <c r="N20" s="239">
        <v>0.16159999999999999</v>
      </c>
      <c r="O20" s="265"/>
      <c r="P20" s="239">
        <v>0.19949999999999998</v>
      </c>
      <c r="Q20" s="265"/>
      <c r="R20" s="239">
        <v>0.1283</v>
      </c>
      <c r="S20" s="265"/>
      <c r="T20" s="239">
        <v>0.1143</v>
      </c>
      <c r="U20" s="266"/>
    </row>
    <row r="21" spans="1:74" ht="21.75" customHeight="1">
      <c r="A21" s="263" t="s">
        <v>486</v>
      </c>
      <c r="B21" s="239">
        <f>IF(CENTRO!B21,CENTRO!B21,"")</f>
        <v>0.2006</v>
      </c>
      <c r="C21" s="265" t="str">
        <f>IF(CENTRO!C21,CENTRO!C21,"")</f>
        <v/>
      </c>
      <c r="D21" s="239">
        <v>0.1739</v>
      </c>
      <c r="E21" s="265"/>
      <c r="F21" s="239">
        <v>0.15529999999999999</v>
      </c>
      <c r="G21" s="265"/>
      <c r="H21" s="239">
        <v>0.22559999999999999</v>
      </c>
      <c r="I21" s="265"/>
      <c r="J21" s="239">
        <v>0.1845</v>
      </c>
      <c r="K21" s="265"/>
      <c r="L21" s="239">
        <v>0.17519999999999999</v>
      </c>
      <c r="M21" s="265"/>
      <c r="N21" s="239">
        <v>0.14150000000000001</v>
      </c>
      <c r="O21" s="265"/>
      <c r="P21" s="239">
        <v>0.11109999999999999</v>
      </c>
      <c r="Q21" s="265"/>
      <c r="R21" s="239">
        <v>0.22920000000000001</v>
      </c>
      <c r="S21" s="265"/>
      <c r="T21" s="239">
        <v>0.21109999999999998</v>
      </c>
      <c r="U21" s="266"/>
    </row>
    <row r="22" spans="1:74" ht="21.75" customHeight="1">
      <c r="A22" s="263" t="s">
        <v>487</v>
      </c>
      <c r="B22" s="239">
        <f>IF(CENTRO!B22,CENTRO!B22,"")</f>
        <v>0.35210000000000002</v>
      </c>
      <c r="C22" s="265" t="str">
        <f>IF(CENTRO!C22,CENTRO!C22,"")</f>
        <v/>
      </c>
      <c r="D22" s="239">
        <v>0.39030000000000004</v>
      </c>
      <c r="E22" s="265"/>
      <c r="F22" s="239">
        <v>0.43829999999999997</v>
      </c>
      <c r="G22" s="265"/>
      <c r="H22" s="239">
        <v>0.58399999999999996</v>
      </c>
      <c r="I22" s="265"/>
      <c r="J22" s="239">
        <v>0.51800000000000002</v>
      </c>
      <c r="K22" s="265"/>
      <c r="L22" s="239">
        <v>0.43840000000000001</v>
      </c>
      <c r="M22" s="265"/>
      <c r="N22" s="239">
        <v>0.27129999999999999</v>
      </c>
      <c r="O22" s="265"/>
      <c r="P22" s="239">
        <v>0.39539999999999997</v>
      </c>
      <c r="Q22" s="265"/>
      <c r="R22" s="239">
        <v>0.33490000000000003</v>
      </c>
      <c r="S22" s="265"/>
      <c r="T22" s="239">
        <v>0.3306</v>
      </c>
      <c r="U22" s="266"/>
    </row>
    <row r="23" spans="1:74" ht="21.7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48"/>
      <c r="S23" s="47"/>
      <c r="T23" s="48"/>
      <c r="U23" s="47"/>
    </row>
    <row r="24" spans="1:74" ht="21.7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48"/>
      <c r="S24" s="47"/>
      <c r="T24" s="48"/>
      <c r="U24" s="47"/>
    </row>
    <row r="25" spans="1:74" ht="21.7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48"/>
      <c r="S25" s="47"/>
      <c r="T25" s="48"/>
      <c r="U25" s="47"/>
    </row>
    <row r="26" spans="1:74" s="2" customFormat="1" ht="21.75" customHeight="1">
      <c r="A26" s="263" t="s">
        <v>492</v>
      </c>
      <c r="B26" s="239">
        <f>IF(CENTRO!B26,CENTRO!B26,"")</f>
        <v>0.516099231386841</v>
      </c>
      <c r="C26" s="265" t="str">
        <f>IF(CENTRO!C26,CENTRO!C26,"")</f>
        <v/>
      </c>
      <c r="D26" s="239">
        <v>0.47907377846278054</v>
      </c>
      <c r="E26" s="275"/>
      <c r="F26" s="239">
        <v>0.4423279891440921</v>
      </c>
      <c r="G26" s="275"/>
      <c r="H26" s="239">
        <v>0.54107555262289675</v>
      </c>
      <c r="I26" s="275"/>
      <c r="J26" s="239">
        <v>0.49822724970454163</v>
      </c>
      <c r="K26" s="275"/>
      <c r="L26" s="239">
        <v>0.48407260488039427</v>
      </c>
      <c r="M26" s="275"/>
      <c r="N26" s="239">
        <v>0.43507109004739336</v>
      </c>
      <c r="O26" s="275"/>
      <c r="P26" s="239">
        <v>0.45052825758846216</v>
      </c>
      <c r="Q26" s="275"/>
      <c r="R26" s="239">
        <v>0.5566452304394427</v>
      </c>
      <c r="S26" s="275"/>
      <c r="T26" s="239">
        <v>0.48249580157602373</v>
      </c>
      <c r="U26" s="276"/>
    </row>
    <row r="27" spans="1:74" s="4" customFormat="1" ht="21.75" customHeight="1">
      <c r="A27" s="246" t="s">
        <v>493</v>
      </c>
      <c r="B27" s="239">
        <f>IF(CENTRO!B27,CENTRO!B27,"")</f>
        <v>0.84882562243348669</v>
      </c>
      <c r="C27" s="607">
        <f>IF(CENTRO!C27,CENTRO!C27,"")</f>
        <v>2823823</v>
      </c>
      <c r="D27" s="239">
        <f>E27/E$8</f>
        <v>0.86390889152599237</v>
      </c>
      <c r="E27" s="267">
        <v>139047</v>
      </c>
      <c r="F27" s="239">
        <f>G27/G$8</f>
        <v>0.81534805703103164</v>
      </c>
      <c r="G27" s="267">
        <v>23332</v>
      </c>
      <c r="H27" s="239">
        <f>I27/I$8</f>
        <v>0.84839154899670877</v>
      </c>
      <c r="I27" s="267">
        <v>7991</v>
      </c>
      <c r="J27" s="239">
        <f>K27/K$8</f>
        <v>0.8065202778400179</v>
      </c>
      <c r="K27" s="267">
        <v>7199</v>
      </c>
      <c r="L27" s="239">
        <f>M27/M$8</f>
        <v>0.88577211090872288</v>
      </c>
      <c r="M27" s="267">
        <v>21883</v>
      </c>
      <c r="N27" s="239">
        <f>O27/O$8</f>
        <v>0.94612634842301735</v>
      </c>
      <c r="O27" s="267">
        <v>29908</v>
      </c>
      <c r="P27" s="239">
        <f>Q27/Q$8</f>
        <v>0.81279069767441858</v>
      </c>
      <c r="Q27" s="267">
        <v>13980</v>
      </c>
      <c r="R27" s="239">
        <f>S27/S$8</f>
        <v>0.83357990710476515</v>
      </c>
      <c r="S27" s="267">
        <v>24228</v>
      </c>
      <c r="T27" s="239">
        <f>U27/U$8</f>
        <v>0.9226049609957051</v>
      </c>
      <c r="U27" s="280">
        <v>10526</v>
      </c>
    </row>
    <row r="28" spans="1:74" s="2" customFormat="1" ht="21.75" customHeight="1">
      <c r="A28" s="255" t="s">
        <v>331</v>
      </c>
      <c r="B28" s="251">
        <f>IF(CENTRO!B28,CENTRO!B28,"")</f>
        <v>0.46690603483291976</v>
      </c>
      <c r="C28" s="250">
        <f>IF(CENTRO!C28,CENTRO!C28,"")</f>
        <v>1318460</v>
      </c>
      <c r="D28" s="251">
        <f>E28/E$27</f>
        <v>0.47383258898070435</v>
      </c>
      <c r="E28" s="250">
        <v>65885</v>
      </c>
      <c r="F28" s="251">
        <f>G28/G$27</f>
        <v>0.4687982170409738</v>
      </c>
      <c r="G28" s="250">
        <v>10938</v>
      </c>
      <c r="H28" s="251">
        <f>I28/I$27</f>
        <v>0.45814040795895383</v>
      </c>
      <c r="I28" s="250">
        <v>3661</v>
      </c>
      <c r="J28" s="251">
        <f>K28/K$27</f>
        <v>0.46242533685234061</v>
      </c>
      <c r="K28" s="250">
        <v>3329</v>
      </c>
      <c r="L28" s="251">
        <f>M28/M$27</f>
        <v>0.470730704199607</v>
      </c>
      <c r="M28" s="250">
        <v>10301</v>
      </c>
      <c r="N28" s="251">
        <f>O28/O$27</f>
        <v>0.48254647585930188</v>
      </c>
      <c r="O28" s="250">
        <v>14432</v>
      </c>
      <c r="P28" s="251">
        <f>Q28/Q$27</f>
        <v>0.48991416309012875</v>
      </c>
      <c r="Q28" s="250">
        <v>6849</v>
      </c>
      <c r="R28" s="251">
        <f>S28/S$27</f>
        <v>0.46953937592867756</v>
      </c>
      <c r="S28" s="250">
        <v>11376</v>
      </c>
      <c r="T28" s="251">
        <f>U28/U$27</f>
        <v>0.47491924757742732</v>
      </c>
      <c r="U28" s="270">
        <v>4999</v>
      </c>
    </row>
    <row r="29" spans="1:74" s="2" customFormat="1" ht="21.75" customHeight="1">
      <c r="A29" s="255" t="s">
        <v>332</v>
      </c>
      <c r="B29" s="251">
        <f>IF(CENTRO!B29,CENTRO!B29,"")</f>
        <v>0.53309396516708019</v>
      </c>
      <c r="C29" s="250">
        <f>IF(CENTRO!C29,CENTRO!C29,"")</f>
        <v>1505363</v>
      </c>
      <c r="D29" s="251">
        <f>E29/E$27</f>
        <v>0.52616741101929565</v>
      </c>
      <c r="E29" s="250">
        <v>73162</v>
      </c>
      <c r="F29" s="251">
        <f>G29/G$27</f>
        <v>0.5312017829590262</v>
      </c>
      <c r="G29" s="250">
        <v>12394</v>
      </c>
      <c r="H29" s="251">
        <f>I29/I$27</f>
        <v>0.54185959204104617</v>
      </c>
      <c r="I29" s="250">
        <v>4330</v>
      </c>
      <c r="J29" s="251">
        <f>K29/K$27</f>
        <v>0.53757466314765945</v>
      </c>
      <c r="K29" s="250">
        <v>3870</v>
      </c>
      <c r="L29" s="251">
        <f>M29/M$27</f>
        <v>0.52926929580039295</v>
      </c>
      <c r="M29" s="250">
        <v>11582</v>
      </c>
      <c r="N29" s="251">
        <f>O29/O$27</f>
        <v>0.51745352414069812</v>
      </c>
      <c r="O29" s="250">
        <v>15476</v>
      </c>
      <c r="P29" s="251">
        <f>Q29/Q$27</f>
        <v>0.51008583690987119</v>
      </c>
      <c r="Q29" s="250">
        <v>7131</v>
      </c>
      <c r="R29" s="251">
        <f>S29/S$27</f>
        <v>0.53046062407132244</v>
      </c>
      <c r="S29" s="250">
        <v>12852</v>
      </c>
      <c r="T29" s="251">
        <f>U29/U$27</f>
        <v>0.52508075242257268</v>
      </c>
      <c r="U29" s="270">
        <v>5527</v>
      </c>
    </row>
    <row r="30" spans="1:74" s="4" customFormat="1" ht="21.75" customHeight="1">
      <c r="A30" s="246" t="s">
        <v>494</v>
      </c>
      <c r="B30" s="239">
        <f>IF(CENTRO!B30,CENTRO!B30,"")</f>
        <v>0.14099999999999999</v>
      </c>
      <c r="C30" s="607">
        <f>IF(CENTRO!C30,CENTRO!C30,"")</f>
        <v>510881</v>
      </c>
      <c r="D30" s="239">
        <f>E30/E$8</f>
        <v>0.13774999844673225</v>
      </c>
      <c r="E30" s="267">
        <v>22171</v>
      </c>
      <c r="F30" s="239">
        <f>G30/G$8</f>
        <v>0.18748252725747833</v>
      </c>
      <c r="G30" s="267">
        <v>5365</v>
      </c>
      <c r="H30" s="239">
        <f>I30/I$8</f>
        <v>0.14343348550801571</v>
      </c>
      <c r="I30" s="267">
        <v>1351</v>
      </c>
      <c r="J30" s="239">
        <f>K30/K$8</f>
        <v>0.18765404436477706</v>
      </c>
      <c r="K30" s="267">
        <v>1675</v>
      </c>
      <c r="L30" s="239">
        <f>M30/M$8</f>
        <v>0.11366120218579236</v>
      </c>
      <c r="M30" s="267">
        <v>2808</v>
      </c>
      <c r="N30" s="239">
        <f>O30/O$8</f>
        <v>5.96311410584923E-2</v>
      </c>
      <c r="O30" s="267">
        <v>1885</v>
      </c>
      <c r="P30" s="239">
        <f>Q30/Q$8</f>
        <v>0.19296511627906976</v>
      </c>
      <c r="Q30" s="267">
        <v>3319</v>
      </c>
      <c r="R30" s="239">
        <f>S30/S$8</f>
        <v>0.1658007913297781</v>
      </c>
      <c r="S30" s="267">
        <v>4819</v>
      </c>
      <c r="T30" s="239">
        <f>U30/U$8</f>
        <v>8.317994565693751E-2</v>
      </c>
      <c r="U30" s="280">
        <v>949</v>
      </c>
    </row>
    <row r="31" spans="1:74" s="2" customFormat="1" ht="21.75" customHeight="1">
      <c r="A31" s="255" t="s">
        <v>333</v>
      </c>
      <c r="B31" s="251">
        <f>IF(CENTRO!B31,CENTRO!B31,"")</f>
        <v>0.46244820222321831</v>
      </c>
      <c r="C31" s="250">
        <f>IF(CENTRO!C31,CENTRO!C31,"")</f>
        <v>236256</v>
      </c>
      <c r="D31" s="251">
        <f>E31/E$30</f>
        <v>0.46750259347796669</v>
      </c>
      <c r="E31" s="250">
        <v>10365</v>
      </c>
      <c r="F31" s="251">
        <f>G31/G$30</f>
        <v>0.49114631873252562</v>
      </c>
      <c r="G31" s="250">
        <v>2635</v>
      </c>
      <c r="H31" s="251">
        <f>I31/I$30</f>
        <v>0.44337527757216877</v>
      </c>
      <c r="I31" s="253">
        <v>599</v>
      </c>
      <c r="J31" s="251">
        <f>K31/K$30</f>
        <v>0.46507462686567164</v>
      </c>
      <c r="K31" s="253">
        <v>779</v>
      </c>
      <c r="L31" s="251">
        <f>M31/M$30</f>
        <v>0.46688034188034189</v>
      </c>
      <c r="M31" s="250">
        <v>1311</v>
      </c>
      <c r="N31" s="251">
        <f>O31/O$30</f>
        <v>0.43501326259946949</v>
      </c>
      <c r="O31" s="253">
        <v>820</v>
      </c>
      <c r="P31" s="251">
        <f>Q31/Q$30</f>
        <v>0.46580295269659538</v>
      </c>
      <c r="Q31" s="250">
        <v>1546</v>
      </c>
      <c r="R31" s="251">
        <f>S31/S$30</f>
        <v>0.4629591201494086</v>
      </c>
      <c r="S31" s="250">
        <v>2231</v>
      </c>
      <c r="T31" s="251">
        <f>U31/U$30</f>
        <v>0.4678609062170706</v>
      </c>
      <c r="U31" s="254">
        <v>444</v>
      </c>
    </row>
    <row r="32" spans="1:74" s="2" customFormat="1" ht="21.75" customHeight="1">
      <c r="A32" s="255" t="s">
        <v>334</v>
      </c>
      <c r="B32" s="251">
        <f>IF(CENTRO!B32,CENTRO!B32,"")</f>
        <v>0.53755179777678164</v>
      </c>
      <c r="C32" s="250">
        <f>IF(CENTRO!C32,CENTRO!C32,"")</f>
        <v>274625</v>
      </c>
      <c r="D32" s="251">
        <f>E32/E$30</f>
        <v>0.53249740652203326</v>
      </c>
      <c r="E32" s="250">
        <v>11806</v>
      </c>
      <c r="F32" s="251">
        <f>G32/G$30</f>
        <v>0.50885368126747432</v>
      </c>
      <c r="G32" s="250">
        <v>2730</v>
      </c>
      <c r="H32" s="251">
        <f>I32/I$30</f>
        <v>0.55662472242783123</v>
      </c>
      <c r="I32" s="253">
        <v>752</v>
      </c>
      <c r="J32" s="251">
        <f>K32/K$30</f>
        <v>0.53492537313432831</v>
      </c>
      <c r="K32" s="253">
        <v>896</v>
      </c>
      <c r="L32" s="251">
        <f>M32/M$30</f>
        <v>0.53311965811965811</v>
      </c>
      <c r="M32" s="250">
        <v>1497</v>
      </c>
      <c r="N32" s="251">
        <f>O32/O$30</f>
        <v>0.56498673740053051</v>
      </c>
      <c r="O32" s="253">
        <v>1065</v>
      </c>
      <c r="P32" s="251">
        <f>Q32/Q$30</f>
        <v>0.53419704730340467</v>
      </c>
      <c r="Q32" s="250">
        <v>1773</v>
      </c>
      <c r="R32" s="251">
        <f>S32/S$30</f>
        <v>0.53704087985059146</v>
      </c>
      <c r="S32" s="250">
        <v>2588</v>
      </c>
      <c r="T32" s="251">
        <f>U32/U$30</f>
        <v>0.53213909378292945</v>
      </c>
      <c r="U32" s="254">
        <v>505</v>
      </c>
    </row>
    <row r="33" spans="1:74" s="2" customFormat="1" ht="24" customHeight="1">
      <c r="A33" s="263" t="s">
        <v>607</v>
      </c>
      <c r="B33" s="623">
        <v>10.86</v>
      </c>
      <c r="C33" s="265" t="str">
        <f>IF(CENTRO!C33,CENTRO!C33,"")</f>
        <v/>
      </c>
      <c r="D33" s="239">
        <v>9.4174492314944611E-2</v>
      </c>
      <c r="E33" s="265" t="s">
        <v>482</v>
      </c>
      <c r="F33" s="239">
        <v>0.13401630775663809</v>
      </c>
      <c r="G33" s="265" t="s">
        <v>482</v>
      </c>
      <c r="H33" s="239">
        <v>0.11228858916720189</v>
      </c>
      <c r="I33" s="265" t="s">
        <v>482</v>
      </c>
      <c r="J33" s="239">
        <v>0.15156637367590714</v>
      </c>
      <c r="K33" s="265" t="s">
        <v>482</v>
      </c>
      <c r="L33" s="239">
        <v>8.3792321399643599E-2</v>
      </c>
      <c r="M33" s="265" t="s">
        <v>482</v>
      </c>
      <c r="N33" s="239">
        <v>3.4346103038309116E-2</v>
      </c>
      <c r="O33" s="265" t="s">
        <v>482</v>
      </c>
      <c r="P33" s="239">
        <v>0.12179894791606451</v>
      </c>
      <c r="Q33" s="265" t="s">
        <v>482</v>
      </c>
      <c r="R33" s="239">
        <v>0.10892691155713155</v>
      </c>
      <c r="S33" s="265" t="s">
        <v>482</v>
      </c>
      <c r="T33" s="239">
        <v>4.4527710003485536E-2</v>
      </c>
      <c r="U33" s="266" t="s">
        <v>482</v>
      </c>
    </row>
    <row r="34" spans="1:74" s="3" customFormat="1" ht="24" customHeight="1">
      <c r="A34" s="255" t="s">
        <v>622</v>
      </c>
      <c r="B34" s="251">
        <f>C34/$C$30</f>
        <v>8.5031543549280553E-2</v>
      </c>
      <c r="C34" s="250">
        <v>43441</v>
      </c>
      <c r="D34" s="251">
        <f>E34/E30</f>
        <v>0.12944837851247123</v>
      </c>
      <c r="E34" s="253">
        <v>2870</v>
      </c>
      <c r="F34" s="251">
        <f>G34/G$30</f>
        <v>9.8788443616029828E-2</v>
      </c>
      <c r="G34" s="253">
        <v>530</v>
      </c>
      <c r="H34" s="251">
        <f>I34/I$30</f>
        <v>0.11102886750555144</v>
      </c>
      <c r="I34" s="253">
        <v>150</v>
      </c>
      <c r="J34" s="251">
        <f>K34/K$30</f>
        <v>9.6119402985074626E-2</v>
      </c>
      <c r="K34" s="253">
        <v>161</v>
      </c>
      <c r="L34" s="251">
        <f>M34/M$30</f>
        <v>0.1388888888888889</v>
      </c>
      <c r="M34" s="253">
        <v>390</v>
      </c>
      <c r="N34" s="251">
        <f>O34/O$30</f>
        <v>0.1793103448275862</v>
      </c>
      <c r="O34" s="253">
        <v>338</v>
      </c>
      <c r="P34" s="251">
        <f>Q34/Q$30</f>
        <v>8.7074420006025915E-2</v>
      </c>
      <c r="Q34" s="253">
        <v>289</v>
      </c>
      <c r="R34" s="251">
        <f>S34/S30</f>
        <v>0.19298609670056027</v>
      </c>
      <c r="S34" s="253">
        <v>930</v>
      </c>
      <c r="T34" s="251">
        <f>U34/U$30</f>
        <v>8.6406743940990516E-2</v>
      </c>
      <c r="U34" s="254">
        <v>82</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row>
    <row r="35" spans="1:74" s="3" customFormat="1" ht="24" customHeight="1" thickBot="1">
      <c r="A35" s="255" t="s">
        <v>617</v>
      </c>
      <c r="B35" s="251">
        <f>C35/$C$30</f>
        <v>7.6884832279924292E-2</v>
      </c>
      <c r="C35" s="250">
        <v>39279</v>
      </c>
      <c r="D35" s="251">
        <f>E35/E30</f>
        <v>0.11235397591448289</v>
      </c>
      <c r="E35" s="250">
        <v>2491</v>
      </c>
      <c r="F35" s="251">
        <f>G35/G$30</f>
        <v>9.1519105312208762E-2</v>
      </c>
      <c r="G35" s="253">
        <v>491</v>
      </c>
      <c r="H35" s="251">
        <f>I35/I$30</f>
        <v>9.5484826054774236E-2</v>
      </c>
      <c r="I35" s="253">
        <v>129</v>
      </c>
      <c r="J35" s="251">
        <f>K35/K$30</f>
        <v>0.10805970149253731</v>
      </c>
      <c r="K35" s="253">
        <v>181</v>
      </c>
      <c r="L35" s="251">
        <f>M35/M$30</f>
        <v>9.7578347578347574E-2</v>
      </c>
      <c r="M35" s="253">
        <v>274</v>
      </c>
      <c r="N35" s="251">
        <f>O35/O$30</f>
        <v>0.1039787798408488</v>
      </c>
      <c r="O35" s="253">
        <v>196</v>
      </c>
      <c r="P35" s="251">
        <f>Q35/Q$30</f>
        <v>0.20879783067188912</v>
      </c>
      <c r="Q35" s="253">
        <v>693</v>
      </c>
      <c r="R35" s="251">
        <f>S35/S30</f>
        <v>9.1305250051877979E-2</v>
      </c>
      <c r="S35" s="253">
        <v>440</v>
      </c>
      <c r="T35" s="251">
        <f>U35/U$30</f>
        <v>9.1675447839831406E-2</v>
      </c>
      <c r="U35" s="619">
        <v>87</v>
      </c>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row>
    <row r="36" spans="1:74" ht="21.7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4"/>
      <c r="R36" s="244"/>
      <c r="S36" s="244"/>
      <c r="T36" s="244"/>
      <c r="U36" s="245"/>
    </row>
    <row r="37" spans="1:74" s="4" customFormat="1" ht="21" customHeight="1">
      <c r="A37" s="580" t="s">
        <v>242</v>
      </c>
      <c r="B37" s="247">
        <f>IF(CENTRO!B37,CENTRO!B37,"")</f>
        <v>1</v>
      </c>
      <c r="C37" s="248">
        <f>IF(CENTRO!C37,CENTRO!C37,"")</f>
        <v>1307682</v>
      </c>
      <c r="D37" s="239">
        <f>E37/C37</f>
        <v>4.6314776834123279E-2</v>
      </c>
      <c r="E37" s="267">
        <v>60565</v>
      </c>
      <c r="F37" s="239">
        <f>G37/$E$37</f>
        <v>0.18266325435482539</v>
      </c>
      <c r="G37" s="267">
        <v>11063</v>
      </c>
      <c r="H37" s="239">
        <f>I37/$E$37</f>
        <v>6.1438124329233054E-2</v>
      </c>
      <c r="I37" s="267">
        <v>3721</v>
      </c>
      <c r="J37" s="239">
        <f>K37/$E$37</f>
        <v>5.6270123008338148E-2</v>
      </c>
      <c r="K37" s="267">
        <v>3408</v>
      </c>
      <c r="L37" s="239">
        <f>M37/$E$37</f>
        <v>0.14914554610748781</v>
      </c>
      <c r="M37" s="267">
        <v>9033</v>
      </c>
      <c r="N37" s="239">
        <f>O37/$E$37</f>
        <v>0.18390159332948072</v>
      </c>
      <c r="O37" s="267">
        <v>11138</v>
      </c>
      <c r="P37" s="239">
        <f>Q37/$E$37</f>
        <v>0.11300255923388096</v>
      </c>
      <c r="Q37" s="267">
        <v>6844</v>
      </c>
      <c r="R37" s="239">
        <f>S37/$E$37</f>
        <v>0.18180467266573103</v>
      </c>
      <c r="S37" s="267">
        <v>11011</v>
      </c>
      <c r="T37" s="239">
        <f>U37/$E$37</f>
        <v>7.1774126971022867E-2</v>
      </c>
      <c r="U37" s="280">
        <v>4347</v>
      </c>
    </row>
    <row r="38" spans="1:74" s="2" customFormat="1" ht="21" customHeight="1">
      <c r="A38" s="255" t="s">
        <v>241</v>
      </c>
      <c r="B38" s="348" t="str">
        <f>IF(CENTRO!B38,CENTRO!B38,"")</f>
        <v/>
      </c>
      <c r="C38" s="576">
        <f>IF(CENTRO!C38,CENTRO!C38,"")</f>
        <v>2.5499999999999998</v>
      </c>
      <c r="D38" s="348"/>
      <c r="E38" s="588">
        <v>2.66</v>
      </c>
      <c r="F38" s="348"/>
      <c r="G38" s="588">
        <v>2.59</v>
      </c>
      <c r="H38" s="348"/>
      <c r="I38" s="588">
        <v>2.5099999999999998</v>
      </c>
      <c r="J38" s="348"/>
      <c r="K38" s="588">
        <v>2.6</v>
      </c>
      <c r="L38" s="348"/>
      <c r="M38" s="588">
        <v>2.73</v>
      </c>
      <c r="N38" s="348"/>
      <c r="O38" s="588">
        <v>2.85</v>
      </c>
      <c r="P38" s="348"/>
      <c r="Q38" s="588">
        <v>2.5299999999999998</v>
      </c>
      <c r="R38" s="348"/>
      <c r="S38" s="588">
        <v>2.64</v>
      </c>
      <c r="T38" s="348"/>
      <c r="U38" s="588">
        <v>2.64</v>
      </c>
    </row>
    <row r="39" spans="1:74" s="2" customFormat="1" ht="21" customHeight="1">
      <c r="A39" s="255" t="s">
        <v>5</v>
      </c>
      <c r="B39" s="251">
        <f>IF(CENTRO!B39,CENTRO!B39,"")</f>
        <v>9.6885175447853536E-2</v>
      </c>
      <c r="C39" s="577">
        <f>IF(CENTRO!C39,CENTRO!C39,"")</f>
        <v>126695</v>
      </c>
      <c r="D39" s="251">
        <f>E39/E$37</f>
        <v>8.6931396020804089E-2</v>
      </c>
      <c r="E39" s="250">
        <v>5265</v>
      </c>
      <c r="F39" s="251">
        <f>G39/G$37</f>
        <v>9.7984271897315373E-2</v>
      </c>
      <c r="G39" s="250">
        <v>1084</v>
      </c>
      <c r="H39" s="251">
        <f>I39/I$37</f>
        <v>0.14324106423004568</v>
      </c>
      <c r="I39" s="250">
        <v>533</v>
      </c>
      <c r="J39" s="251">
        <f>K39/K$37</f>
        <v>0.1164906103286385</v>
      </c>
      <c r="K39" s="250">
        <v>397</v>
      </c>
      <c r="L39" s="251">
        <f>M39/M$37</f>
        <v>9.5317170375290597E-2</v>
      </c>
      <c r="M39" s="250">
        <v>861</v>
      </c>
      <c r="N39" s="251">
        <f>O39/O$37</f>
        <v>4.8931585562937689E-2</v>
      </c>
      <c r="O39" s="250">
        <v>545</v>
      </c>
      <c r="P39" s="251">
        <f>Q39/Q$37</f>
        <v>5.4208065458796029E-2</v>
      </c>
      <c r="Q39" s="250">
        <v>371</v>
      </c>
      <c r="R39" s="251">
        <f>S39/S$37</f>
        <v>0.10080828262646445</v>
      </c>
      <c r="S39" s="250">
        <v>1110</v>
      </c>
      <c r="T39" s="251">
        <f>U39/U$37</f>
        <v>8.3735909822866342E-2</v>
      </c>
      <c r="U39" s="270">
        <v>364</v>
      </c>
    </row>
    <row r="40" spans="1:74" s="2" customFormat="1" ht="21" customHeight="1">
      <c r="A40" s="255" t="s">
        <v>6</v>
      </c>
      <c r="B40" s="251">
        <f>IF(CENTRO!B40,CENTRO!B40,"")</f>
        <v>2.8705755680662425E-2</v>
      </c>
      <c r="C40" s="577">
        <f>IF(CENTRO!C40,CENTRO!C40,"")</f>
        <v>37538</v>
      </c>
      <c r="D40" s="251">
        <f>E40/E$37</f>
        <v>2.607116321307686E-2</v>
      </c>
      <c r="E40" s="250">
        <v>1579</v>
      </c>
      <c r="F40" s="251">
        <f>G40/G$37</f>
        <v>2.5851938895417155E-2</v>
      </c>
      <c r="G40" s="250">
        <v>286</v>
      </c>
      <c r="H40" s="251">
        <f>I40/I$37</f>
        <v>3.7355549583445308E-2</v>
      </c>
      <c r="I40" s="250">
        <v>139</v>
      </c>
      <c r="J40" s="251">
        <f>K40/K$37</f>
        <v>3.2570422535211266E-2</v>
      </c>
      <c r="K40" s="250">
        <v>111</v>
      </c>
      <c r="L40" s="251">
        <f>M40/M$37</f>
        <v>2.535148898483339E-2</v>
      </c>
      <c r="M40" s="250">
        <v>229</v>
      </c>
      <c r="N40" s="251">
        <f>O40/O$37</f>
        <v>1.6968935176871969E-2</v>
      </c>
      <c r="O40" s="250">
        <v>189</v>
      </c>
      <c r="P40" s="251">
        <f t="shared" ref="P40:T42" si="7">Q40/Q$37</f>
        <v>2.0017533606078317E-2</v>
      </c>
      <c r="Q40" s="250">
        <v>137</v>
      </c>
      <c r="R40" s="251">
        <f t="shared" si="7"/>
        <v>3.1695577150122604E-2</v>
      </c>
      <c r="S40" s="250">
        <v>349</v>
      </c>
      <c r="T40" s="251">
        <f t="shared" si="7"/>
        <v>3.1976075454336325E-2</v>
      </c>
      <c r="U40" s="270">
        <v>139</v>
      </c>
    </row>
    <row r="41" spans="1:74" s="2" customFormat="1" ht="24" customHeight="1">
      <c r="A41" s="583" t="s">
        <v>606</v>
      </c>
      <c r="B41" s="251">
        <f>IF(CENTRO!B41,CENTRO!B41,"")</f>
        <v>2.0059922825274034E-2</v>
      </c>
      <c r="C41" s="577">
        <f>IF(CENTRO!C41,CENTRO!C41,"")</f>
        <v>26232</v>
      </c>
      <c r="D41" s="251">
        <f>E41/E$37</f>
        <v>2.3875175431354742E-2</v>
      </c>
      <c r="E41" s="250">
        <v>1446</v>
      </c>
      <c r="F41" s="251">
        <f>G41/G$37</f>
        <v>2.5671156105938713E-2</v>
      </c>
      <c r="G41" s="250">
        <v>284</v>
      </c>
      <c r="H41" s="251">
        <f>I41/I$37</f>
        <v>1.8005912389142703E-2</v>
      </c>
      <c r="I41" s="250">
        <v>67</v>
      </c>
      <c r="J41" s="251">
        <f>K41/K$37</f>
        <v>2.699530516431925E-2</v>
      </c>
      <c r="K41" s="250">
        <v>92</v>
      </c>
      <c r="L41" s="251">
        <f>M41/M$37</f>
        <v>2.2251743606775159E-2</v>
      </c>
      <c r="M41" s="250">
        <v>201</v>
      </c>
      <c r="N41" s="251">
        <f>O41/O$37</f>
        <v>2.478003232178129E-2</v>
      </c>
      <c r="O41" s="250">
        <v>276</v>
      </c>
      <c r="P41" s="251">
        <f t="shared" si="7"/>
        <v>3.4482758620689655E-2</v>
      </c>
      <c r="Q41" s="250">
        <v>236</v>
      </c>
      <c r="R41" s="251">
        <f t="shared" si="7"/>
        <v>1.8708564163109617E-2</v>
      </c>
      <c r="S41" s="250">
        <v>206</v>
      </c>
      <c r="T41" s="251">
        <f t="shared" si="7"/>
        <v>1.932367149758454E-2</v>
      </c>
      <c r="U41" s="270">
        <v>84</v>
      </c>
    </row>
    <row r="42" spans="1:74" s="2" customFormat="1" ht="24" customHeight="1" thickBot="1">
      <c r="A42" s="255" t="s">
        <v>7</v>
      </c>
      <c r="B42" s="251">
        <f>IF(CENTRO!B42,CENTRO!B42,"")</f>
        <v>4.0743850569175078E-3</v>
      </c>
      <c r="C42" s="577">
        <f>IF(CENTRO!C42,CENTRO!C42,"")</f>
        <v>5328</v>
      </c>
      <c r="D42" s="603">
        <f>E42/E$37</f>
        <v>4.1112853958556921E-3</v>
      </c>
      <c r="E42" s="604">
        <v>249</v>
      </c>
      <c r="F42" s="603">
        <f>G42/G$37</f>
        <v>4.4291783422218201E-3</v>
      </c>
      <c r="G42" s="604">
        <v>49</v>
      </c>
      <c r="H42" s="603">
        <f>I42/I$37</f>
        <v>1.8812147272238647E-3</v>
      </c>
      <c r="I42" s="604">
        <v>7</v>
      </c>
      <c r="J42" s="603">
        <f>K42/K$37</f>
        <v>2.6408450704225352E-3</v>
      </c>
      <c r="K42" s="604">
        <v>9</v>
      </c>
      <c r="L42" s="603">
        <f>M42/M$37</f>
        <v>2.9890401859847225E-3</v>
      </c>
      <c r="M42" s="604">
        <v>27</v>
      </c>
      <c r="N42" s="603">
        <f>O42/O$37</f>
        <v>5.2073980966062128E-3</v>
      </c>
      <c r="O42" s="604">
        <v>58</v>
      </c>
      <c r="P42" s="603">
        <f t="shared" si="7"/>
        <v>8.3284628872004676E-3</v>
      </c>
      <c r="Q42" s="604">
        <v>57</v>
      </c>
      <c r="R42" s="603">
        <f t="shared" si="7"/>
        <v>2.4520933611842702E-3</v>
      </c>
      <c r="S42" s="604">
        <v>27</v>
      </c>
      <c r="T42" s="603">
        <f t="shared" si="7"/>
        <v>3.450655624568668E-3</v>
      </c>
      <c r="U42" s="606">
        <v>15</v>
      </c>
    </row>
    <row r="43" spans="1:74" ht="21" customHeight="1" thickBot="1">
      <c r="A43" s="243" t="s">
        <v>8</v>
      </c>
      <c r="B43" s="244"/>
      <c r="C43" s="244"/>
      <c r="D43" s="42"/>
      <c r="E43" s="42"/>
      <c r="F43" s="42"/>
      <c r="G43" s="42"/>
      <c r="H43" s="42"/>
      <c r="I43" s="42"/>
      <c r="J43" s="42"/>
      <c r="K43" s="42"/>
      <c r="L43" s="42"/>
      <c r="M43" s="42"/>
      <c r="N43" s="42"/>
      <c r="O43" s="42"/>
      <c r="P43" s="42"/>
      <c r="Q43" s="42"/>
      <c r="R43" s="42"/>
      <c r="S43" s="42"/>
      <c r="T43" s="42"/>
      <c r="U43" s="43"/>
    </row>
    <row r="44" spans="1:74" s="2" customFormat="1" ht="21" customHeight="1">
      <c r="A44" s="255" t="s">
        <v>497</v>
      </c>
      <c r="B44" s="256"/>
      <c r="C44" s="640">
        <v>8.3699999999999992</v>
      </c>
      <c r="D44" s="348"/>
      <c r="E44" s="707">
        <v>7.35</v>
      </c>
      <c r="F44" s="348"/>
      <c r="G44" s="708">
        <v>8.27</v>
      </c>
      <c r="H44" s="664"/>
      <c r="I44" s="708">
        <v>7.24</v>
      </c>
      <c r="J44" s="664"/>
      <c r="K44" s="708">
        <v>8.7100000000000009</v>
      </c>
      <c r="L44" s="664"/>
      <c r="M44" s="708">
        <v>7.81</v>
      </c>
      <c r="N44" s="664"/>
      <c r="O44" s="708">
        <v>4.76</v>
      </c>
      <c r="P44" s="664"/>
      <c r="Q44" s="708">
        <v>10.36</v>
      </c>
      <c r="R44" s="664"/>
      <c r="S44" s="708">
        <v>7.46</v>
      </c>
      <c r="T44" s="664"/>
      <c r="U44" s="708">
        <v>5.61</v>
      </c>
    </row>
    <row r="45" spans="1:74" s="2" customFormat="1" ht="21" customHeight="1">
      <c r="A45" s="255" t="s">
        <v>498</v>
      </c>
      <c r="B45" s="256"/>
      <c r="C45" s="624">
        <v>2.0786394976651512</v>
      </c>
      <c r="D45" s="256"/>
      <c r="E45" s="671">
        <v>1.9136598745100004</v>
      </c>
      <c r="F45" s="256"/>
      <c r="G45" s="672">
        <v>2.755404832556168</v>
      </c>
      <c r="H45" s="298"/>
      <c r="I45" s="672">
        <v>2.0001081139521055</v>
      </c>
      <c r="J45" s="298"/>
      <c r="K45" s="672">
        <v>3.4271304945842167</v>
      </c>
      <c r="L45" s="298"/>
      <c r="M45" s="672">
        <v>1.9671594789685705</v>
      </c>
      <c r="N45" s="298"/>
      <c r="O45" s="672">
        <v>0.3686723070378598</v>
      </c>
      <c r="P45" s="298"/>
      <c r="Q45" s="672">
        <v>3.5655448340786067</v>
      </c>
      <c r="R45" s="298"/>
      <c r="S45" s="672">
        <v>1.6067741319775815</v>
      </c>
      <c r="T45" s="298"/>
      <c r="U45" s="672">
        <v>1.0951942874665965</v>
      </c>
    </row>
    <row r="46" spans="1:74" s="2" customFormat="1" ht="24" customHeight="1">
      <c r="A46" s="255" t="s">
        <v>461</v>
      </c>
      <c r="B46" s="274"/>
      <c r="C46" s="624">
        <v>87.5</v>
      </c>
      <c r="D46" s="673"/>
      <c r="E46" s="671">
        <v>87.21</v>
      </c>
      <c r="F46" s="256"/>
      <c r="G46" s="672">
        <v>86.15</v>
      </c>
      <c r="H46" s="298"/>
      <c r="I46" s="672">
        <v>87.12</v>
      </c>
      <c r="J46" s="298"/>
      <c r="K46" s="672">
        <v>84.81</v>
      </c>
      <c r="L46" s="298"/>
      <c r="M46" s="672">
        <v>87.03</v>
      </c>
      <c r="N46" s="298"/>
      <c r="O46" s="672">
        <v>87.87</v>
      </c>
      <c r="P46" s="298"/>
      <c r="Q46" s="672">
        <v>89.44</v>
      </c>
      <c r="R46" s="298"/>
      <c r="S46" s="672">
        <v>87.24</v>
      </c>
      <c r="T46" s="298"/>
      <c r="U46" s="672">
        <v>87.13</v>
      </c>
    </row>
    <row r="47" spans="1:74" s="2" customFormat="1" ht="24" customHeight="1">
      <c r="A47" s="255" t="s">
        <v>462</v>
      </c>
      <c r="B47" s="274"/>
      <c r="C47" s="624">
        <v>81.91</v>
      </c>
      <c r="D47" s="673"/>
      <c r="E47" s="671">
        <v>81.16</v>
      </c>
      <c r="F47" s="256"/>
      <c r="G47" s="672">
        <v>79.44</v>
      </c>
      <c r="H47" s="298"/>
      <c r="I47" s="672">
        <v>78.66</v>
      </c>
      <c r="J47" s="298"/>
      <c r="K47" s="672">
        <v>78.92</v>
      </c>
      <c r="L47" s="298"/>
      <c r="M47" s="672">
        <v>78.930000000000007</v>
      </c>
      <c r="N47" s="298"/>
      <c r="O47" s="672">
        <v>83.21</v>
      </c>
      <c r="P47" s="298"/>
      <c r="Q47" s="672">
        <v>88</v>
      </c>
      <c r="R47" s="298"/>
      <c r="S47" s="672">
        <v>81.36</v>
      </c>
      <c r="T47" s="298"/>
      <c r="U47" s="672">
        <v>84.1</v>
      </c>
    </row>
    <row r="48" spans="1:74" s="2" customFormat="1" ht="21" customHeight="1">
      <c r="A48" s="255" t="s">
        <v>629</v>
      </c>
      <c r="B48" s="256"/>
      <c r="C48" s="624">
        <v>87.8</v>
      </c>
      <c r="D48" s="673"/>
      <c r="E48" s="626">
        <v>87.7</v>
      </c>
      <c r="F48" s="334"/>
      <c r="G48" s="333"/>
      <c r="H48" s="334"/>
      <c r="I48" s="333"/>
      <c r="J48" s="654"/>
      <c r="K48" s="381"/>
      <c r="L48" s="334"/>
      <c r="M48" s="333"/>
      <c r="N48" s="334"/>
      <c r="O48" s="333"/>
      <c r="P48" s="334"/>
      <c r="Q48" s="333"/>
      <c r="R48" s="334"/>
      <c r="S48" s="333"/>
      <c r="T48" s="334"/>
      <c r="U48" s="333"/>
    </row>
    <row r="49" spans="1:21" s="2" customFormat="1" ht="21" customHeight="1">
      <c r="A49" s="255" t="s">
        <v>630</v>
      </c>
      <c r="B49" s="256"/>
      <c r="C49" s="624">
        <v>82.8</v>
      </c>
      <c r="D49" s="673"/>
      <c r="E49" s="626">
        <v>81.599999999999994</v>
      </c>
      <c r="F49" s="334"/>
      <c r="G49" s="333"/>
      <c r="H49" s="334"/>
      <c r="I49" s="333"/>
      <c r="J49" s="654"/>
      <c r="K49" s="381"/>
      <c r="L49" s="334"/>
      <c r="M49" s="333"/>
      <c r="N49" s="334"/>
      <c r="O49" s="333"/>
      <c r="P49" s="334"/>
      <c r="Q49" s="333"/>
      <c r="R49" s="334"/>
      <c r="S49" s="333"/>
      <c r="T49" s="334"/>
      <c r="U49" s="333"/>
    </row>
    <row r="50" spans="1:21" s="2" customFormat="1" ht="21" customHeight="1">
      <c r="A50" s="255" t="s">
        <v>631</v>
      </c>
      <c r="B50" s="256"/>
      <c r="C50" s="624">
        <v>24.8</v>
      </c>
      <c r="D50" s="673"/>
      <c r="E50" s="626">
        <v>24.8</v>
      </c>
      <c r="F50" s="334"/>
      <c r="G50" s="333"/>
      <c r="H50" s="334"/>
      <c r="I50" s="333"/>
      <c r="J50" s="654"/>
      <c r="K50" s="381"/>
      <c r="L50" s="334"/>
      <c r="M50" s="333"/>
      <c r="N50" s="334"/>
      <c r="O50" s="333"/>
      <c r="P50" s="334"/>
      <c r="Q50" s="333"/>
      <c r="R50" s="334"/>
      <c r="S50" s="333"/>
      <c r="T50" s="334"/>
      <c r="U50" s="333"/>
    </row>
    <row r="51" spans="1:21" s="2" customFormat="1" ht="21" customHeight="1" thickBot="1">
      <c r="A51" s="255" t="s">
        <v>632</v>
      </c>
      <c r="B51" s="643"/>
      <c r="C51" s="644">
        <v>20.9</v>
      </c>
      <c r="D51" s="645"/>
      <c r="E51" s="669">
        <v>19.5</v>
      </c>
      <c r="F51" s="334"/>
      <c r="G51" s="333"/>
      <c r="H51" s="334"/>
      <c r="I51" s="333"/>
      <c r="J51" s="654"/>
      <c r="K51" s="381"/>
      <c r="L51" s="334"/>
      <c r="M51" s="333"/>
      <c r="N51" s="334"/>
      <c r="O51" s="333"/>
      <c r="P51" s="334"/>
      <c r="Q51" s="333"/>
      <c r="R51" s="334"/>
      <c r="S51" s="333"/>
      <c r="T51" s="334"/>
      <c r="U51" s="333"/>
    </row>
    <row r="52" spans="1:21" ht="21" customHeight="1" thickBot="1">
      <c r="A52" s="243" t="s">
        <v>371</v>
      </c>
      <c r="B52" s="244"/>
      <c r="C52" s="244"/>
      <c r="D52" s="244"/>
      <c r="E52" s="244"/>
      <c r="F52" s="244"/>
      <c r="G52" s="244"/>
      <c r="H52" s="244"/>
      <c r="I52" s="244"/>
      <c r="J52" s="244"/>
      <c r="K52" s="244"/>
      <c r="L52" s="244"/>
      <c r="M52" s="244"/>
      <c r="N52" s="244"/>
      <c r="O52" s="244"/>
      <c r="P52" s="244"/>
      <c r="Q52" s="244"/>
      <c r="R52" s="244"/>
      <c r="S52" s="244"/>
      <c r="T52" s="244"/>
      <c r="U52" s="245"/>
    </row>
    <row r="53" spans="1:21" ht="21" customHeight="1">
      <c r="A53" s="255" t="s">
        <v>495</v>
      </c>
      <c r="B53" s="256"/>
      <c r="C53" s="630">
        <v>0.84183608043027458</v>
      </c>
      <c r="D53" s="334"/>
      <c r="E53" s="333"/>
      <c r="F53" s="334"/>
      <c r="G53" s="333"/>
      <c r="H53" s="654"/>
      <c r="I53" s="381"/>
      <c r="J53" s="334"/>
      <c r="K53" s="333"/>
      <c r="L53" s="334"/>
      <c r="M53" s="333"/>
      <c r="N53" s="334"/>
      <c r="O53" s="333"/>
      <c r="P53" s="334"/>
      <c r="Q53" s="333"/>
      <c r="R53" s="334"/>
      <c r="S53" s="333"/>
      <c r="T53" s="334"/>
      <c r="U53" s="333"/>
    </row>
    <row r="54" spans="1:21" ht="21" customHeight="1" thickBot="1">
      <c r="A54" s="255" t="s">
        <v>496</v>
      </c>
      <c r="B54" s="256"/>
      <c r="C54" s="630">
        <v>0.79515909389898598</v>
      </c>
      <c r="D54" s="334"/>
      <c r="E54" s="333"/>
      <c r="F54" s="334"/>
      <c r="G54" s="333"/>
      <c r="H54" s="654"/>
      <c r="I54" s="381"/>
      <c r="J54" s="334"/>
      <c r="K54" s="333"/>
      <c r="L54" s="334"/>
      <c r="M54" s="333"/>
      <c r="N54" s="334"/>
      <c r="O54" s="333"/>
      <c r="P54" s="334"/>
      <c r="Q54" s="333"/>
      <c r="R54" s="334"/>
      <c r="S54" s="333"/>
      <c r="T54" s="334"/>
      <c r="U54" s="333"/>
    </row>
    <row r="55" spans="1:21"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0"/>
      <c r="R55" s="240"/>
      <c r="S55" s="240"/>
      <c r="T55" s="240"/>
      <c r="U55" s="242"/>
    </row>
    <row r="56" spans="1:21" s="2" customFormat="1" ht="21" customHeight="1">
      <c r="A56" s="255" t="s">
        <v>499</v>
      </c>
      <c r="B56" s="646"/>
      <c r="C56" s="647">
        <f>CENTRO!C56</f>
        <v>40195</v>
      </c>
      <c r="D56" s="648">
        <f>E56/C56</f>
        <v>0.88433884811543728</v>
      </c>
      <c r="E56" s="647">
        <v>35546</v>
      </c>
      <c r="F56" s="649">
        <f>G56/$E$56</f>
        <v>0.90343128274877227</v>
      </c>
      <c r="G56" s="650">
        <v>32113.36837658786</v>
      </c>
      <c r="H56" s="723">
        <v>21961.534343840489</v>
      </c>
      <c r="I56" s="308">
        <v>24923.087797156735</v>
      </c>
      <c r="J56" s="714">
        <f>K56/$E$56</f>
        <v>0.63506390572445737</v>
      </c>
      <c r="K56" s="308">
        <v>22573.981592881562</v>
      </c>
      <c r="L56" s="714">
        <f>M56/$E$56</f>
        <v>0.83438403248662807</v>
      </c>
      <c r="M56" s="308">
        <v>29659.01481876968</v>
      </c>
      <c r="N56" s="649">
        <f>O56/$E$56</f>
        <v>1.2627520795137532</v>
      </c>
      <c r="O56" s="651">
        <v>44885.78541839587</v>
      </c>
      <c r="P56" s="649">
        <f>Q56/$E$56</f>
        <v>1.1010371491005624</v>
      </c>
      <c r="Q56" s="651">
        <v>39137.466501928589</v>
      </c>
      <c r="R56" s="649">
        <f>S56/$E$56</f>
        <v>0.90844224568280019</v>
      </c>
      <c r="S56" s="651">
        <v>32291.488065040816</v>
      </c>
      <c r="T56" s="649">
        <f>U56/$E$56</f>
        <v>1.5280770999090614</v>
      </c>
      <c r="U56" s="651">
        <v>54317.028593367497</v>
      </c>
    </row>
    <row r="57" spans="1:21" s="2" customFormat="1" ht="21" customHeight="1">
      <c r="A57" s="255" t="s">
        <v>501</v>
      </c>
      <c r="B57" s="348"/>
      <c r="C57" s="634">
        <f>CENTRO!C57</f>
        <v>22393.13198628926</v>
      </c>
      <c r="D57" s="653"/>
      <c r="E57" s="634">
        <v>19972.583282345768</v>
      </c>
      <c r="F57" s="334"/>
      <c r="G57" s="333" t="s">
        <v>482</v>
      </c>
      <c r="H57" s="334"/>
      <c r="I57" s="333" t="s">
        <v>482</v>
      </c>
      <c r="J57" s="654"/>
      <c r="K57" s="381" t="s">
        <v>482</v>
      </c>
      <c r="L57" s="334"/>
      <c r="M57" s="333" t="s">
        <v>482</v>
      </c>
      <c r="N57" s="334"/>
      <c r="O57" s="333" t="s">
        <v>482</v>
      </c>
      <c r="P57" s="334"/>
      <c r="Q57" s="333" t="s">
        <v>482</v>
      </c>
      <c r="R57" s="334"/>
      <c r="S57" s="333" t="s">
        <v>482</v>
      </c>
      <c r="T57" s="334"/>
      <c r="U57" s="333" t="s">
        <v>482</v>
      </c>
    </row>
    <row r="58" spans="1:21" s="2" customFormat="1" ht="24" customHeight="1">
      <c r="A58" s="255" t="s">
        <v>500</v>
      </c>
      <c r="B58" s="251">
        <v>5.6964751562909914E-2</v>
      </c>
      <c r="C58" s="634">
        <f>CENTRO!C58</f>
        <v>1241.1471276543707</v>
      </c>
      <c r="D58" s="655">
        <v>3.6231273551150883E-2</v>
      </c>
      <c r="E58" s="634">
        <v>698.33071718240535</v>
      </c>
      <c r="F58" s="334" t="s">
        <v>0</v>
      </c>
      <c r="G58" s="333"/>
      <c r="H58" s="334" t="s">
        <v>0</v>
      </c>
      <c r="I58" s="333"/>
      <c r="J58" s="654" t="s">
        <v>0</v>
      </c>
      <c r="K58" s="381"/>
      <c r="L58" s="334" t="s">
        <v>0</v>
      </c>
      <c r="M58" s="333"/>
      <c r="N58" s="334" t="s">
        <v>0</v>
      </c>
      <c r="O58" s="333"/>
      <c r="P58" s="334" t="s">
        <v>0</v>
      </c>
      <c r="Q58" s="333"/>
      <c r="R58" s="334" t="s">
        <v>0</v>
      </c>
      <c r="S58" s="333"/>
      <c r="T58" s="334" t="s">
        <v>0</v>
      </c>
      <c r="U58" s="333"/>
    </row>
    <row r="59" spans="1:21" s="2" customFormat="1" ht="21" customHeight="1">
      <c r="A59" s="631" t="s">
        <v>571</v>
      </c>
      <c r="B59" s="348"/>
      <c r="C59" s="632">
        <f>CENTRO!C59</f>
        <v>1477.1736824803877</v>
      </c>
      <c r="D59" s="633"/>
      <c r="E59" s="634">
        <v>1394.8723403914059</v>
      </c>
      <c r="F59" s="656"/>
      <c r="G59" s="657" t="s">
        <v>482</v>
      </c>
      <c r="H59" s="334"/>
      <c r="I59" s="333" t="s">
        <v>482</v>
      </c>
      <c r="J59" s="654"/>
      <c r="K59" s="381" t="s">
        <v>482</v>
      </c>
      <c r="L59" s="334"/>
      <c r="M59" s="333" t="s">
        <v>482</v>
      </c>
      <c r="N59" s="334"/>
      <c r="O59" s="333" t="s">
        <v>482</v>
      </c>
      <c r="P59" s="334"/>
      <c r="Q59" s="333" t="s">
        <v>482</v>
      </c>
      <c r="R59" s="334"/>
      <c r="S59" s="333" t="s">
        <v>482</v>
      </c>
      <c r="T59" s="334"/>
      <c r="U59" s="333" t="s">
        <v>482</v>
      </c>
    </row>
    <row r="60" spans="1:21" s="2" customFormat="1" ht="21" customHeight="1" thickBot="1">
      <c r="A60" s="635" t="s">
        <v>572</v>
      </c>
      <c r="B60" s="636"/>
      <c r="C60" s="637">
        <f>CENTRO!C60</f>
        <v>988.17230301070811</v>
      </c>
      <c r="D60" s="638"/>
      <c r="E60" s="639">
        <v>876.5461625079962</v>
      </c>
      <c r="F60" s="660"/>
      <c r="G60" s="661" t="s">
        <v>482</v>
      </c>
      <c r="H60" s="660"/>
      <c r="I60" s="661" t="s">
        <v>482</v>
      </c>
      <c r="J60" s="662"/>
      <c r="K60" s="663" t="s">
        <v>482</v>
      </c>
      <c r="L60" s="660"/>
      <c r="M60" s="661" t="s">
        <v>482</v>
      </c>
      <c r="N60" s="660"/>
      <c r="O60" s="661" t="s">
        <v>482</v>
      </c>
      <c r="P60" s="660"/>
      <c r="Q60" s="661" t="s">
        <v>482</v>
      </c>
      <c r="R60" s="660"/>
      <c r="S60" s="661" t="s">
        <v>482</v>
      </c>
      <c r="T60" s="660"/>
      <c r="U60" s="661" t="s">
        <v>482</v>
      </c>
    </row>
    <row r="61" spans="1:21" ht="24.75" customHeight="1" thickBot="1">
      <c r="A61" s="224" t="s">
        <v>203</v>
      </c>
      <c r="B61" s="39" t="str">
        <f>IF(CENTRO!B61,CENTRO!B61,"")</f>
        <v/>
      </c>
      <c r="C61" s="39" t="str">
        <f>IF(CENTRO!C61,CENTRO!C61,"")</f>
        <v/>
      </c>
      <c r="D61" s="39"/>
      <c r="E61" s="137"/>
      <c r="F61" s="39"/>
      <c r="G61" s="39"/>
      <c r="H61" s="39"/>
      <c r="I61" s="39"/>
      <c r="J61" s="39"/>
      <c r="K61" s="39"/>
      <c r="L61" s="39"/>
      <c r="M61" s="39"/>
      <c r="N61" s="39"/>
      <c r="O61" s="39"/>
      <c r="P61" s="39"/>
      <c r="Q61" s="39"/>
      <c r="R61" s="39"/>
      <c r="S61" s="39"/>
      <c r="T61" s="39"/>
      <c r="U61" s="40"/>
    </row>
    <row r="62" spans="1:21" ht="24"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122"/>
      <c r="S62" s="121"/>
      <c r="T62" s="122"/>
      <c r="U62" s="121"/>
    </row>
    <row r="63" spans="1:21" ht="21.7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48"/>
      <c r="S63" s="47"/>
      <c r="T63" s="48"/>
      <c r="U63" s="47"/>
    </row>
    <row r="64" spans="1:21" ht="21.7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48"/>
      <c r="S64" s="47"/>
      <c r="T64" s="48"/>
      <c r="U64" s="47"/>
    </row>
    <row r="65" spans="1:21" ht="24"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48"/>
      <c r="S65" s="47"/>
      <c r="T65" s="48"/>
      <c r="U65" s="47"/>
    </row>
    <row r="66" spans="1:21" ht="21.7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48"/>
      <c r="S66" s="47"/>
      <c r="T66" s="48"/>
      <c r="U66" s="47"/>
    </row>
    <row r="67" spans="1:21" ht="21.7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48"/>
      <c r="S67" s="47"/>
      <c r="T67" s="48"/>
      <c r="U67" s="47"/>
    </row>
    <row r="68" spans="1:21" s="4" customFormat="1" ht="24" customHeight="1">
      <c r="A68" s="725" t="s">
        <v>502</v>
      </c>
      <c r="B68" s="256" t="str">
        <f>IF(CENTRO!B68,CENTRO!B68,"")</f>
        <v/>
      </c>
      <c r="C68" s="607">
        <f>IF(CENTRO!C68,CENTRO!C68,"")</f>
        <v>217294</v>
      </c>
      <c r="D68" s="239">
        <f>E68/C68</f>
        <v>5.2804035086104539E-2</v>
      </c>
      <c r="E68" s="267">
        <v>11474</v>
      </c>
      <c r="F68" s="239">
        <f>G68/$E$68</f>
        <v>0.18528847829876241</v>
      </c>
      <c r="G68" s="267">
        <v>2126</v>
      </c>
      <c r="H68" s="239">
        <f>I68/$E$68</f>
        <v>7.6172215443611649E-2</v>
      </c>
      <c r="I68" s="267">
        <v>874</v>
      </c>
      <c r="J68" s="239">
        <f>K68/$E$68</f>
        <v>8.7153564580791348E-2</v>
      </c>
      <c r="K68" s="267">
        <v>1000</v>
      </c>
      <c r="L68" s="239">
        <f>M68/$E$68</f>
        <v>0.18040787868223809</v>
      </c>
      <c r="M68" s="267">
        <v>2070</v>
      </c>
      <c r="N68" s="239">
        <f>O68/$E$68</f>
        <v>0.13264772529196445</v>
      </c>
      <c r="O68" s="267">
        <v>1522</v>
      </c>
      <c r="P68" s="239">
        <f>Q68/$E$68</f>
        <v>8.1837197141363088E-2</v>
      </c>
      <c r="Q68" s="267">
        <v>939</v>
      </c>
      <c r="R68" s="239">
        <f>S68/$E$68</f>
        <v>0.17596304688861775</v>
      </c>
      <c r="S68" s="267">
        <v>2019</v>
      </c>
      <c r="T68" s="239">
        <f>U68/$E$68</f>
        <v>4.9154610423566322E-2</v>
      </c>
      <c r="U68" s="280">
        <v>564</v>
      </c>
    </row>
    <row r="69" spans="1:21" ht="21.75" customHeight="1">
      <c r="A69" s="726" t="s">
        <v>503</v>
      </c>
      <c r="B69" s="733">
        <f>IF(CENTRO!B69,CENTRO!B69,"")</f>
        <v>9.8699999999999992</v>
      </c>
      <c r="C69" s="265" t="str">
        <f>IF(CENTRO!C69,CENTRO!C69,"")</f>
        <v/>
      </c>
      <c r="D69" s="733">
        <v>10.47</v>
      </c>
      <c r="E69" s="266"/>
      <c r="F69" s="733">
        <v>11</v>
      </c>
      <c r="G69" s="266"/>
      <c r="H69" s="733">
        <v>14.48</v>
      </c>
      <c r="I69" s="266"/>
      <c r="J69" s="733">
        <v>17.16</v>
      </c>
      <c r="K69" s="266"/>
      <c r="L69" s="733">
        <v>12.63</v>
      </c>
      <c r="M69" s="266"/>
      <c r="N69" s="733">
        <v>7.06</v>
      </c>
      <c r="O69" s="266"/>
      <c r="P69" s="733">
        <v>8.16</v>
      </c>
      <c r="Q69" s="266"/>
      <c r="R69" s="733">
        <v>11.17</v>
      </c>
      <c r="S69" s="266"/>
      <c r="T69" s="733">
        <v>7.57</v>
      </c>
      <c r="U69" s="266"/>
    </row>
    <row r="70" spans="1:21" ht="21.75" customHeight="1">
      <c r="A70" s="263" t="s">
        <v>243</v>
      </c>
      <c r="B70" s="733">
        <f>IF(CENTRO!B70,CENTRO!B70,"")</f>
        <v>10.55</v>
      </c>
      <c r="C70" s="265" t="str">
        <f>IF(CENTRO!C70,CENTRO!C70,"")</f>
        <v/>
      </c>
      <c r="D70" s="733">
        <v>11.43</v>
      </c>
      <c r="E70" s="266"/>
      <c r="F70" s="741">
        <v>11.95</v>
      </c>
      <c r="G70" s="272"/>
      <c r="H70" s="741">
        <v>15.6</v>
      </c>
      <c r="I70" s="272"/>
      <c r="J70" s="741">
        <v>17.55</v>
      </c>
      <c r="K70" s="272"/>
      <c r="L70" s="741">
        <v>13.24</v>
      </c>
      <c r="M70" s="272"/>
      <c r="N70" s="741">
        <v>8.2899999999999991</v>
      </c>
      <c r="O70" s="272"/>
      <c r="P70" s="741">
        <v>9.66</v>
      </c>
      <c r="Q70" s="272"/>
      <c r="R70" s="741">
        <v>12.1</v>
      </c>
      <c r="S70" s="272"/>
      <c r="T70" s="741">
        <v>8.1999999999999993</v>
      </c>
      <c r="U70" s="272"/>
    </row>
    <row r="71" spans="1:21" ht="21.75" customHeight="1">
      <c r="A71" s="724" t="s">
        <v>12</v>
      </c>
      <c r="B71" s="734">
        <f>IF(CENTRO!B71,CENTRO!B71,"")</f>
        <v>6.31</v>
      </c>
      <c r="C71" s="265" t="str">
        <f>IF(CENTRO!C71,CENTRO!C71,"")</f>
        <v/>
      </c>
      <c r="D71" s="734">
        <v>6.53</v>
      </c>
      <c r="E71" s="266"/>
      <c r="F71" s="743">
        <v>8.25</v>
      </c>
      <c r="G71" s="272"/>
      <c r="H71" s="743">
        <v>10.16</v>
      </c>
      <c r="I71" s="272"/>
      <c r="J71" s="743">
        <v>10.71</v>
      </c>
      <c r="K71" s="272"/>
      <c r="L71" s="743">
        <v>8.9499999999999993</v>
      </c>
      <c r="M71" s="272"/>
      <c r="N71" s="743">
        <v>3.27</v>
      </c>
      <c r="O71" s="272"/>
      <c r="P71" s="743">
        <v>4.7</v>
      </c>
      <c r="Q71" s="272"/>
      <c r="R71" s="743">
        <v>7.54</v>
      </c>
      <c r="S71" s="272"/>
      <c r="T71" s="743">
        <v>3.46</v>
      </c>
      <c r="U71" s="272"/>
    </row>
    <row r="72" spans="1:21" ht="21.75" customHeight="1">
      <c r="A72" s="724" t="s">
        <v>13</v>
      </c>
      <c r="B72" s="734">
        <f>IF(CENTRO!B72,CENTRO!B72,"")</f>
        <v>10.5</v>
      </c>
      <c r="C72" s="265" t="str">
        <f>IF(CENTRO!C72,CENTRO!C72,"")</f>
        <v/>
      </c>
      <c r="D72" s="734">
        <v>11.92</v>
      </c>
      <c r="E72" s="266"/>
      <c r="F72" s="743">
        <v>12.26</v>
      </c>
      <c r="G72" s="272"/>
      <c r="H72" s="743">
        <v>14.32</v>
      </c>
      <c r="I72" s="272"/>
      <c r="J72" s="743">
        <v>19.34</v>
      </c>
      <c r="K72" s="272"/>
      <c r="L72" s="743">
        <v>14.76</v>
      </c>
      <c r="M72" s="272"/>
      <c r="N72" s="743">
        <v>8.7899999999999991</v>
      </c>
      <c r="O72" s="272"/>
      <c r="P72" s="743">
        <v>8.84</v>
      </c>
      <c r="Q72" s="272"/>
      <c r="R72" s="743">
        <v>11.61</v>
      </c>
      <c r="S72" s="272"/>
      <c r="T72" s="743">
        <v>9.01</v>
      </c>
      <c r="U72" s="272"/>
    </row>
    <row r="73" spans="1:21" ht="21.75" customHeight="1">
      <c r="A73" s="724" t="s">
        <v>14</v>
      </c>
      <c r="B73" s="734">
        <f>IF(CENTRO!B73,CENTRO!B73,"")</f>
        <v>11.82</v>
      </c>
      <c r="C73" s="265" t="str">
        <f>IF(CENTRO!C73,CENTRO!C73,"")</f>
        <v/>
      </c>
      <c r="D73" s="734">
        <v>12.52</v>
      </c>
      <c r="E73" s="266"/>
      <c r="F73" s="743">
        <v>12.75</v>
      </c>
      <c r="G73" s="272"/>
      <c r="H73" s="743">
        <v>18.37</v>
      </c>
      <c r="I73" s="272"/>
      <c r="J73" s="743">
        <v>18.05</v>
      </c>
      <c r="K73" s="272"/>
      <c r="L73" s="743">
        <v>13.5</v>
      </c>
      <c r="M73" s="272"/>
      <c r="N73" s="743">
        <v>9.6999999999999993</v>
      </c>
      <c r="O73" s="272"/>
      <c r="P73" s="743">
        <v>11.91</v>
      </c>
      <c r="Q73" s="272"/>
      <c r="R73" s="743">
        <v>13.81</v>
      </c>
      <c r="S73" s="272"/>
      <c r="T73" s="743">
        <v>9.0299999999999994</v>
      </c>
      <c r="U73" s="272"/>
    </row>
    <row r="74" spans="1:21" ht="21.75" customHeight="1">
      <c r="A74" s="263" t="s">
        <v>244</v>
      </c>
      <c r="B74" s="733">
        <f>IF(CENTRO!B74,CENTRO!B74,"")</f>
        <v>9.14</v>
      </c>
      <c r="C74" s="265" t="str">
        <f>IF(CENTRO!C74,CENTRO!C74,"")</f>
        <v/>
      </c>
      <c r="D74" s="733">
        <v>9.4499999999999993</v>
      </c>
      <c r="E74" s="266"/>
      <c r="F74" s="741">
        <v>10.01</v>
      </c>
      <c r="G74" s="272"/>
      <c r="H74" s="741">
        <v>13.29</v>
      </c>
      <c r="I74" s="272"/>
      <c r="J74" s="741">
        <v>16.75</v>
      </c>
      <c r="K74" s="272"/>
      <c r="L74" s="741">
        <v>11.99</v>
      </c>
      <c r="M74" s="272"/>
      <c r="N74" s="741">
        <v>5.74</v>
      </c>
      <c r="O74" s="272"/>
      <c r="P74" s="741">
        <v>6.59</v>
      </c>
      <c r="Q74" s="272"/>
      <c r="R74" s="741">
        <v>10.17</v>
      </c>
      <c r="S74" s="272"/>
      <c r="T74" s="741">
        <v>6.89</v>
      </c>
      <c r="U74" s="272"/>
    </row>
    <row r="75" spans="1:21" ht="21.75" customHeight="1">
      <c r="A75" s="724" t="s">
        <v>12</v>
      </c>
      <c r="B75" s="734">
        <f>IF(CENTRO!B75,CENTRO!B75,"")</f>
        <v>6.48</v>
      </c>
      <c r="C75" s="265" t="str">
        <f>IF(CENTRO!C75,CENTRO!C75,"")</f>
        <v/>
      </c>
      <c r="D75" s="734">
        <v>6.32</v>
      </c>
      <c r="E75" s="266"/>
      <c r="F75" s="743">
        <v>6.2</v>
      </c>
      <c r="G75" s="272"/>
      <c r="H75" s="743">
        <v>10.98</v>
      </c>
      <c r="I75" s="272"/>
      <c r="J75" s="743">
        <v>14.63</v>
      </c>
      <c r="K75" s="272"/>
      <c r="L75" s="743">
        <v>8.14</v>
      </c>
      <c r="M75" s="272"/>
      <c r="N75" s="743">
        <v>4.16</v>
      </c>
      <c r="O75" s="272"/>
      <c r="P75" s="743">
        <v>4.66</v>
      </c>
      <c r="Q75" s="272"/>
      <c r="R75" s="743">
        <v>6.82</v>
      </c>
      <c r="S75" s="272"/>
      <c r="T75" s="743">
        <v>2.42</v>
      </c>
      <c r="U75" s="272"/>
    </row>
    <row r="76" spans="1:21" ht="21.75" customHeight="1">
      <c r="A76" s="727" t="s">
        <v>13</v>
      </c>
      <c r="B76" s="734">
        <f>IF(CENTRO!B76,CENTRO!B76,"")</f>
        <v>8.44</v>
      </c>
      <c r="C76" s="265" t="str">
        <f>IF(CENTRO!C76,CENTRO!C76,"")</f>
        <v/>
      </c>
      <c r="D76" s="734">
        <v>9.25</v>
      </c>
      <c r="E76" s="266"/>
      <c r="F76" s="743">
        <v>8.8000000000000007</v>
      </c>
      <c r="G76" s="272"/>
      <c r="H76" s="743">
        <v>12.67</v>
      </c>
      <c r="I76" s="272"/>
      <c r="J76" s="743">
        <v>14.85</v>
      </c>
      <c r="K76" s="272"/>
      <c r="L76" s="743">
        <v>11.75</v>
      </c>
      <c r="M76" s="272"/>
      <c r="N76" s="743">
        <v>6.68</v>
      </c>
      <c r="O76" s="272"/>
      <c r="P76" s="743">
        <v>5.97</v>
      </c>
      <c r="Q76" s="272"/>
      <c r="R76" s="743">
        <v>9.64</v>
      </c>
      <c r="S76" s="272"/>
      <c r="T76" s="743">
        <v>6.95</v>
      </c>
      <c r="U76" s="272"/>
    </row>
    <row r="77" spans="1:21" ht="21.75" customHeight="1">
      <c r="A77" s="727" t="s">
        <v>14</v>
      </c>
      <c r="B77" s="734">
        <f>IF(CENTRO!B77,CENTRO!B77,"")</f>
        <v>10.72</v>
      </c>
      <c r="C77" s="265" t="str">
        <f>IF(CENTRO!C77,CENTRO!C77,"")</f>
        <v/>
      </c>
      <c r="D77" s="734">
        <v>10.7</v>
      </c>
      <c r="E77" s="266"/>
      <c r="F77" s="743">
        <v>12.36</v>
      </c>
      <c r="G77" s="272"/>
      <c r="H77" s="743">
        <v>14.66</v>
      </c>
      <c r="I77" s="272"/>
      <c r="J77" s="743">
        <v>19.579999999999998</v>
      </c>
      <c r="K77" s="272"/>
      <c r="L77" s="743">
        <v>13.52</v>
      </c>
      <c r="M77" s="272"/>
      <c r="N77" s="743">
        <v>5.88</v>
      </c>
      <c r="O77" s="272"/>
      <c r="P77" s="743">
        <v>7.75</v>
      </c>
      <c r="Q77" s="272"/>
      <c r="R77" s="743">
        <v>11.78</v>
      </c>
      <c r="S77" s="272"/>
      <c r="T77" s="743">
        <v>8.5399999999999991</v>
      </c>
      <c r="U77" s="272"/>
    </row>
    <row r="78" spans="1:21" s="2" customFormat="1" ht="21.75" customHeight="1">
      <c r="A78" s="728" t="s">
        <v>609</v>
      </c>
      <c r="B78" s="239">
        <f>IF(CENTRO!B78,CENTRO!B78,"")</f>
        <v>0.50811803363185359</v>
      </c>
      <c r="C78" s="329">
        <f>IF(CENTRO!C78,CENTRO!C78,"")</f>
        <v>110411</v>
      </c>
      <c r="D78" s="737">
        <f>E78/E68</f>
        <v>0.51865086282028938</v>
      </c>
      <c r="E78" s="329">
        <v>5951</v>
      </c>
      <c r="F78" s="745"/>
      <c r="G78" s="401" t="s">
        <v>482</v>
      </c>
      <c r="H78" s="745"/>
      <c r="I78" s="401" t="s">
        <v>482</v>
      </c>
      <c r="J78" s="745"/>
      <c r="K78" s="401" t="s">
        <v>482</v>
      </c>
      <c r="L78" s="745"/>
      <c r="M78" s="401" t="s">
        <v>482</v>
      </c>
      <c r="N78" s="745"/>
      <c r="O78" s="401" t="s">
        <v>482</v>
      </c>
      <c r="P78" s="745"/>
      <c r="Q78" s="401" t="s">
        <v>482</v>
      </c>
      <c r="R78" s="745"/>
      <c r="S78" s="401" t="s">
        <v>482</v>
      </c>
      <c r="T78" s="745"/>
      <c r="U78" s="401" t="s">
        <v>482</v>
      </c>
    </row>
    <row r="79" spans="1:21" s="2" customFormat="1" ht="21.75" customHeight="1">
      <c r="A79" s="727" t="s">
        <v>27</v>
      </c>
      <c r="B79" s="330">
        <f>IF(CENTRO!B79,CENTRO!B79,"")</f>
        <v>0.41179773754426641</v>
      </c>
      <c r="C79" s="323">
        <f>IF(CENTRO!C79,CENTRO!C79,"")</f>
        <v>45467</v>
      </c>
      <c r="D79" s="738">
        <f>E79/E78</f>
        <v>0.41303982523945554</v>
      </c>
      <c r="E79" s="323">
        <v>2458</v>
      </c>
      <c r="F79" s="745"/>
      <c r="G79" s="401" t="s">
        <v>482</v>
      </c>
      <c r="H79" s="745"/>
      <c r="I79" s="401" t="s">
        <v>482</v>
      </c>
      <c r="J79" s="745"/>
      <c r="K79" s="401" t="s">
        <v>482</v>
      </c>
      <c r="L79" s="745"/>
      <c r="M79" s="401" t="s">
        <v>482</v>
      </c>
      <c r="N79" s="745"/>
      <c r="O79" s="401" t="s">
        <v>482</v>
      </c>
      <c r="P79" s="745"/>
      <c r="Q79" s="401" t="s">
        <v>482</v>
      </c>
      <c r="R79" s="745"/>
      <c r="S79" s="401" t="s">
        <v>482</v>
      </c>
      <c r="T79" s="745"/>
      <c r="U79" s="401" t="s">
        <v>482</v>
      </c>
    </row>
    <row r="80" spans="1:21" s="2" customFormat="1" ht="21.75" customHeight="1">
      <c r="A80" s="727" t="s">
        <v>166</v>
      </c>
      <c r="B80" s="330">
        <f>IF(CENTRO!B80,CENTRO!B80,"")</f>
        <v>0.58820226245573359</v>
      </c>
      <c r="C80" s="735">
        <f>IF(CENTRO!C80,CENTRO!C80,"")</f>
        <v>64944</v>
      </c>
      <c r="D80" s="738">
        <f>E80/E78</f>
        <v>0.58696017476054441</v>
      </c>
      <c r="E80" s="323">
        <v>3493</v>
      </c>
      <c r="F80" s="745"/>
      <c r="G80" s="401" t="s">
        <v>482</v>
      </c>
      <c r="H80" s="745"/>
      <c r="I80" s="401" t="s">
        <v>482</v>
      </c>
      <c r="J80" s="745"/>
      <c r="K80" s="401" t="s">
        <v>482</v>
      </c>
      <c r="L80" s="745"/>
      <c r="M80" s="401" t="s">
        <v>482</v>
      </c>
      <c r="N80" s="745"/>
      <c r="O80" s="401" t="s">
        <v>482</v>
      </c>
      <c r="P80" s="745"/>
      <c r="Q80" s="401" t="s">
        <v>482</v>
      </c>
      <c r="R80" s="745"/>
      <c r="S80" s="401" t="s">
        <v>482</v>
      </c>
      <c r="T80" s="745"/>
      <c r="U80" s="401" t="s">
        <v>482</v>
      </c>
    </row>
    <row r="81" spans="1:21" s="2" customFormat="1" ht="21.75" customHeight="1">
      <c r="A81" s="310" t="s">
        <v>611</v>
      </c>
      <c r="B81" s="239">
        <f>IF(CENTRO!B81,CENTRO!B81,"")</f>
        <v>0.36246283836645282</v>
      </c>
      <c r="C81" s="329">
        <f>IF(CENTRO!C81,CENTRO!C81,"")</f>
        <v>78761</v>
      </c>
      <c r="D81" s="239">
        <f>E81/E68</f>
        <v>0.39105804427401081</v>
      </c>
      <c r="E81" s="329">
        <v>4487</v>
      </c>
      <c r="F81" s="745"/>
      <c r="G81" s="401" t="s">
        <v>482</v>
      </c>
      <c r="H81" s="745"/>
      <c r="I81" s="401" t="s">
        <v>482</v>
      </c>
      <c r="J81" s="745"/>
      <c r="K81" s="401" t="s">
        <v>482</v>
      </c>
      <c r="L81" s="745"/>
      <c r="M81" s="401" t="s">
        <v>482</v>
      </c>
      <c r="N81" s="745"/>
      <c r="O81" s="401" t="s">
        <v>482</v>
      </c>
      <c r="P81" s="745"/>
      <c r="Q81" s="401" t="s">
        <v>482</v>
      </c>
      <c r="R81" s="745"/>
      <c r="S81" s="401" t="s">
        <v>482</v>
      </c>
      <c r="T81" s="745"/>
      <c r="U81" s="401" t="s">
        <v>482</v>
      </c>
    </row>
    <row r="82" spans="1:21" s="2" customFormat="1" ht="21.75" customHeight="1">
      <c r="A82" s="727" t="s">
        <v>27</v>
      </c>
      <c r="B82" s="330">
        <f>IF(CENTRO!B82,CENTRO!B82,"")</f>
        <v>0.48497352750726885</v>
      </c>
      <c r="C82" s="323">
        <f>IF(CENTRO!C82,CENTRO!C82,"")</f>
        <v>38197</v>
      </c>
      <c r="D82" s="330">
        <f>E82/E81</f>
        <v>0.49186538890127035</v>
      </c>
      <c r="E82" s="323">
        <v>2207</v>
      </c>
      <c r="F82" s="745"/>
      <c r="G82" s="401" t="s">
        <v>482</v>
      </c>
      <c r="H82" s="745"/>
      <c r="I82" s="401" t="s">
        <v>482</v>
      </c>
      <c r="J82" s="745"/>
      <c r="K82" s="401" t="s">
        <v>482</v>
      </c>
      <c r="L82" s="745"/>
      <c r="M82" s="401" t="s">
        <v>482</v>
      </c>
      <c r="N82" s="745"/>
      <c r="O82" s="401" t="s">
        <v>482</v>
      </c>
      <c r="P82" s="745"/>
      <c r="Q82" s="401" t="s">
        <v>482</v>
      </c>
      <c r="R82" s="745"/>
      <c r="S82" s="401" t="s">
        <v>482</v>
      </c>
      <c r="T82" s="745"/>
      <c r="U82" s="401" t="s">
        <v>482</v>
      </c>
    </row>
    <row r="83" spans="1:21" s="2" customFormat="1" ht="21.75" customHeight="1">
      <c r="A83" s="727" t="s">
        <v>166</v>
      </c>
      <c r="B83" s="736">
        <f>IF(CENTRO!B83,CENTRO!B83,"")</f>
        <v>0.51502647249273115</v>
      </c>
      <c r="C83" s="323">
        <f>IF(CENTRO!C83,CENTRO!C83,"")</f>
        <v>40564</v>
      </c>
      <c r="D83" s="330">
        <f>E83/E81</f>
        <v>0.5081346110987297</v>
      </c>
      <c r="E83" s="735">
        <v>2280</v>
      </c>
      <c r="F83" s="326"/>
      <c r="G83" s="399" t="s">
        <v>482</v>
      </c>
      <c r="H83" s="326"/>
      <c r="I83" s="399" t="s">
        <v>482</v>
      </c>
      <c r="J83" s="326"/>
      <c r="K83" s="399" t="s">
        <v>482</v>
      </c>
      <c r="L83" s="326"/>
      <c r="M83" s="399" t="s">
        <v>482</v>
      </c>
      <c r="N83" s="326"/>
      <c r="O83" s="399" t="s">
        <v>482</v>
      </c>
      <c r="P83" s="326"/>
      <c r="Q83" s="399" t="s">
        <v>482</v>
      </c>
      <c r="R83" s="326"/>
      <c r="S83" s="399" t="s">
        <v>482</v>
      </c>
      <c r="T83" s="326"/>
      <c r="U83" s="399" t="s">
        <v>482</v>
      </c>
    </row>
    <row r="84" spans="1:21" s="2" customFormat="1" ht="21.75" customHeight="1">
      <c r="A84" s="310" t="s">
        <v>610</v>
      </c>
      <c r="B84" s="239">
        <f>IF(CENTRO!B84,CENTRO!B84,"")</f>
        <v>0.63753716163354712</v>
      </c>
      <c r="C84" s="329">
        <f>IF(CENTRO!C84,CENTRO!C84,"")</f>
        <v>138533</v>
      </c>
      <c r="D84" s="239">
        <f>E84/E68</f>
        <v>0.60894195572598919</v>
      </c>
      <c r="E84" s="329">
        <v>6987</v>
      </c>
      <c r="F84" s="745"/>
      <c r="G84" s="401" t="s">
        <v>482</v>
      </c>
      <c r="H84" s="326"/>
      <c r="I84" s="399" t="s">
        <v>482</v>
      </c>
      <c r="J84" s="326"/>
      <c r="K84" s="399" t="s">
        <v>482</v>
      </c>
      <c r="L84" s="326"/>
      <c r="M84" s="399" t="s">
        <v>482</v>
      </c>
      <c r="N84" s="326"/>
      <c r="O84" s="399" t="s">
        <v>482</v>
      </c>
      <c r="P84" s="326"/>
      <c r="Q84" s="399" t="s">
        <v>482</v>
      </c>
      <c r="R84" s="326"/>
      <c r="S84" s="399" t="s">
        <v>482</v>
      </c>
      <c r="T84" s="326"/>
      <c r="U84" s="399" t="s">
        <v>482</v>
      </c>
    </row>
    <row r="85" spans="1:21" s="2" customFormat="1" ht="21.75" customHeight="1">
      <c r="A85" s="727" t="s">
        <v>27</v>
      </c>
      <c r="B85" s="330">
        <f>IF(CENTRO!B85,CENTRO!B85,"")</f>
        <v>0.42192834920199518</v>
      </c>
      <c r="C85" s="323">
        <f>IF(CENTRO!C85,CENTRO!C85,"")</f>
        <v>58451</v>
      </c>
      <c r="D85" s="330">
        <f>E85/E84</f>
        <v>0.40346357521110632</v>
      </c>
      <c r="E85" s="323">
        <v>2819</v>
      </c>
      <c r="F85" s="745"/>
      <c r="G85" s="401" t="s">
        <v>482</v>
      </c>
      <c r="H85" s="326"/>
      <c r="I85" s="399" t="s">
        <v>482</v>
      </c>
      <c r="J85" s="326"/>
      <c r="K85" s="399" t="s">
        <v>482</v>
      </c>
      <c r="L85" s="326"/>
      <c r="M85" s="399" t="s">
        <v>482</v>
      </c>
      <c r="N85" s="326"/>
      <c r="O85" s="399" t="s">
        <v>482</v>
      </c>
      <c r="P85" s="326"/>
      <c r="Q85" s="399" t="s">
        <v>482</v>
      </c>
      <c r="R85" s="326"/>
      <c r="S85" s="399" t="s">
        <v>482</v>
      </c>
      <c r="T85" s="326"/>
      <c r="U85" s="399" t="s">
        <v>482</v>
      </c>
    </row>
    <row r="86" spans="1:21" s="2" customFormat="1" ht="21.75" customHeight="1" thickBot="1">
      <c r="A86" s="727" t="s">
        <v>166</v>
      </c>
      <c r="B86" s="330">
        <f>IF(CENTRO!B86,CENTRO!B86,"")</f>
        <v>0.57807165079800482</v>
      </c>
      <c r="C86" s="323">
        <f>IF(CENTRO!C86,CENTRO!C86,"")</f>
        <v>80082</v>
      </c>
      <c r="D86" s="739">
        <f>E86/E84</f>
        <v>0.59653642478889368</v>
      </c>
      <c r="E86" s="516">
        <v>4168</v>
      </c>
      <c r="F86" s="388"/>
      <c r="G86" s="746" t="s">
        <v>482</v>
      </c>
      <c r="H86" s="388"/>
      <c r="I86" s="746" t="s">
        <v>482</v>
      </c>
      <c r="J86" s="388"/>
      <c r="K86" s="746" t="s">
        <v>482</v>
      </c>
      <c r="L86" s="388"/>
      <c r="M86" s="746" t="s">
        <v>482</v>
      </c>
      <c r="N86" s="388"/>
      <c r="O86" s="746" t="s">
        <v>482</v>
      </c>
      <c r="P86" s="388"/>
      <c r="Q86" s="746" t="s">
        <v>482</v>
      </c>
      <c r="R86" s="388"/>
      <c r="S86" s="746" t="s">
        <v>482</v>
      </c>
      <c r="T86" s="388"/>
      <c r="U86" s="746" t="s">
        <v>482</v>
      </c>
    </row>
    <row r="87" spans="1:21" ht="24.75" customHeight="1" thickBot="1">
      <c r="A87" s="224" t="s">
        <v>15</v>
      </c>
      <c r="B87" s="240"/>
      <c r="C87" s="240"/>
      <c r="D87" s="39"/>
      <c r="E87" s="39"/>
      <c r="F87" s="39"/>
      <c r="G87" s="39"/>
      <c r="H87" s="39"/>
      <c r="I87" s="39"/>
      <c r="J87" s="39"/>
      <c r="K87" s="39"/>
      <c r="L87" s="39"/>
      <c r="M87" s="39"/>
      <c r="N87" s="39"/>
      <c r="O87" s="39"/>
      <c r="P87" s="39"/>
      <c r="Q87" s="39"/>
      <c r="R87" s="39"/>
      <c r="S87" s="39"/>
      <c r="T87" s="39"/>
      <c r="U87" s="40"/>
    </row>
    <row r="88" spans="1:21" ht="21.75" customHeight="1" thickBot="1">
      <c r="A88" s="299" t="s">
        <v>489</v>
      </c>
      <c r="B88" s="300">
        <f t="shared" ref="B88:B93" si="8">C88/$C$88</f>
        <v>1</v>
      </c>
      <c r="C88" s="301">
        <v>466141</v>
      </c>
      <c r="D88" s="532">
        <f t="shared" ref="D88:D93" si="9">E88/$E$88</f>
        <v>1</v>
      </c>
      <c r="E88" s="480">
        <v>24186</v>
      </c>
      <c r="F88" s="532">
        <f t="shared" ref="F88:F93" si="10">G88/$G$88</f>
        <v>1</v>
      </c>
      <c r="G88" s="480">
        <v>4343</v>
      </c>
      <c r="H88" s="532">
        <f t="shared" ref="H88:H93" si="11">I88/$I$88</f>
        <v>1</v>
      </c>
      <c r="I88" s="480">
        <v>1172</v>
      </c>
      <c r="J88" s="532">
        <f t="shared" ref="J88:J93" si="12">K88/$K$88</f>
        <v>1</v>
      </c>
      <c r="K88" s="480">
        <v>1314</v>
      </c>
      <c r="L88" s="532">
        <f>M88/$M$88</f>
        <v>1</v>
      </c>
      <c r="M88" s="480">
        <v>3727</v>
      </c>
      <c r="N88" s="532">
        <f>O88/$O$88</f>
        <v>1</v>
      </c>
      <c r="O88" s="480">
        <v>5139</v>
      </c>
      <c r="P88" s="532">
        <f>Q88/Q$88</f>
        <v>1</v>
      </c>
      <c r="Q88" s="480">
        <v>3451</v>
      </c>
      <c r="R88" s="532">
        <f>S88/S$88</f>
        <v>1</v>
      </c>
      <c r="S88" s="480">
        <v>3728</v>
      </c>
      <c r="T88" s="532">
        <f>U88/U$88</f>
        <v>1</v>
      </c>
      <c r="U88" s="480">
        <v>1312</v>
      </c>
    </row>
    <row r="89" spans="1:21" ht="21.75" customHeight="1">
      <c r="A89" s="303" t="s">
        <v>16</v>
      </c>
      <c r="B89" s="304">
        <f t="shared" si="8"/>
        <v>0.17775951911546078</v>
      </c>
      <c r="C89" s="305">
        <v>82861</v>
      </c>
      <c r="D89" s="412">
        <f t="shared" si="9"/>
        <v>0.15360125692549409</v>
      </c>
      <c r="E89" s="481">
        <v>3715</v>
      </c>
      <c r="F89" s="412">
        <f t="shared" si="10"/>
        <v>0.16140916417223117</v>
      </c>
      <c r="G89" s="481">
        <v>701</v>
      </c>
      <c r="H89" s="412">
        <f t="shared" si="11"/>
        <v>0.18088737201365188</v>
      </c>
      <c r="I89" s="481">
        <v>212</v>
      </c>
      <c r="J89" s="412">
        <f t="shared" si="12"/>
        <v>0.19558599695585996</v>
      </c>
      <c r="K89" s="481">
        <v>257</v>
      </c>
      <c r="L89" s="412">
        <f t="shared" ref="L89:L98" si="13">M89/$M$88</f>
        <v>0.15105983364636436</v>
      </c>
      <c r="M89" s="481">
        <v>563</v>
      </c>
      <c r="N89" s="412">
        <f t="shared" ref="N89:N98" si="14">O89/$O$88</f>
        <v>0.10468962833236038</v>
      </c>
      <c r="O89" s="481">
        <v>538</v>
      </c>
      <c r="P89" s="412">
        <f>Q89/$Q$88</f>
        <v>0.16951608229498696</v>
      </c>
      <c r="Q89" s="481">
        <v>585</v>
      </c>
      <c r="R89" s="412">
        <f t="shared" ref="R89:T97" si="15">S89/S$88</f>
        <v>0.17703862660944206</v>
      </c>
      <c r="S89" s="481">
        <v>660</v>
      </c>
      <c r="T89" s="412">
        <f t="shared" si="15"/>
        <v>0.15167682926829268</v>
      </c>
      <c r="U89" s="481">
        <v>199</v>
      </c>
    </row>
    <row r="90" spans="1:21" ht="21.75" customHeight="1">
      <c r="A90" s="303" t="s">
        <v>17</v>
      </c>
      <c r="B90" s="262">
        <f t="shared" si="8"/>
        <v>0.18726093606870026</v>
      </c>
      <c r="C90" s="305">
        <v>87290</v>
      </c>
      <c r="D90" s="413">
        <f t="shared" si="9"/>
        <v>0.16654262796659225</v>
      </c>
      <c r="E90" s="481">
        <v>4028</v>
      </c>
      <c r="F90" s="413">
        <f t="shared" si="10"/>
        <v>0.16900759843426202</v>
      </c>
      <c r="G90" s="481">
        <v>734</v>
      </c>
      <c r="H90" s="413">
        <f t="shared" si="11"/>
        <v>0.18686006825938567</v>
      </c>
      <c r="I90" s="481">
        <v>219</v>
      </c>
      <c r="J90" s="413">
        <f t="shared" si="12"/>
        <v>0.17732115677321156</v>
      </c>
      <c r="K90" s="481">
        <v>233</v>
      </c>
      <c r="L90" s="413">
        <f t="shared" si="13"/>
        <v>0.14784008585994096</v>
      </c>
      <c r="M90" s="481">
        <v>551</v>
      </c>
      <c r="N90" s="413">
        <f t="shared" si="14"/>
        <v>0.13932671726016735</v>
      </c>
      <c r="O90" s="481">
        <v>716</v>
      </c>
      <c r="P90" s="413">
        <f>Q90/$Q$88</f>
        <v>0.19240799768183137</v>
      </c>
      <c r="Q90" s="481">
        <v>664</v>
      </c>
      <c r="R90" s="413">
        <f t="shared" si="15"/>
        <v>0.17972103004291845</v>
      </c>
      <c r="S90" s="481">
        <v>670</v>
      </c>
      <c r="T90" s="413">
        <f t="shared" si="15"/>
        <v>0.1836890243902439</v>
      </c>
      <c r="U90" s="481">
        <v>241</v>
      </c>
    </row>
    <row r="91" spans="1:21" ht="21.75" customHeight="1">
      <c r="A91" s="303" t="s">
        <v>18</v>
      </c>
      <c r="B91" s="262">
        <f t="shared" si="8"/>
        <v>0.38443518162959278</v>
      </c>
      <c r="C91" s="305">
        <v>179201</v>
      </c>
      <c r="D91" s="413">
        <f t="shared" si="9"/>
        <v>0.38183246506243279</v>
      </c>
      <c r="E91" s="481">
        <v>9235</v>
      </c>
      <c r="F91" s="413">
        <f t="shared" si="10"/>
        <v>0.3994934377158646</v>
      </c>
      <c r="G91" s="481">
        <v>1735</v>
      </c>
      <c r="H91" s="413">
        <f t="shared" si="11"/>
        <v>0.38225255972696248</v>
      </c>
      <c r="I91" s="481">
        <v>448</v>
      </c>
      <c r="J91" s="413">
        <f t="shared" si="12"/>
        <v>0.38736681887366819</v>
      </c>
      <c r="K91" s="481">
        <v>509</v>
      </c>
      <c r="L91" s="413">
        <f t="shared" si="13"/>
        <v>0.36785618459887309</v>
      </c>
      <c r="M91" s="481">
        <v>1371</v>
      </c>
      <c r="N91" s="413">
        <f t="shared" si="14"/>
        <v>0.36563533761432188</v>
      </c>
      <c r="O91" s="481">
        <v>1879</v>
      </c>
      <c r="P91" s="413">
        <f>Q91/$Q$88</f>
        <v>0.4132135612865836</v>
      </c>
      <c r="Q91" s="481">
        <v>1426</v>
      </c>
      <c r="R91" s="413">
        <f t="shared" si="15"/>
        <v>0.3790236051502146</v>
      </c>
      <c r="S91" s="481">
        <v>1413</v>
      </c>
      <c r="T91" s="413">
        <f t="shared" si="15"/>
        <v>0.34603658536585363</v>
      </c>
      <c r="U91" s="481">
        <v>454</v>
      </c>
    </row>
    <row r="92" spans="1:21" ht="21.75" customHeight="1">
      <c r="A92" s="303" t="s">
        <v>19</v>
      </c>
      <c r="B92" s="307">
        <f t="shared" si="8"/>
        <v>0.25054436318624623</v>
      </c>
      <c r="C92" s="308">
        <v>116789</v>
      </c>
      <c r="D92" s="413">
        <f t="shared" si="9"/>
        <v>0.29802365004548087</v>
      </c>
      <c r="E92" s="534">
        <v>7208</v>
      </c>
      <c r="F92" s="413">
        <f t="shared" si="10"/>
        <v>0.27008979967764218</v>
      </c>
      <c r="G92" s="534">
        <v>1173</v>
      </c>
      <c r="H92" s="413">
        <f t="shared" si="11"/>
        <v>0.25</v>
      </c>
      <c r="I92" s="534">
        <v>293</v>
      </c>
      <c r="J92" s="413">
        <f t="shared" si="12"/>
        <v>0.23972602739726026</v>
      </c>
      <c r="K92" s="534">
        <v>315</v>
      </c>
      <c r="L92" s="413">
        <f t="shared" si="13"/>
        <v>0.33324389589482156</v>
      </c>
      <c r="M92" s="534">
        <v>1242</v>
      </c>
      <c r="N92" s="413">
        <f t="shared" si="14"/>
        <v>0.39034831679315041</v>
      </c>
      <c r="O92" s="534">
        <v>2006</v>
      </c>
      <c r="P92" s="413">
        <f>Q92/$Q$88</f>
        <v>0.2248623587365981</v>
      </c>
      <c r="Q92" s="534">
        <v>776</v>
      </c>
      <c r="R92" s="413">
        <f t="shared" si="15"/>
        <v>0.26421673819742492</v>
      </c>
      <c r="S92" s="534">
        <v>985</v>
      </c>
      <c r="T92" s="413">
        <f t="shared" si="15"/>
        <v>0.31859756097560976</v>
      </c>
      <c r="U92" s="534">
        <v>418</v>
      </c>
    </row>
    <row r="93" spans="1:21" ht="21.75" customHeight="1">
      <c r="A93" s="310" t="s">
        <v>179</v>
      </c>
      <c r="B93" s="239">
        <f t="shared" si="8"/>
        <v>0.51144181696096247</v>
      </c>
      <c r="C93" s="312">
        <v>238404</v>
      </c>
      <c r="D93" s="533">
        <f t="shared" si="9"/>
        <v>0.51157694534027953</v>
      </c>
      <c r="E93" s="535">
        <v>12373</v>
      </c>
      <c r="F93" s="533">
        <f t="shared" si="10"/>
        <v>0.51116739580934833</v>
      </c>
      <c r="G93" s="535">
        <v>2220</v>
      </c>
      <c r="H93" s="533">
        <f t="shared" si="11"/>
        <v>0.50682593856655289</v>
      </c>
      <c r="I93" s="536">
        <v>594</v>
      </c>
      <c r="J93" s="533">
        <f t="shared" si="12"/>
        <v>0.51445966514459662</v>
      </c>
      <c r="K93" s="536">
        <v>676</v>
      </c>
      <c r="L93" s="533">
        <f t="shared" si="13"/>
        <v>0.50362221625972636</v>
      </c>
      <c r="M93" s="535">
        <v>1877</v>
      </c>
      <c r="N93" s="533">
        <f t="shared" si="14"/>
        <v>0.50768632029577743</v>
      </c>
      <c r="O93" s="535">
        <v>2609</v>
      </c>
      <c r="P93" s="533">
        <f>Q93/Q$88</f>
        <v>0.52390611416980581</v>
      </c>
      <c r="Q93" s="535">
        <v>1808</v>
      </c>
      <c r="R93" s="533">
        <f t="shared" si="15"/>
        <v>0.51260729613733902</v>
      </c>
      <c r="S93" s="535">
        <v>1911</v>
      </c>
      <c r="T93" s="533">
        <f t="shared" si="15"/>
        <v>0.51676829268292679</v>
      </c>
      <c r="U93" s="536">
        <v>678</v>
      </c>
    </row>
    <row r="94" spans="1:21" ht="21.75" customHeight="1">
      <c r="A94" s="303" t="s">
        <v>16</v>
      </c>
      <c r="B94" s="304">
        <f>C94/$C$93</f>
        <v>0.1777906410966259</v>
      </c>
      <c r="C94" s="308">
        <v>42386</v>
      </c>
      <c r="D94" s="412">
        <f>E94/$E$93</f>
        <v>0.15671219591045019</v>
      </c>
      <c r="E94" s="481">
        <v>1939</v>
      </c>
      <c r="F94" s="412">
        <f>G94/$G$93</f>
        <v>0.17297297297297298</v>
      </c>
      <c r="G94" s="485">
        <v>384</v>
      </c>
      <c r="H94" s="412">
        <f>I94/$I$93</f>
        <v>0.18181818181818182</v>
      </c>
      <c r="I94" s="485">
        <v>108</v>
      </c>
      <c r="J94" s="412">
        <f>K94/$K$93</f>
        <v>0.18639053254437871</v>
      </c>
      <c r="K94" s="485">
        <v>126</v>
      </c>
      <c r="L94" s="412">
        <f>M94/$M$93</f>
        <v>0.15183803942461374</v>
      </c>
      <c r="M94" s="485">
        <v>285</v>
      </c>
      <c r="N94" s="412">
        <f>O94/$O$93</f>
        <v>0.10233806055960137</v>
      </c>
      <c r="O94" s="481">
        <v>267</v>
      </c>
      <c r="P94" s="412">
        <f>Q94/$Q$93</f>
        <v>0.17533185840707965</v>
      </c>
      <c r="Q94" s="485">
        <v>317</v>
      </c>
      <c r="R94" s="412">
        <f t="shared" si="15"/>
        <v>9.2811158798283264E-2</v>
      </c>
      <c r="S94" s="485">
        <v>346</v>
      </c>
      <c r="T94" s="412">
        <f t="shared" si="15"/>
        <v>8.0792682926829271E-2</v>
      </c>
      <c r="U94" s="485">
        <v>106</v>
      </c>
    </row>
    <row r="95" spans="1:21" ht="21.75" customHeight="1">
      <c r="A95" s="303" t="s">
        <v>17</v>
      </c>
      <c r="B95" s="304">
        <f>C95/$C$93</f>
        <v>0.18682152984010336</v>
      </c>
      <c r="C95" s="313">
        <v>44539</v>
      </c>
      <c r="D95" s="413">
        <f>E95/$E$93</f>
        <v>0.16972439990301463</v>
      </c>
      <c r="E95" s="481">
        <v>2100</v>
      </c>
      <c r="F95" s="413">
        <f>G95/$G$93</f>
        <v>0.17522522522522521</v>
      </c>
      <c r="G95" s="485">
        <v>389</v>
      </c>
      <c r="H95" s="413">
        <f>I95/$I$93</f>
        <v>0.19023569023569023</v>
      </c>
      <c r="I95" s="485">
        <v>113</v>
      </c>
      <c r="J95" s="413">
        <f>K95/$K$93</f>
        <v>0.1819526627218935</v>
      </c>
      <c r="K95" s="485">
        <v>123</v>
      </c>
      <c r="L95" s="413">
        <f>M95/$M$93</f>
        <v>0.14757591901971231</v>
      </c>
      <c r="M95" s="485">
        <v>277</v>
      </c>
      <c r="N95" s="413">
        <f>O95/$O$93</f>
        <v>0.15063242621694137</v>
      </c>
      <c r="O95" s="481">
        <v>393</v>
      </c>
      <c r="P95" s="413">
        <f>Q95/$Q$93</f>
        <v>0.18860619469026549</v>
      </c>
      <c r="Q95" s="485">
        <v>341</v>
      </c>
      <c r="R95" s="413">
        <f t="shared" si="15"/>
        <v>9.3079399141630895E-2</v>
      </c>
      <c r="S95" s="485">
        <v>347</v>
      </c>
      <c r="T95" s="413">
        <f t="shared" si="15"/>
        <v>8.9176829268292679E-2</v>
      </c>
      <c r="U95" s="485">
        <v>117</v>
      </c>
    </row>
    <row r="96" spans="1:21" ht="21.75" customHeight="1">
      <c r="A96" s="303" t="s">
        <v>18</v>
      </c>
      <c r="B96" s="304">
        <f>C96/$C$93</f>
        <v>0.38463700273485346</v>
      </c>
      <c r="C96" s="305">
        <v>91699</v>
      </c>
      <c r="D96" s="413">
        <f>E96/$E$93</f>
        <v>0.3753333872140952</v>
      </c>
      <c r="E96" s="481">
        <v>4644</v>
      </c>
      <c r="F96" s="413">
        <f>G96/$G$93</f>
        <v>0.38378378378378381</v>
      </c>
      <c r="G96" s="485">
        <v>852</v>
      </c>
      <c r="H96" s="413">
        <f>I96/$I$93</f>
        <v>0.3888888888888889</v>
      </c>
      <c r="I96" s="485">
        <v>231</v>
      </c>
      <c r="J96" s="413">
        <f>K96/$K$93</f>
        <v>0.38461538461538464</v>
      </c>
      <c r="K96" s="485">
        <v>260</v>
      </c>
      <c r="L96" s="413">
        <f>M96/$M$93</f>
        <v>0.35961640916355886</v>
      </c>
      <c r="M96" s="485">
        <v>675</v>
      </c>
      <c r="N96" s="413">
        <f>O96/$O$93</f>
        <v>0.35990801073208128</v>
      </c>
      <c r="O96" s="481">
        <v>939</v>
      </c>
      <c r="P96" s="413">
        <f>Q96/$Q$93</f>
        <v>0.40707964601769914</v>
      </c>
      <c r="Q96" s="485">
        <v>736</v>
      </c>
      <c r="R96" s="413">
        <f t="shared" si="15"/>
        <v>0.19447424892703863</v>
      </c>
      <c r="S96" s="485">
        <v>725</v>
      </c>
      <c r="T96" s="413">
        <f t="shared" si="15"/>
        <v>0.1722560975609756</v>
      </c>
      <c r="U96" s="485">
        <v>226</v>
      </c>
    </row>
    <row r="97" spans="1:21" ht="21.75" customHeight="1">
      <c r="A97" s="303" t="s">
        <v>19</v>
      </c>
      <c r="B97" s="304">
        <f>C97/$C$93</f>
        <v>0.25075082632841733</v>
      </c>
      <c r="C97" s="308">
        <v>59780</v>
      </c>
      <c r="D97" s="414">
        <f>E97/$E$93</f>
        <v>0.29823001697244</v>
      </c>
      <c r="E97" s="482">
        <v>3690</v>
      </c>
      <c r="F97" s="414">
        <f>G97/$G$93</f>
        <v>0.268018018018018</v>
      </c>
      <c r="G97" s="486">
        <v>595</v>
      </c>
      <c r="H97" s="414">
        <f>I97/$I$93</f>
        <v>0.23905723905723905</v>
      </c>
      <c r="I97" s="486">
        <v>142</v>
      </c>
      <c r="J97" s="414">
        <f>K97/$K$93</f>
        <v>0.24704142011834321</v>
      </c>
      <c r="K97" s="486">
        <v>167</v>
      </c>
      <c r="L97" s="414">
        <f>M97/$M$93</f>
        <v>0.34096963239211509</v>
      </c>
      <c r="M97" s="486">
        <v>640</v>
      </c>
      <c r="N97" s="414">
        <f>O97/$O$93</f>
        <v>0.387121502491376</v>
      </c>
      <c r="O97" s="482">
        <v>1010</v>
      </c>
      <c r="P97" s="414">
        <f>Q97/$Q$93</f>
        <v>0.22898230088495575</v>
      </c>
      <c r="Q97" s="486">
        <v>414</v>
      </c>
      <c r="R97" s="414">
        <f t="shared" si="15"/>
        <v>0.13224248927038626</v>
      </c>
      <c r="S97" s="486">
        <v>493</v>
      </c>
      <c r="T97" s="414">
        <f t="shared" si="15"/>
        <v>0.17454268292682926</v>
      </c>
      <c r="U97" s="486">
        <v>229</v>
      </c>
    </row>
    <row r="98" spans="1:21" ht="21.75" customHeight="1">
      <c r="A98" s="315" t="s">
        <v>178</v>
      </c>
      <c r="B98" s="239">
        <f>C98/$C$88</f>
        <v>0.48855818303903753</v>
      </c>
      <c r="C98" s="312">
        <v>227737</v>
      </c>
      <c r="D98" s="415">
        <f>E98/$E$88</f>
        <v>0.48842305465972052</v>
      </c>
      <c r="E98" s="483">
        <v>11813</v>
      </c>
      <c r="F98" s="415">
        <f>G98/$G$88</f>
        <v>0.48883260419065161</v>
      </c>
      <c r="G98" s="483">
        <v>2123</v>
      </c>
      <c r="H98" s="415">
        <f>I98/$I$88</f>
        <v>0.49317406143344711</v>
      </c>
      <c r="I98" s="484">
        <v>578</v>
      </c>
      <c r="J98" s="415">
        <f>K98/$K$88</f>
        <v>0.48554033485540332</v>
      </c>
      <c r="K98" s="484">
        <v>638</v>
      </c>
      <c r="L98" s="415">
        <f t="shared" si="13"/>
        <v>0.49637778374027369</v>
      </c>
      <c r="M98" s="483">
        <v>1850</v>
      </c>
      <c r="N98" s="415">
        <f t="shared" si="14"/>
        <v>0.49231367970422263</v>
      </c>
      <c r="O98" s="483">
        <v>2530</v>
      </c>
      <c r="P98" s="415">
        <f>Q98/Q$88</f>
        <v>0.47609388583019413</v>
      </c>
      <c r="Q98" s="483">
        <v>1643</v>
      </c>
      <c r="R98" s="415">
        <f>S98/S$88</f>
        <v>0.48739270386266093</v>
      </c>
      <c r="S98" s="483">
        <v>1817</v>
      </c>
      <c r="T98" s="415">
        <f>U98/U$88</f>
        <v>0.48323170731707316</v>
      </c>
      <c r="U98" s="484">
        <v>634</v>
      </c>
    </row>
    <row r="99" spans="1:21" ht="21.75" customHeight="1">
      <c r="A99" s="303" t="s">
        <v>16</v>
      </c>
      <c r="B99" s="304">
        <f>C99/C$98</f>
        <v>0.17772693940817696</v>
      </c>
      <c r="C99" s="305">
        <v>40475</v>
      </c>
      <c r="D99" s="412">
        <f>E99/E$98</f>
        <v>0.15034284263099976</v>
      </c>
      <c r="E99" s="481">
        <v>1776</v>
      </c>
      <c r="F99" s="412">
        <f>G99/G$98</f>
        <v>0.14931700423928404</v>
      </c>
      <c r="G99" s="485">
        <v>317</v>
      </c>
      <c r="H99" s="412">
        <f>I99/I$98</f>
        <v>0.17993079584775087</v>
      </c>
      <c r="I99" s="485">
        <v>104</v>
      </c>
      <c r="J99" s="412">
        <f>K99/K$98</f>
        <v>0.20532915360501566</v>
      </c>
      <c r="K99" s="485">
        <v>131</v>
      </c>
      <c r="L99" s="412">
        <f>M99/M$98</f>
        <v>0.15027027027027026</v>
      </c>
      <c r="M99" s="485">
        <v>278</v>
      </c>
      <c r="N99" s="412">
        <f>O99/O$98</f>
        <v>0.10711462450592886</v>
      </c>
      <c r="O99" s="481">
        <v>271</v>
      </c>
      <c r="P99" s="412">
        <f>Q99/Q$98</f>
        <v>0.16311625076080341</v>
      </c>
      <c r="Q99" s="485">
        <v>268</v>
      </c>
      <c r="R99" s="412">
        <f>S99/S$98</f>
        <v>0.17281232801320859</v>
      </c>
      <c r="S99" s="485">
        <v>314</v>
      </c>
      <c r="T99" s="412">
        <f>U99/U$98</f>
        <v>0.14668769716088328</v>
      </c>
      <c r="U99" s="485">
        <v>93</v>
      </c>
    </row>
    <row r="100" spans="1:21" ht="21.75" customHeight="1">
      <c r="A100" s="303" t="s">
        <v>17</v>
      </c>
      <c r="B100" s="304">
        <f>C100/C$98</f>
        <v>0.18772092369707163</v>
      </c>
      <c r="C100" s="305">
        <v>42751</v>
      </c>
      <c r="D100" s="413">
        <f>E100/E$98</f>
        <v>0.16321002285617539</v>
      </c>
      <c r="E100" s="481">
        <v>1928</v>
      </c>
      <c r="F100" s="413">
        <f>G100/G$98</f>
        <v>0.16250588789448894</v>
      </c>
      <c r="G100" s="485">
        <v>345</v>
      </c>
      <c r="H100" s="413">
        <f>I100/I$98</f>
        <v>0.18339100346020762</v>
      </c>
      <c r="I100" s="485">
        <v>106</v>
      </c>
      <c r="J100" s="413">
        <f>K100/K$98</f>
        <v>0.17241379310344829</v>
      </c>
      <c r="K100" s="485">
        <v>110</v>
      </c>
      <c r="L100" s="413">
        <f>M100/M$98</f>
        <v>0.14810810810810812</v>
      </c>
      <c r="M100" s="485">
        <v>274</v>
      </c>
      <c r="N100" s="413">
        <f>O100/O$98</f>
        <v>0.12766798418972333</v>
      </c>
      <c r="O100" s="481">
        <v>323</v>
      </c>
      <c r="P100" s="413">
        <f>Q100/Q$98</f>
        <v>0.19659160073037127</v>
      </c>
      <c r="Q100" s="485">
        <v>323</v>
      </c>
      <c r="R100" s="413">
        <f>S100/S$98</f>
        <v>0.17776554760594387</v>
      </c>
      <c r="S100" s="485">
        <v>323</v>
      </c>
      <c r="T100" s="413">
        <f>U100/U$98</f>
        <v>0.19558359621451105</v>
      </c>
      <c r="U100" s="485">
        <v>124</v>
      </c>
    </row>
    <row r="101" spans="1:21" ht="21.75" customHeight="1">
      <c r="A101" s="303" t="s">
        <v>18</v>
      </c>
      <c r="B101" s="304">
        <f>C101/C$98</f>
        <v>0.38422390740195927</v>
      </c>
      <c r="C101" s="305">
        <v>87502</v>
      </c>
      <c r="D101" s="413">
        <f>E101/E$98</f>
        <v>0.38863963430119358</v>
      </c>
      <c r="E101" s="481">
        <v>4591</v>
      </c>
      <c r="F101" s="413">
        <f>G101/G$98</f>
        <v>0.41592086669806877</v>
      </c>
      <c r="G101" s="485">
        <v>883</v>
      </c>
      <c r="H101" s="413">
        <f>I101/I$98</f>
        <v>0.37543252595155707</v>
      </c>
      <c r="I101" s="485">
        <v>217</v>
      </c>
      <c r="J101" s="413">
        <f>K101/K$98</f>
        <v>0.39028213166144199</v>
      </c>
      <c r="K101" s="485">
        <v>249</v>
      </c>
      <c r="L101" s="413">
        <f>M101/M$98</f>
        <v>0.3762162162162162</v>
      </c>
      <c r="M101" s="485">
        <v>696</v>
      </c>
      <c r="N101" s="413">
        <f>O101/O$98</f>
        <v>0.3715415019762846</v>
      </c>
      <c r="O101" s="481">
        <v>940</v>
      </c>
      <c r="P101" s="413">
        <f>Q101/Q$98</f>
        <v>0.41996348143639683</v>
      </c>
      <c r="Q101" s="485">
        <v>690</v>
      </c>
      <c r="R101" s="413">
        <f>S101/S$98</f>
        <v>0.3786461199779857</v>
      </c>
      <c r="S101" s="485">
        <v>688</v>
      </c>
      <c r="T101" s="413">
        <f>U101/U$98</f>
        <v>0.35962145110410093</v>
      </c>
      <c r="U101" s="485">
        <v>228</v>
      </c>
    </row>
    <row r="102" spans="1:21" ht="21.75" customHeight="1" thickBot="1">
      <c r="A102" s="303" t="s">
        <v>19</v>
      </c>
      <c r="B102" s="304">
        <f>C102/C$98</f>
        <v>0.2503282294927921</v>
      </c>
      <c r="C102" s="308">
        <v>57009</v>
      </c>
      <c r="D102" s="414">
        <f>E102/E$98</f>
        <v>0.29780750021163127</v>
      </c>
      <c r="E102" s="482">
        <v>3518</v>
      </c>
      <c r="F102" s="414">
        <f>G102/G$98</f>
        <v>0.27225624116815828</v>
      </c>
      <c r="G102" s="486">
        <v>578</v>
      </c>
      <c r="H102" s="414">
        <f>I102/I$98</f>
        <v>0.26124567474048443</v>
      </c>
      <c r="I102" s="486">
        <v>151</v>
      </c>
      <c r="J102" s="414">
        <f>K102/K$98</f>
        <v>0.23197492163009403</v>
      </c>
      <c r="K102" s="486">
        <v>148</v>
      </c>
      <c r="L102" s="414">
        <f>M102/M$98</f>
        <v>0.32540540540540541</v>
      </c>
      <c r="M102" s="486">
        <v>602</v>
      </c>
      <c r="N102" s="414">
        <f>O102/O$98</f>
        <v>0.39367588932806324</v>
      </c>
      <c r="O102" s="482">
        <v>996</v>
      </c>
      <c r="P102" s="414">
        <f>Q102/Q$98</f>
        <v>0.22032866707242849</v>
      </c>
      <c r="Q102" s="486">
        <v>362</v>
      </c>
      <c r="R102" s="414">
        <f>S102/S$98</f>
        <v>0.27077600440286187</v>
      </c>
      <c r="S102" s="486">
        <v>492</v>
      </c>
      <c r="T102" s="414">
        <f>U102/U$98</f>
        <v>0.29810725552050471</v>
      </c>
      <c r="U102" s="486">
        <v>189</v>
      </c>
    </row>
    <row r="103" spans="1:21" ht="21" customHeight="1" thickBot="1">
      <c r="A103" s="344" t="s">
        <v>634</v>
      </c>
      <c r="B103" s="300">
        <f>C103/$C$103</f>
        <v>1</v>
      </c>
      <c r="C103" s="301">
        <f>CENTRO!C103</f>
        <v>531839</v>
      </c>
      <c r="D103" s="411">
        <f>E103/$E$103</f>
        <v>1</v>
      </c>
      <c r="E103" s="487">
        <v>25947</v>
      </c>
      <c r="F103" s="490"/>
      <c r="G103" s="489" t="s">
        <v>482</v>
      </c>
      <c r="H103" s="490"/>
      <c r="I103" s="489" t="s">
        <v>482</v>
      </c>
      <c r="J103" s="490"/>
      <c r="K103" s="489" t="s">
        <v>482</v>
      </c>
      <c r="L103" s="490"/>
      <c r="M103" s="489" t="s">
        <v>482</v>
      </c>
      <c r="N103" s="490"/>
      <c r="O103" s="489" t="s">
        <v>482</v>
      </c>
      <c r="P103" s="490"/>
      <c r="Q103" s="489" t="s">
        <v>482</v>
      </c>
      <c r="R103" s="490"/>
      <c r="S103" s="489" t="s">
        <v>482</v>
      </c>
      <c r="T103" s="490"/>
      <c r="U103" s="489" t="s">
        <v>482</v>
      </c>
    </row>
    <row r="104" spans="1:21" ht="21" customHeight="1">
      <c r="A104" s="303" t="s">
        <v>20</v>
      </c>
      <c r="B104" s="304">
        <f>C104/$C$103</f>
        <v>0.42403058068325189</v>
      </c>
      <c r="C104" s="316">
        <f>CENTRO!C104</f>
        <v>225516</v>
      </c>
      <c r="D104" s="416">
        <f>E104/$E$103</f>
        <v>0.33811230585424135</v>
      </c>
      <c r="E104" s="537">
        <v>8773</v>
      </c>
      <c r="F104" s="495"/>
      <c r="G104" s="494" t="s">
        <v>482</v>
      </c>
      <c r="H104" s="495"/>
      <c r="I104" s="494" t="s">
        <v>482</v>
      </c>
      <c r="J104" s="495"/>
      <c r="K104" s="494" t="s">
        <v>482</v>
      </c>
      <c r="L104" s="495"/>
      <c r="M104" s="494" t="s">
        <v>482</v>
      </c>
      <c r="N104" s="495"/>
      <c r="O104" s="494" t="s">
        <v>482</v>
      </c>
      <c r="P104" s="495"/>
      <c r="Q104" s="494" t="s">
        <v>482</v>
      </c>
      <c r="R104" s="495"/>
      <c r="S104" s="494" t="s">
        <v>482</v>
      </c>
      <c r="T104" s="495"/>
      <c r="U104" s="494" t="s">
        <v>482</v>
      </c>
    </row>
    <row r="105" spans="1:21" ht="21" customHeight="1">
      <c r="A105" s="321" t="s">
        <v>21</v>
      </c>
      <c r="B105" s="262">
        <f>C105/$C$103</f>
        <v>0.18375485814315987</v>
      </c>
      <c r="C105" s="322">
        <f>CENTRO!C105</f>
        <v>97728</v>
      </c>
      <c r="D105" s="417">
        <f>E105/$E$103</f>
        <v>0.16063514086406908</v>
      </c>
      <c r="E105" s="538">
        <v>4168</v>
      </c>
      <c r="F105" s="490"/>
      <c r="G105" s="489" t="s">
        <v>482</v>
      </c>
      <c r="H105" s="490"/>
      <c r="I105" s="489" t="s">
        <v>482</v>
      </c>
      <c r="J105" s="490"/>
      <c r="K105" s="489" t="s">
        <v>482</v>
      </c>
      <c r="L105" s="490"/>
      <c r="M105" s="489" t="s">
        <v>482</v>
      </c>
      <c r="N105" s="490"/>
      <c r="O105" s="489" t="s">
        <v>482</v>
      </c>
      <c r="P105" s="490"/>
      <c r="Q105" s="489" t="s">
        <v>482</v>
      </c>
      <c r="R105" s="490"/>
      <c r="S105" s="489" t="s">
        <v>482</v>
      </c>
      <c r="T105" s="490"/>
      <c r="U105" s="489" t="s">
        <v>482</v>
      </c>
    </row>
    <row r="106" spans="1:21" ht="21" customHeight="1">
      <c r="A106" s="321" t="s">
        <v>22</v>
      </c>
      <c r="B106" s="262">
        <f>C106/$C$103</f>
        <v>0.39221456117358827</v>
      </c>
      <c r="C106" s="322">
        <f>CENTRO!C106</f>
        <v>208595</v>
      </c>
      <c r="D106" s="417">
        <f>E106/$E$103</f>
        <v>0.50125255328168961</v>
      </c>
      <c r="E106" s="538">
        <v>13006</v>
      </c>
      <c r="F106" s="490"/>
      <c r="G106" s="489" t="s">
        <v>482</v>
      </c>
      <c r="H106" s="490"/>
      <c r="I106" s="489" t="s">
        <v>482</v>
      </c>
      <c r="J106" s="490"/>
      <c r="K106" s="489" t="s">
        <v>482</v>
      </c>
      <c r="L106" s="490"/>
      <c r="M106" s="489" t="s">
        <v>482</v>
      </c>
      <c r="N106" s="490"/>
      <c r="O106" s="489" t="s">
        <v>482</v>
      </c>
      <c r="P106" s="490"/>
      <c r="Q106" s="489" t="s">
        <v>482</v>
      </c>
      <c r="R106" s="490"/>
      <c r="S106" s="489" t="s">
        <v>482</v>
      </c>
      <c r="T106" s="490"/>
      <c r="U106" s="489" t="s">
        <v>482</v>
      </c>
    </row>
    <row r="107" spans="1:21" ht="21" customHeight="1">
      <c r="A107" s="327" t="s">
        <v>23</v>
      </c>
      <c r="B107" s="415">
        <f>C107/$C$103</f>
        <v>0.11678722320100632</v>
      </c>
      <c r="C107" s="328">
        <f>CENTRO!C107</f>
        <v>62112</v>
      </c>
      <c r="D107" s="415">
        <f>E107/$E$103</f>
        <v>0.11103403090916099</v>
      </c>
      <c r="E107" s="539">
        <v>2881</v>
      </c>
      <c r="F107" s="490"/>
      <c r="G107" s="489" t="s">
        <v>482</v>
      </c>
      <c r="H107" s="490"/>
      <c r="I107" s="489" t="s">
        <v>482</v>
      </c>
      <c r="J107" s="490"/>
      <c r="K107" s="489" t="s">
        <v>482</v>
      </c>
      <c r="L107" s="490"/>
      <c r="M107" s="489" t="s">
        <v>482</v>
      </c>
      <c r="N107" s="490"/>
      <c r="O107" s="489" t="s">
        <v>482</v>
      </c>
      <c r="P107" s="490"/>
      <c r="Q107" s="489" t="s">
        <v>482</v>
      </c>
      <c r="R107" s="490"/>
      <c r="S107" s="489" t="s">
        <v>482</v>
      </c>
      <c r="T107" s="490"/>
      <c r="U107" s="489" t="s">
        <v>482</v>
      </c>
    </row>
    <row r="108" spans="1:21" ht="21" customHeight="1">
      <c r="A108" s="321" t="s">
        <v>20</v>
      </c>
      <c r="B108" s="330">
        <f>C108/C$107</f>
        <v>0.34038511076764555</v>
      </c>
      <c r="C108" s="322">
        <f>CENTRO!C108</f>
        <v>21142</v>
      </c>
      <c r="D108" s="417">
        <f>E108/E$107</f>
        <v>0.24852481777160709</v>
      </c>
      <c r="E108" s="538">
        <v>716</v>
      </c>
      <c r="F108" s="490"/>
      <c r="G108" s="489" t="s">
        <v>482</v>
      </c>
      <c r="H108" s="490"/>
      <c r="I108" s="489" t="s">
        <v>482</v>
      </c>
      <c r="J108" s="490"/>
      <c r="K108" s="489" t="s">
        <v>482</v>
      </c>
      <c r="L108" s="490"/>
      <c r="M108" s="489" t="s">
        <v>482</v>
      </c>
      <c r="N108" s="490"/>
      <c r="O108" s="489" t="s">
        <v>482</v>
      </c>
      <c r="P108" s="490"/>
      <c r="Q108" s="489" t="s">
        <v>482</v>
      </c>
      <c r="R108" s="490"/>
      <c r="S108" s="489" t="s">
        <v>482</v>
      </c>
      <c r="T108" s="490"/>
      <c r="U108" s="489" t="s">
        <v>482</v>
      </c>
    </row>
    <row r="109" spans="1:21" ht="21" customHeight="1">
      <c r="A109" s="321" t="s">
        <v>21</v>
      </c>
      <c r="B109" s="330">
        <f>C109/C$107</f>
        <v>9.9288382277176707E-2</v>
      </c>
      <c r="C109" s="322">
        <f>CENTRO!C109</f>
        <v>6167</v>
      </c>
      <c r="D109" s="417">
        <f>E109/E$107</f>
        <v>7.6709475876431801E-2</v>
      </c>
      <c r="E109" s="538">
        <v>221</v>
      </c>
      <c r="F109" s="490"/>
      <c r="G109" s="489" t="s">
        <v>482</v>
      </c>
      <c r="H109" s="490"/>
      <c r="I109" s="489" t="s">
        <v>482</v>
      </c>
      <c r="J109" s="490"/>
      <c r="K109" s="489" t="s">
        <v>482</v>
      </c>
      <c r="L109" s="490"/>
      <c r="M109" s="489" t="s">
        <v>482</v>
      </c>
      <c r="N109" s="490"/>
      <c r="O109" s="489" t="s">
        <v>482</v>
      </c>
      <c r="P109" s="490"/>
      <c r="Q109" s="489" t="s">
        <v>482</v>
      </c>
      <c r="R109" s="490"/>
      <c r="S109" s="489" t="s">
        <v>482</v>
      </c>
      <c r="T109" s="490"/>
      <c r="U109" s="489" t="s">
        <v>482</v>
      </c>
    </row>
    <row r="110" spans="1:21" ht="21" customHeight="1">
      <c r="A110" s="321" t="s">
        <v>22</v>
      </c>
      <c r="B110" s="330">
        <f>C110/C$107</f>
        <v>0.56032650695517772</v>
      </c>
      <c r="C110" s="322">
        <f>CENTRO!C110</f>
        <v>34803</v>
      </c>
      <c r="D110" s="417">
        <f>E110/E$107</f>
        <v>0.67476570635196109</v>
      </c>
      <c r="E110" s="538">
        <v>1944</v>
      </c>
      <c r="F110" s="490"/>
      <c r="G110" s="489" t="s">
        <v>482</v>
      </c>
      <c r="H110" s="490"/>
      <c r="I110" s="489" t="s">
        <v>482</v>
      </c>
      <c r="J110" s="490"/>
      <c r="K110" s="489" t="s">
        <v>482</v>
      </c>
      <c r="L110" s="490"/>
      <c r="M110" s="489" t="s">
        <v>482</v>
      </c>
      <c r="N110" s="490"/>
      <c r="O110" s="489" t="s">
        <v>482</v>
      </c>
      <c r="P110" s="490"/>
      <c r="Q110" s="489" t="s">
        <v>482</v>
      </c>
      <c r="R110" s="490"/>
      <c r="S110" s="489" t="s">
        <v>482</v>
      </c>
      <c r="T110" s="490"/>
      <c r="U110" s="489" t="s">
        <v>482</v>
      </c>
    </row>
    <row r="111" spans="1:21" ht="21" customHeight="1">
      <c r="A111" s="327" t="s">
        <v>24</v>
      </c>
      <c r="B111" s="415">
        <f>C111/$C$103</f>
        <v>4.7307549841211341E-2</v>
      </c>
      <c r="C111" s="328">
        <f>CENTRO!C111</f>
        <v>25160</v>
      </c>
      <c r="D111" s="415">
        <f>E111/$E$103</f>
        <v>6.0084017420125639E-2</v>
      </c>
      <c r="E111" s="539">
        <v>1559</v>
      </c>
      <c r="F111" s="490"/>
      <c r="G111" s="489" t="s">
        <v>482</v>
      </c>
      <c r="H111" s="490"/>
      <c r="I111" s="489" t="s">
        <v>482</v>
      </c>
      <c r="J111" s="490"/>
      <c r="K111" s="489" t="s">
        <v>482</v>
      </c>
      <c r="L111" s="490"/>
      <c r="M111" s="489" t="s">
        <v>482</v>
      </c>
      <c r="N111" s="490"/>
      <c r="O111" s="489" t="s">
        <v>482</v>
      </c>
      <c r="P111" s="490"/>
      <c r="Q111" s="489" t="s">
        <v>482</v>
      </c>
      <c r="R111" s="490"/>
      <c r="S111" s="489" t="s">
        <v>482</v>
      </c>
      <c r="T111" s="490"/>
      <c r="U111" s="489" t="s">
        <v>482</v>
      </c>
    </row>
    <row r="112" spans="1:21" ht="21" customHeight="1">
      <c r="A112" s="321" t="s">
        <v>20</v>
      </c>
      <c r="B112" s="262">
        <f>C112/C$111</f>
        <v>0.44360095389507154</v>
      </c>
      <c r="C112" s="322">
        <f>CENTRO!C112</f>
        <v>11161</v>
      </c>
      <c r="D112" s="413">
        <f>E112/E$111</f>
        <v>0.31879409878127002</v>
      </c>
      <c r="E112" s="538">
        <v>497</v>
      </c>
      <c r="F112" s="500"/>
      <c r="G112" s="499" t="s">
        <v>482</v>
      </c>
      <c r="H112" s="500"/>
      <c r="I112" s="499" t="s">
        <v>482</v>
      </c>
      <c r="J112" s="500"/>
      <c r="K112" s="499" t="s">
        <v>482</v>
      </c>
      <c r="L112" s="500"/>
      <c r="M112" s="499" t="s">
        <v>482</v>
      </c>
      <c r="N112" s="500"/>
      <c r="O112" s="499" t="s">
        <v>482</v>
      </c>
      <c r="P112" s="500"/>
      <c r="Q112" s="499" t="s">
        <v>482</v>
      </c>
      <c r="R112" s="500"/>
      <c r="S112" s="499" t="s">
        <v>482</v>
      </c>
      <c r="T112" s="500"/>
      <c r="U112" s="499" t="s">
        <v>482</v>
      </c>
    </row>
    <row r="113" spans="1:21" ht="21" customHeight="1">
      <c r="A113" s="321" t="s">
        <v>21</v>
      </c>
      <c r="B113" s="262">
        <f>C113/C$111</f>
        <v>4.300476947535771E-2</v>
      </c>
      <c r="C113" s="322">
        <f>CENTRO!C113</f>
        <v>1082</v>
      </c>
      <c r="D113" s="413">
        <f>E113/E$111</f>
        <v>1.0904425914047467E-2</v>
      </c>
      <c r="E113" s="538">
        <v>17</v>
      </c>
      <c r="F113" s="500"/>
      <c r="G113" s="499" t="s">
        <v>482</v>
      </c>
      <c r="H113" s="500"/>
      <c r="I113" s="499" t="s">
        <v>482</v>
      </c>
      <c r="J113" s="500"/>
      <c r="K113" s="499" t="s">
        <v>482</v>
      </c>
      <c r="L113" s="500"/>
      <c r="M113" s="499" t="s">
        <v>482</v>
      </c>
      <c r="N113" s="500"/>
      <c r="O113" s="499" t="s">
        <v>482</v>
      </c>
      <c r="P113" s="500"/>
      <c r="Q113" s="499" t="s">
        <v>482</v>
      </c>
      <c r="R113" s="500"/>
      <c r="S113" s="499" t="s">
        <v>482</v>
      </c>
      <c r="T113" s="500"/>
      <c r="U113" s="499" t="s">
        <v>482</v>
      </c>
    </row>
    <row r="114" spans="1:21" ht="21" customHeight="1" thickBot="1">
      <c r="A114" s="321" t="s">
        <v>22</v>
      </c>
      <c r="B114" s="262">
        <f>C114/C$111</f>
        <v>0.51339427662957071</v>
      </c>
      <c r="C114" s="322">
        <f>CENTRO!C114</f>
        <v>12917</v>
      </c>
      <c r="D114" s="479">
        <f>E114/E$111</f>
        <v>0.67030147530468254</v>
      </c>
      <c r="E114" s="540">
        <v>1045</v>
      </c>
      <c r="F114" s="508"/>
      <c r="G114" s="504" t="s">
        <v>482</v>
      </c>
      <c r="H114" s="508"/>
      <c r="I114" s="504" t="s">
        <v>482</v>
      </c>
      <c r="J114" s="508"/>
      <c r="K114" s="504" t="s">
        <v>482</v>
      </c>
      <c r="L114" s="508"/>
      <c r="M114" s="504" t="s">
        <v>482</v>
      </c>
      <c r="N114" s="508"/>
      <c r="O114" s="504" t="s">
        <v>482</v>
      </c>
      <c r="P114" s="508"/>
      <c r="Q114" s="504" t="s">
        <v>482</v>
      </c>
      <c r="R114" s="508"/>
      <c r="S114" s="504" t="s">
        <v>482</v>
      </c>
      <c r="T114" s="508"/>
      <c r="U114" s="504" t="s">
        <v>482</v>
      </c>
    </row>
    <row r="115" spans="1:21" ht="21.75" customHeight="1" thickBot="1">
      <c r="A115" s="243" t="s">
        <v>636</v>
      </c>
      <c r="B115" s="244"/>
      <c r="C115" s="244"/>
      <c r="D115" s="509"/>
      <c r="E115" s="509"/>
      <c r="F115" s="509"/>
      <c r="G115" s="509"/>
      <c r="H115" s="509"/>
      <c r="I115" s="509"/>
      <c r="J115" s="509"/>
      <c r="K115" s="509"/>
      <c r="L115" s="509"/>
      <c r="M115" s="509"/>
      <c r="N115" s="509"/>
      <c r="O115" s="509"/>
      <c r="P115" s="509"/>
      <c r="Q115" s="509"/>
      <c r="R115" s="509"/>
      <c r="S115" s="509"/>
      <c r="T115" s="509"/>
      <c r="U115" s="510"/>
    </row>
    <row r="116" spans="1:21" ht="21.75" customHeight="1">
      <c r="A116" s="336" t="s">
        <v>329</v>
      </c>
      <c r="B116" s="337">
        <f>IF(CENTRO!B116,CENTRO!B116,"")</f>
        <v>4.5368987216383251E-2</v>
      </c>
      <c r="C116" s="338">
        <f>IF(CENTRO!C116,CENTRO!C116,"")</f>
        <v>117021</v>
      </c>
      <c r="D116" s="422">
        <f>E116/E$123</f>
        <v>5.5343716656051749E-2</v>
      </c>
      <c r="E116" s="511">
        <v>6691</v>
      </c>
      <c r="F116" s="422">
        <f>G116/G$123</f>
        <v>5.5749770009199631E-2</v>
      </c>
      <c r="G116" s="511">
        <v>1212</v>
      </c>
      <c r="H116" s="422">
        <f>I116/I$123</f>
        <v>9.2864923747276687E-2</v>
      </c>
      <c r="I116" s="511">
        <v>682</v>
      </c>
      <c r="J116" s="422">
        <f>K116/K$123</f>
        <v>9.1571279916753387E-2</v>
      </c>
      <c r="K116" s="511">
        <v>616</v>
      </c>
      <c r="L116" s="422">
        <f>M116/M$123</f>
        <v>8.9222566780915072E-2</v>
      </c>
      <c r="M116" s="511">
        <v>1640</v>
      </c>
      <c r="N116" s="422">
        <f>O116/O$123</f>
        <v>2.5282649336775573E-2</v>
      </c>
      <c r="O116" s="511">
        <v>568</v>
      </c>
      <c r="P116" s="422">
        <f>Q116/Q$123</f>
        <v>2.6021711366538951E-2</v>
      </c>
      <c r="Q116" s="511">
        <v>326</v>
      </c>
      <c r="R116" s="422">
        <f>S116/S$123</f>
        <v>6.3049276376196936E-2</v>
      </c>
      <c r="S116" s="512">
        <v>1442</v>
      </c>
      <c r="T116" s="448">
        <f>U116/U$123</f>
        <v>2.3184799819045466E-2</v>
      </c>
      <c r="U116" s="511">
        <v>205</v>
      </c>
    </row>
    <row r="117" spans="1:21" ht="21.75" customHeight="1">
      <c r="A117" s="336" t="s">
        <v>330</v>
      </c>
      <c r="B117" s="251">
        <f>IF(CENTRO!B117,CENTRO!B117,"")</f>
        <v>0.1099310398838142</v>
      </c>
      <c r="C117" s="339">
        <f>IF(CENTRO!C117,CENTRO!C117,"")</f>
        <v>283547</v>
      </c>
      <c r="D117" s="423">
        <f t="shared" ref="D117:D122" si="16">E117/E$123</f>
        <v>0.12927319498093451</v>
      </c>
      <c r="E117" s="513">
        <v>15629</v>
      </c>
      <c r="F117" s="423">
        <f t="shared" ref="F117:F122" si="17">G117/G$123</f>
        <v>0.12884084636614535</v>
      </c>
      <c r="G117" s="513">
        <v>2801</v>
      </c>
      <c r="H117" s="423">
        <f t="shared" ref="H117:H122" si="18">I117/I$123</f>
        <v>0.19526143790849673</v>
      </c>
      <c r="I117" s="513">
        <v>1434</v>
      </c>
      <c r="J117" s="423">
        <f t="shared" ref="J117:J122" si="19">K117/K$123</f>
        <v>0.19934591942916605</v>
      </c>
      <c r="K117" s="513">
        <v>1341</v>
      </c>
      <c r="L117" s="423">
        <f t="shared" ref="L117:L122" si="20">M117/M$123</f>
        <v>0.16065502420978184</v>
      </c>
      <c r="M117" s="513">
        <v>2953</v>
      </c>
      <c r="N117" s="423">
        <f t="shared" ref="N117:N122" si="21">O117/O$123</f>
        <v>9.0447787768183033E-2</v>
      </c>
      <c r="O117" s="513">
        <v>2032</v>
      </c>
      <c r="P117" s="423">
        <f t="shared" ref="P117:T122" si="22">Q117/Q$123</f>
        <v>6.2659642401021717E-2</v>
      </c>
      <c r="Q117" s="513">
        <v>785</v>
      </c>
      <c r="R117" s="423">
        <f t="shared" si="22"/>
        <v>0.16024660049844783</v>
      </c>
      <c r="S117" s="514">
        <v>3665</v>
      </c>
      <c r="T117" s="423">
        <f t="shared" si="22"/>
        <v>6.9893689210585835E-2</v>
      </c>
      <c r="U117" s="513">
        <v>618</v>
      </c>
    </row>
    <row r="118" spans="1:21" ht="24" customHeight="1">
      <c r="A118" s="336" t="s">
        <v>350</v>
      </c>
      <c r="B118" s="304">
        <f>IF(CENTRO!B118,CENTRO!B118,"")</f>
        <v>0.26295255682027452</v>
      </c>
      <c r="C118" s="339">
        <f>IF(CENTRO!C118,CENTRO!C118,"")</f>
        <v>678238</v>
      </c>
      <c r="D118" s="423">
        <f t="shared" si="16"/>
        <v>0.30963035260837557</v>
      </c>
      <c r="E118" s="513">
        <v>37434</v>
      </c>
      <c r="F118" s="423">
        <f t="shared" si="17"/>
        <v>0.32888684452621897</v>
      </c>
      <c r="G118" s="513">
        <v>7150</v>
      </c>
      <c r="H118" s="423">
        <f t="shared" si="18"/>
        <v>0.39419934640522875</v>
      </c>
      <c r="I118" s="513">
        <v>2895</v>
      </c>
      <c r="J118" s="423">
        <f t="shared" si="19"/>
        <v>0.42544968039244835</v>
      </c>
      <c r="K118" s="513">
        <v>2862</v>
      </c>
      <c r="L118" s="423">
        <f t="shared" si="20"/>
        <v>0.35558457102442742</v>
      </c>
      <c r="M118" s="513">
        <v>6536</v>
      </c>
      <c r="N118" s="423">
        <f t="shared" si="21"/>
        <v>0.24793020564408438</v>
      </c>
      <c r="O118" s="513">
        <v>5570</v>
      </c>
      <c r="P118" s="423">
        <f>Q118/Q$123</f>
        <v>0.22605363984674329</v>
      </c>
      <c r="Q118" s="513">
        <v>2832</v>
      </c>
      <c r="R118" s="423">
        <f>S118/S$123</f>
        <v>0.34900091819334528</v>
      </c>
      <c r="S118" s="514">
        <v>7982</v>
      </c>
      <c r="T118" s="423">
        <f>U118/U$123</f>
        <v>0.18174621126441981</v>
      </c>
      <c r="U118" s="513">
        <v>1607</v>
      </c>
    </row>
    <row r="119" spans="1:21" ht="21.75" customHeight="1">
      <c r="A119" s="336" t="s">
        <v>25</v>
      </c>
      <c r="B119" s="304">
        <f>IF(CENTRO!B119,CENTRO!B119,"")</f>
        <v>0.19185582850033556</v>
      </c>
      <c r="C119" s="339">
        <f>IF(CENTRO!C119,CENTRO!C119,"")</f>
        <v>494857</v>
      </c>
      <c r="D119" s="423">
        <f t="shared" si="16"/>
        <v>0.20524570095699715</v>
      </c>
      <c r="E119" s="513">
        <v>24814</v>
      </c>
      <c r="F119" s="423">
        <f t="shared" si="17"/>
        <v>0.1920423183072677</v>
      </c>
      <c r="G119" s="513">
        <v>4175</v>
      </c>
      <c r="H119" s="423">
        <f t="shared" si="18"/>
        <v>0.1747004357298475</v>
      </c>
      <c r="I119" s="513">
        <v>1283</v>
      </c>
      <c r="J119" s="423">
        <f t="shared" si="19"/>
        <v>0.1593578118031812</v>
      </c>
      <c r="K119" s="513">
        <v>1072</v>
      </c>
      <c r="L119" s="423">
        <f t="shared" si="20"/>
        <v>0.19025080245906098</v>
      </c>
      <c r="M119" s="513">
        <v>3497</v>
      </c>
      <c r="N119" s="423">
        <f t="shared" si="21"/>
        <v>0.25233686459538857</v>
      </c>
      <c r="O119" s="513">
        <v>5669</v>
      </c>
      <c r="P119" s="423">
        <f t="shared" si="22"/>
        <v>0.21136653895274585</v>
      </c>
      <c r="Q119" s="513">
        <v>2648</v>
      </c>
      <c r="R119" s="423">
        <f t="shared" si="22"/>
        <v>0.19553145905294914</v>
      </c>
      <c r="S119" s="514">
        <v>4472</v>
      </c>
      <c r="T119" s="423">
        <f t="shared" si="22"/>
        <v>0.22596697579733091</v>
      </c>
      <c r="U119" s="513">
        <v>1998</v>
      </c>
    </row>
    <row r="120" spans="1:21" ht="24" customHeight="1">
      <c r="A120" s="336" t="s">
        <v>351</v>
      </c>
      <c r="B120" s="340">
        <f>IF(CENTRO!B120,CENTRO!B120,"")</f>
        <v>9.3593769203242569E-2</v>
      </c>
      <c r="C120" s="339">
        <f>IF(CENTRO!C120,CENTRO!C120,"")</f>
        <v>241408</v>
      </c>
      <c r="D120" s="423">
        <f t="shared" si="16"/>
        <v>9.068726788476332E-2</v>
      </c>
      <c r="E120" s="513">
        <v>10964</v>
      </c>
      <c r="F120" s="423">
        <f t="shared" si="17"/>
        <v>8.7626494940202387E-2</v>
      </c>
      <c r="G120" s="513">
        <v>1905</v>
      </c>
      <c r="H120" s="423">
        <f t="shared" si="18"/>
        <v>4.7521786492374728E-2</v>
      </c>
      <c r="I120" s="513">
        <v>349</v>
      </c>
      <c r="J120" s="423">
        <f t="shared" si="19"/>
        <v>4.5488330607997625E-2</v>
      </c>
      <c r="K120" s="513">
        <v>306</v>
      </c>
      <c r="L120" s="423">
        <f t="shared" si="20"/>
        <v>6.8549045209727433E-2</v>
      </c>
      <c r="M120" s="513">
        <v>1260</v>
      </c>
      <c r="N120" s="423">
        <f t="shared" si="21"/>
        <v>0.12258523991809846</v>
      </c>
      <c r="O120" s="513">
        <v>2754</v>
      </c>
      <c r="P120" s="423">
        <f t="shared" si="22"/>
        <v>0.13258301404853129</v>
      </c>
      <c r="Q120" s="513">
        <v>1661</v>
      </c>
      <c r="R120" s="423">
        <f t="shared" si="22"/>
        <v>7.428621398277295E-2</v>
      </c>
      <c r="S120" s="514">
        <v>1699</v>
      </c>
      <c r="T120" s="423">
        <f t="shared" si="22"/>
        <v>0.11648948201764307</v>
      </c>
      <c r="U120" s="513">
        <v>1030</v>
      </c>
    </row>
    <row r="121" spans="1:21" ht="24" customHeight="1">
      <c r="A121" s="336" t="s">
        <v>352</v>
      </c>
      <c r="B121" s="251">
        <f>IF(CENTRO!B121,CENTRO!B121,"")</f>
        <v>0.29511766099320091</v>
      </c>
      <c r="C121" s="339">
        <f>IF(CENTRO!C121,CENTRO!C121,"")</f>
        <v>761202</v>
      </c>
      <c r="D121" s="423">
        <f t="shared" si="16"/>
        <v>0.20884374560583627</v>
      </c>
      <c r="E121" s="513">
        <v>25249</v>
      </c>
      <c r="F121" s="423">
        <f t="shared" si="17"/>
        <v>0.20616375344986201</v>
      </c>
      <c r="G121" s="513">
        <v>4482</v>
      </c>
      <c r="H121" s="423">
        <f t="shared" si="18"/>
        <v>9.3409586056644886E-2</v>
      </c>
      <c r="I121" s="513">
        <v>686</v>
      </c>
      <c r="J121" s="423">
        <f t="shared" si="19"/>
        <v>7.7449085773747581E-2</v>
      </c>
      <c r="K121" s="513">
        <v>521</v>
      </c>
      <c r="L121" s="423">
        <f t="shared" si="20"/>
        <v>0.13454110222512378</v>
      </c>
      <c r="M121" s="513">
        <v>2473</v>
      </c>
      <c r="N121" s="423">
        <f t="shared" si="21"/>
        <v>0.26106115908483929</v>
      </c>
      <c r="O121" s="513">
        <v>5865</v>
      </c>
      <c r="P121" s="423">
        <f t="shared" si="22"/>
        <v>0.34043742017879947</v>
      </c>
      <c r="Q121" s="513">
        <v>4265</v>
      </c>
      <c r="R121" s="423">
        <f t="shared" si="22"/>
        <v>0.15683616807310569</v>
      </c>
      <c r="S121" s="514">
        <v>3587</v>
      </c>
      <c r="T121" s="423">
        <f t="shared" si="22"/>
        <v>0.38113548970821082</v>
      </c>
      <c r="U121" s="513">
        <v>3370</v>
      </c>
    </row>
    <row r="122" spans="1:21" ht="21.75" customHeight="1" thickBot="1">
      <c r="A122" s="341" t="s">
        <v>353</v>
      </c>
      <c r="B122" s="342">
        <f>IF(CENTRO!B122,CENTRO!B122,"")</f>
        <v>1.180157382748999E-3</v>
      </c>
      <c r="C122" s="343">
        <f>IF(CENTRO!C122,CENTRO!C122,"")</f>
        <v>3044</v>
      </c>
      <c r="D122" s="424">
        <f t="shared" si="16"/>
        <v>9.7602130704141474E-4</v>
      </c>
      <c r="E122" s="515">
        <v>118</v>
      </c>
      <c r="F122" s="424">
        <f t="shared" si="17"/>
        <v>6.8997240110395589E-4</v>
      </c>
      <c r="G122" s="515">
        <v>15</v>
      </c>
      <c r="H122" s="424">
        <f t="shared" si="18"/>
        <v>2.0424836601307191E-3</v>
      </c>
      <c r="I122" s="515">
        <v>15</v>
      </c>
      <c r="J122" s="424">
        <f t="shared" si="19"/>
        <v>1.3378920767058123E-3</v>
      </c>
      <c r="K122" s="515">
        <v>9</v>
      </c>
      <c r="L122" s="424">
        <f t="shared" si="20"/>
        <v>1.1968880909634949E-3</v>
      </c>
      <c r="M122" s="515">
        <v>22</v>
      </c>
      <c r="N122" s="424">
        <f t="shared" si="21"/>
        <v>3.5609365263064184E-4</v>
      </c>
      <c r="O122" s="515">
        <v>8</v>
      </c>
      <c r="P122" s="424">
        <f t="shared" si="22"/>
        <v>8.7803320561941252E-4</v>
      </c>
      <c r="Q122" s="515">
        <v>11</v>
      </c>
      <c r="R122" s="424">
        <f t="shared" si="22"/>
        <v>1.0493638231821958E-3</v>
      </c>
      <c r="S122" s="541">
        <v>24</v>
      </c>
      <c r="T122" s="424">
        <f t="shared" si="22"/>
        <v>1.5833521827640805E-3</v>
      </c>
      <c r="U122" s="515">
        <v>14</v>
      </c>
    </row>
    <row r="123" spans="1:21" ht="21.75" customHeight="1" thickBot="1">
      <c r="A123" s="243" t="s">
        <v>325</v>
      </c>
      <c r="B123" s="370" t="str">
        <f>IF(CENTRO!B123,CENTRO!B123,"")</f>
        <v/>
      </c>
      <c r="C123" s="370">
        <f>IF(CENTRO!C123,CENTRO!C123,"")</f>
        <v>2579317</v>
      </c>
      <c r="D123" s="370">
        <f t="shared" ref="D123:T123" si="23">SUM(D116:D122)</f>
        <v>1</v>
      </c>
      <c r="E123" s="370">
        <f t="shared" si="23"/>
        <v>120899</v>
      </c>
      <c r="F123" s="370">
        <f t="shared" si="23"/>
        <v>1</v>
      </c>
      <c r="G123" s="370">
        <f t="shared" si="23"/>
        <v>21740</v>
      </c>
      <c r="H123" s="370">
        <f t="shared" si="23"/>
        <v>0.99999999999999989</v>
      </c>
      <c r="I123" s="370">
        <f t="shared" si="23"/>
        <v>7344</v>
      </c>
      <c r="J123" s="370">
        <f t="shared" si="23"/>
        <v>0.99999999999999989</v>
      </c>
      <c r="K123" s="370">
        <f t="shared" si="23"/>
        <v>6727</v>
      </c>
      <c r="L123" s="370">
        <f t="shared" si="23"/>
        <v>1</v>
      </c>
      <c r="M123" s="370">
        <f t="shared" si="23"/>
        <v>18381</v>
      </c>
      <c r="N123" s="370">
        <f t="shared" si="23"/>
        <v>0.99999999999999989</v>
      </c>
      <c r="O123" s="370">
        <f t="shared" si="23"/>
        <v>22466</v>
      </c>
      <c r="P123" s="370">
        <f t="shared" si="23"/>
        <v>0.99999999999999989</v>
      </c>
      <c r="Q123" s="370">
        <f t="shared" si="23"/>
        <v>12528</v>
      </c>
      <c r="R123" s="225">
        <f t="shared" si="23"/>
        <v>0.99999999999999989</v>
      </c>
      <c r="S123" s="225">
        <f t="shared" si="23"/>
        <v>22871</v>
      </c>
      <c r="T123" s="225">
        <f t="shared" si="23"/>
        <v>0.99999999999999989</v>
      </c>
      <c r="U123" s="226">
        <f>SUM(U116:U122)</f>
        <v>8842</v>
      </c>
    </row>
    <row r="124" spans="1:21" ht="24" customHeight="1">
      <c r="A124" s="255" t="s">
        <v>450</v>
      </c>
      <c r="B124" s="573">
        <f>IF(CENTRO!B124,CENTRO!B124,"")</f>
        <v>1</v>
      </c>
      <c r="C124" s="312">
        <f>IF(CENTRO!C124,CENTRO!C124,"")</f>
        <v>3423</v>
      </c>
      <c r="D124" s="573">
        <f>E124/C$124</f>
        <v>3.9731229915278998E-2</v>
      </c>
      <c r="E124" s="312">
        <v>136</v>
      </c>
      <c r="F124" s="48"/>
      <c r="G124" s="47"/>
      <c r="H124" s="48"/>
      <c r="I124" s="47"/>
      <c r="J124" s="48"/>
      <c r="K124" s="47"/>
      <c r="L124" s="48"/>
      <c r="M124" s="47"/>
      <c r="N124" s="48"/>
      <c r="O124" s="47"/>
      <c r="P124" s="48"/>
      <c r="Q124" s="47"/>
      <c r="R124" s="48"/>
      <c r="S124" s="47"/>
      <c r="T124" s="48"/>
      <c r="U124" s="47"/>
    </row>
    <row r="125" spans="1:21" ht="21.75" customHeight="1">
      <c r="A125" s="255" t="s">
        <v>346</v>
      </c>
      <c r="B125" s="262">
        <f>IF(CENTRO!B125,CENTRO!B125,"")</f>
        <v>0.51329243353783227</v>
      </c>
      <c r="C125" s="339">
        <f>IF(CENTRO!C125,CENTRO!C125,"")</f>
        <v>1757</v>
      </c>
      <c r="D125" s="262">
        <f>E125/$E$124</f>
        <v>0.48529411764705882</v>
      </c>
      <c r="E125" s="339">
        <v>66</v>
      </c>
      <c r="F125" s="48"/>
      <c r="G125" s="47"/>
      <c r="H125" s="48"/>
      <c r="I125" s="47"/>
      <c r="J125" s="48"/>
      <c r="K125" s="47"/>
      <c r="L125" s="48"/>
      <c r="M125" s="47"/>
      <c r="N125" s="48"/>
      <c r="O125" s="47"/>
      <c r="P125" s="48"/>
      <c r="Q125" s="47"/>
      <c r="R125" s="48"/>
      <c r="S125" s="47"/>
      <c r="T125" s="48"/>
      <c r="U125" s="47"/>
    </row>
    <row r="126" spans="1:21" ht="21.75" customHeight="1" thickBot="1">
      <c r="A126" s="574" t="s">
        <v>347</v>
      </c>
      <c r="B126" s="262">
        <f>IF(CENTRO!B126,CENTRO!B126,"")</f>
        <v>0.48670756646216767</v>
      </c>
      <c r="C126" s="343">
        <f>IF(CENTRO!C126,CENTRO!C126,"")</f>
        <v>1666</v>
      </c>
      <c r="D126" s="262">
        <f>E126/$E$124</f>
        <v>0.51470588235294112</v>
      </c>
      <c r="E126" s="343">
        <v>70</v>
      </c>
      <c r="F126" s="48"/>
      <c r="G126" s="47"/>
      <c r="H126" s="48"/>
      <c r="I126" s="47"/>
      <c r="J126" s="48"/>
      <c r="K126" s="47"/>
      <c r="L126" s="48"/>
      <c r="M126" s="47"/>
      <c r="N126" s="48"/>
      <c r="O126" s="47"/>
      <c r="P126" s="48"/>
      <c r="Q126" s="47"/>
      <c r="R126" s="48"/>
      <c r="S126" s="47"/>
      <c r="T126" s="48"/>
      <c r="U126" s="47"/>
    </row>
    <row r="127" spans="1:21" ht="22.5" customHeight="1" thickBot="1">
      <c r="A127" s="224" t="s">
        <v>26</v>
      </c>
      <c r="B127" s="240"/>
      <c r="C127" s="240"/>
      <c r="D127" s="240"/>
      <c r="E127" s="240"/>
      <c r="F127" s="39"/>
      <c r="G127" s="39"/>
      <c r="H127" s="39"/>
      <c r="I127" s="39"/>
      <c r="J127" s="39"/>
      <c r="K127" s="39"/>
      <c r="L127" s="39"/>
      <c r="M127" s="39"/>
      <c r="N127" s="39"/>
      <c r="O127" s="39"/>
      <c r="P127" s="39"/>
      <c r="Q127" s="39"/>
      <c r="R127" s="39"/>
      <c r="S127" s="39"/>
      <c r="T127" s="39"/>
      <c r="U127" s="40"/>
    </row>
    <row r="128" spans="1:21" ht="21.75" customHeight="1" thickBot="1">
      <c r="A128" s="243" t="s">
        <v>570</v>
      </c>
      <c r="B128" s="244"/>
      <c r="C128" s="244"/>
      <c r="D128" s="244"/>
      <c r="E128" s="244"/>
      <c r="F128" s="42"/>
      <c r="G128" s="42"/>
      <c r="H128" s="42"/>
      <c r="I128" s="42"/>
      <c r="J128" s="42"/>
      <c r="K128" s="42"/>
      <c r="L128" s="42"/>
      <c r="M128" s="42"/>
      <c r="N128" s="42"/>
      <c r="O128" s="42"/>
      <c r="P128" s="42"/>
      <c r="Q128" s="42"/>
      <c r="R128" s="42"/>
      <c r="S128" s="42"/>
      <c r="T128" s="42"/>
      <c r="U128" s="43"/>
    </row>
    <row r="129" spans="1:21" ht="21" customHeight="1">
      <c r="A129" s="768" t="s">
        <v>247</v>
      </c>
      <c r="B129" s="239">
        <v>0.29967280000000002</v>
      </c>
      <c r="C129" s="265"/>
      <c r="D129" s="239">
        <v>0.31149690000000002</v>
      </c>
      <c r="E129" s="265"/>
      <c r="F129" s="52"/>
      <c r="G129" s="61"/>
      <c r="H129" s="52"/>
      <c r="I129" s="61"/>
      <c r="J129" s="52"/>
      <c r="K129" s="61"/>
      <c r="L129" s="52"/>
      <c r="M129" s="61"/>
      <c r="N129" s="52"/>
      <c r="O129" s="61"/>
      <c r="P129" s="52"/>
      <c r="Q129" s="61"/>
      <c r="R129" s="52"/>
      <c r="S129" s="61"/>
      <c r="T129" s="52"/>
      <c r="U129" s="61"/>
    </row>
    <row r="130" spans="1:21" ht="21" customHeight="1">
      <c r="A130" s="255" t="s">
        <v>248</v>
      </c>
      <c r="B130" s="262">
        <v>0.2520676</v>
      </c>
      <c r="C130" s="265"/>
      <c r="D130" s="769"/>
      <c r="E130" s="265"/>
      <c r="F130" s="52"/>
      <c r="G130" s="61"/>
      <c r="H130" s="52"/>
      <c r="I130" s="61"/>
      <c r="J130" s="52"/>
      <c r="K130" s="61"/>
      <c r="L130" s="52"/>
      <c r="M130" s="61"/>
      <c r="N130" s="52"/>
      <c r="O130" s="61"/>
      <c r="P130" s="52"/>
      <c r="Q130" s="61"/>
      <c r="R130" s="52"/>
      <c r="S130" s="61"/>
      <c r="T130" s="52"/>
      <c r="U130" s="61"/>
    </row>
    <row r="131" spans="1:21" ht="21" customHeight="1">
      <c r="A131" s="574" t="s">
        <v>249</v>
      </c>
      <c r="B131" s="262">
        <v>0.33997309999999997</v>
      </c>
      <c r="C131" s="265"/>
      <c r="D131" s="769"/>
      <c r="E131" s="265"/>
      <c r="F131" s="52"/>
      <c r="G131" s="61"/>
      <c r="H131" s="52"/>
      <c r="I131" s="61"/>
      <c r="J131" s="52"/>
      <c r="K131" s="61"/>
      <c r="L131" s="52"/>
      <c r="M131" s="61"/>
      <c r="N131" s="52"/>
      <c r="O131" s="61"/>
      <c r="P131" s="52"/>
      <c r="Q131" s="61"/>
      <c r="R131" s="52"/>
      <c r="S131" s="61"/>
      <c r="T131" s="52"/>
      <c r="U131" s="61"/>
    </row>
    <row r="132" spans="1:21" ht="21" customHeight="1">
      <c r="A132" s="768" t="s">
        <v>269</v>
      </c>
      <c r="B132" s="239">
        <v>0.18914329999999999</v>
      </c>
      <c r="C132" s="265"/>
      <c r="D132" s="239">
        <v>0.2062272</v>
      </c>
      <c r="E132" s="265"/>
      <c r="F132" s="52"/>
      <c r="G132" s="61"/>
      <c r="H132" s="52"/>
      <c r="I132" s="61"/>
      <c r="J132" s="52"/>
      <c r="K132" s="61"/>
      <c r="L132" s="52"/>
      <c r="M132" s="61"/>
      <c r="N132" s="52"/>
      <c r="O132" s="61"/>
      <c r="P132" s="52"/>
      <c r="Q132" s="61"/>
      <c r="R132" s="52"/>
      <c r="S132" s="61"/>
      <c r="T132" s="52"/>
      <c r="U132" s="61"/>
    </row>
    <row r="133" spans="1:21" ht="21" customHeight="1">
      <c r="A133" s="255" t="s">
        <v>250</v>
      </c>
      <c r="B133" s="262">
        <v>0.20170299999999999</v>
      </c>
      <c r="C133" s="265"/>
      <c r="D133" s="769"/>
      <c r="E133" s="265"/>
      <c r="F133" s="52"/>
      <c r="G133" s="61"/>
      <c r="H133" s="52"/>
      <c r="I133" s="61"/>
      <c r="J133" s="52"/>
      <c r="K133" s="61"/>
      <c r="L133" s="52"/>
      <c r="M133" s="61"/>
      <c r="N133" s="52"/>
      <c r="O133" s="61"/>
      <c r="P133" s="52"/>
      <c r="Q133" s="61"/>
      <c r="R133" s="52"/>
      <c r="S133" s="61"/>
      <c r="T133" s="52"/>
      <c r="U133" s="61"/>
    </row>
    <row r="134" spans="1:21" ht="21" customHeight="1">
      <c r="A134" s="574" t="s">
        <v>270</v>
      </c>
      <c r="B134" s="262">
        <v>0.1785109</v>
      </c>
      <c r="C134" s="265"/>
      <c r="D134" s="769"/>
      <c r="E134" s="265"/>
      <c r="F134" s="52"/>
      <c r="G134" s="61"/>
      <c r="H134" s="52"/>
      <c r="I134" s="61"/>
      <c r="J134" s="52"/>
      <c r="K134" s="61"/>
      <c r="L134" s="52"/>
      <c r="M134" s="61"/>
      <c r="N134" s="52"/>
      <c r="O134" s="61"/>
      <c r="P134" s="52"/>
      <c r="Q134" s="61"/>
      <c r="R134" s="52"/>
      <c r="S134" s="61"/>
      <c r="T134" s="52"/>
      <c r="U134" s="61"/>
    </row>
    <row r="135" spans="1:21" ht="21" customHeight="1">
      <c r="A135" s="768" t="s">
        <v>251</v>
      </c>
      <c r="B135" s="760">
        <v>0.66344389999999998</v>
      </c>
      <c r="C135" s="265"/>
      <c r="D135" s="239">
        <v>0.66276660000000009</v>
      </c>
      <c r="E135" s="265"/>
      <c r="F135" s="52"/>
      <c r="G135" s="61"/>
      <c r="H135" s="52"/>
      <c r="I135" s="61"/>
      <c r="J135" s="52"/>
      <c r="K135" s="61"/>
      <c r="L135" s="52"/>
      <c r="M135" s="61"/>
      <c r="N135" s="52"/>
      <c r="O135" s="61"/>
      <c r="P135" s="52"/>
      <c r="Q135" s="61"/>
      <c r="R135" s="52"/>
      <c r="S135" s="61"/>
      <c r="T135" s="52"/>
      <c r="U135" s="61"/>
    </row>
    <row r="136" spans="1:21" ht="21" customHeight="1">
      <c r="A136" s="255" t="s">
        <v>252</v>
      </c>
      <c r="B136" s="262">
        <v>0.62373880000000004</v>
      </c>
      <c r="C136" s="265"/>
      <c r="D136" s="769"/>
      <c r="E136" s="265"/>
      <c r="F136" s="52"/>
      <c r="G136" s="61"/>
      <c r="H136" s="52"/>
      <c r="I136" s="61"/>
      <c r="J136" s="52"/>
      <c r="K136" s="61"/>
      <c r="L136" s="52"/>
      <c r="M136" s="61"/>
      <c r="N136" s="52"/>
      <c r="O136" s="61"/>
      <c r="P136" s="52"/>
      <c r="Q136" s="61"/>
      <c r="R136" s="52"/>
      <c r="S136" s="61"/>
      <c r="T136" s="52"/>
      <c r="U136" s="61"/>
    </row>
    <row r="137" spans="1:21" ht="21" customHeight="1" thickBot="1">
      <c r="A137" s="770" t="s">
        <v>253</v>
      </c>
      <c r="B137" s="307">
        <v>0.69705640000000002</v>
      </c>
      <c r="C137" s="771"/>
      <c r="D137" s="772"/>
      <c r="E137" s="771"/>
      <c r="F137" s="52"/>
      <c r="G137" s="61"/>
      <c r="H137" s="52"/>
      <c r="I137" s="61"/>
      <c r="J137" s="52"/>
      <c r="K137" s="61"/>
      <c r="L137" s="52"/>
      <c r="M137" s="61"/>
      <c r="N137" s="52"/>
      <c r="O137" s="61"/>
      <c r="P137" s="52"/>
      <c r="Q137" s="61"/>
      <c r="R137" s="52"/>
      <c r="S137" s="61"/>
      <c r="T137" s="52"/>
      <c r="U137" s="61"/>
    </row>
    <row r="138" spans="1:21" ht="21.75" customHeight="1" thickBot="1">
      <c r="A138" s="243" t="s">
        <v>569</v>
      </c>
      <c r="B138" s="244"/>
      <c r="C138" s="244"/>
      <c r="D138" s="244"/>
      <c r="E138" s="244"/>
      <c r="F138" s="42"/>
      <c r="G138" s="42"/>
      <c r="H138" s="42"/>
      <c r="I138" s="42"/>
      <c r="J138" s="42"/>
      <c r="K138" s="42"/>
      <c r="L138" s="42"/>
      <c r="M138" s="42"/>
      <c r="N138" s="42"/>
      <c r="O138" s="42"/>
      <c r="P138" s="42"/>
      <c r="Q138" s="42"/>
      <c r="R138" s="42"/>
      <c r="S138" s="42"/>
      <c r="T138" s="42"/>
      <c r="U138" s="43"/>
    </row>
    <row r="139" spans="1:21" ht="24" customHeight="1">
      <c r="A139" s="773" t="s">
        <v>335</v>
      </c>
      <c r="B139" s="774">
        <v>0.72318819999999995</v>
      </c>
      <c r="C139" s="775"/>
      <c r="D139" s="760">
        <v>0.73457300000000003</v>
      </c>
      <c r="E139" s="775"/>
      <c r="F139" s="52"/>
      <c r="G139" s="61"/>
      <c r="H139" s="52"/>
      <c r="I139" s="61"/>
      <c r="J139" s="52"/>
      <c r="K139" s="61"/>
      <c r="L139" s="52"/>
      <c r="M139" s="61"/>
      <c r="N139" s="52"/>
      <c r="O139" s="61"/>
      <c r="P139" s="52"/>
      <c r="Q139" s="61"/>
      <c r="R139" s="52"/>
      <c r="S139" s="61"/>
      <c r="T139" s="52"/>
      <c r="U139" s="61"/>
    </row>
    <row r="140" spans="1:21" ht="21" customHeight="1">
      <c r="A140" s="255" t="s">
        <v>254</v>
      </c>
      <c r="B140" s="776">
        <v>0.77402360000000003</v>
      </c>
      <c r="C140" s="265"/>
      <c r="D140" s="769"/>
      <c r="E140" s="265"/>
      <c r="F140" s="52"/>
      <c r="G140" s="61"/>
      <c r="H140" s="52"/>
      <c r="I140" s="61"/>
      <c r="J140" s="52"/>
      <c r="K140" s="61"/>
      <c r="L140" s="52"/>
      <c r="M140" s="61"/>
      <c r="N140" s="52"/>
      <c r="O140" s="61"/>
      <c r="P140" s="52"/>
      <c r="Q140" s="61"/>
      <c r="R140" s="52"/>
      <c r="S140" s="61"/>
      <c r="T140" s="52"/>
      <c r="U140" s="61"/>
    </row>
    <row r="141" spans="1:21" ht="21" customHeight="1">
      <c r="A141" s="574" t="s">
        <v>255</v>
      </c>
      <c r="B141" s="776">
        <v>0.68015320000000001</v>
      </c>
      <c r="C141" s="265"/>
      <c r="D141" s="769"/>
      <c r="E141" s="265"/>
      <c r="F141" s="52"/>
      <c r="G141" s="61"/>
      <c r="H141" s="52"/>
      <c r="I141" s="61"/>
      <c r="J141" s="52"/>
      <c r="K141" s="61"/>
      <c r="L141" s="52"/>
      <c r="M141" s="61"/>
      <c r="N141" s="52"/>
      <c r="O141" s="61"/>
      <c r="P141" s="52"/>
      <c r="Q141" s="61"/>
      <c r="R141" s="52"/>
      <c r="S141" s="61"/>
      <c r="T141" s="52"/>
      <c r="U141" s="61"/>
    </row>
    <row r="142" spans="1:21" ht="21.75" customHeight="1">
      <c r="A142" s="768" t="s">
        <v>256</v>
      </c>
      <c r="B142" s="777">
        <v>0.2018633</v>
      </c>
      <c r="C142" s="778"/>
      <c r="D142" s="239">
        <v>0.2038026</v>
      </c>
      <c r="E142" s="779"/>
      <c r="F142" s="52"/>
      <c r="G142" s="61"/>
      <c r="H142" s="52"/>
      <c r="I142" s="61"/>
      <c r="J142" s="52"/>
      <c r="K142" s="61"/>
      <c r="L142" s="52"/>
      <c r="M142" s="61"/>
      <c r="N142" s="52"/>
      <c r="O142" s="61"/>
      <c r="P142" s="52"/>
      <c r="Q142" s="61"/>
      <c r="R142" s="52"/>
      <c r="S142" s="61"/>
      <c r="T142" s="52"/>
      <c r="U142" s="61"/>
    </row>
    <row r="143" spans="1:21" ht="21.75" customHeight="1">
      <c r="A143" s="255" t="s">
        <v>271</v>
      </c>
      <c r="B143" s="776">
        <v>0.1904894</v>
      </c>
      <c r="C143" s="778"/>
      <c r="D143" s="769"/>
      <c r="E143" s="265"/>
      <c r="F143" s="52"/>
      <c r="G143" s="61"/>
      <c r="H143" s="52"/>
      <c r="I143" s="61"/>
      <c r="J143" s="52"/>
      <c r="K143" s="61"/>
      <c r="L143" s="52"/>
      <c r="M143" s="61"/>
      <c r="N143" s="52"/>
      <c r="O143" s="61"/>
      <c r="P143" s="52"/>
      <c r="Q143" s="61"/>
      <c r="R143" s="52"/>
      <c r="S143" s="61"/>
      <c r="T143" s="52"/>
      <c r="U143" s="61"/>
    </row>
    <row r="144" spans="1:21" ht="24" customHeight="1">
      <c r="A144" s="574" t="s">
        <v>272</v>
      </c>
      <c r="B144" s="776">
        <v>0.21149190000000001</v>
      </c>
      <c r="C144" s="778"/>
      <c r="D144" s="769"/>
      <c r="E144" s="265"/>
      <c r="F144" s="52"/>
      <c r="G144" s="61"/>
      <c r="H144" s="52"/>
      <c r="I144" s="61"/>
      <c r="J144" s="52"/>
      <c r="K144" s="61"/>
      <c r="L144" s="52"/>
      <c r="M144" s="61"/>
      <c r="N144" s="52"/>
      <c r="O144" s="61"/>
      <c r="P144" s="52"/>
      <c r="Q144" s="61"/>
      <c r="R144" s="52"/>
      <c r="S144" s="61"/>
      <c r="T144" s="52"/>
      <c r="U144" s="61"/>
    </row>
    <row r="145" spans="1:21" ht="21" customHeight="1">
      <c r="A145" s="768" t="s">
        <v>257</v>
      </c>
      <c r="B145" s="777">
        <v>0.39776030000000001</v>
      </c>
      <c r="C145" s="265"/>
      <c r="D145" s="239">
        <v>0.40731810000000002</v>
      </c>
      <c r="E145" s="265"/>
      <c r="F145" s="52"/>
      <c r="G145" s="61"/>
      <c r="H145" s="52"/>
      <c r="I145" s="61"/>
      <c r="J145" s="52"/>
      <c r="K145" s="61"/>
      <c r="L145" s="52"/>
      <c r="M145" s="61"/>
      <c r="N145" s="52"/>
      <c r="O145" s="61"/>
      <c r="P145" s="52"/>
      <c r="Q145" s="61"/>
      <c r="R145" s="52"/>
      <c r="S145" s="61"/>
      <c r="T145" s="52"/>
      <c r="U145" s="61"/>
    </row>
    <row r="146" spans="1:21" ht="21" customHeight="1">
      <c r="A146" s="255" t="s">
        <v>258</v>
      </c>
      <c r="B146" s="776">
        <v>0.36643409999999998</v>
      </c>
      <c r="C146" s="265"/>
      <c r="D146" s="769"/>
      <c r="E146" s="265"/>
      <c r="F146" s="52"/>
      <c r="G146" s="61"/>
      <c r="H146" s="52"/>
      <c r="I146" s="61"/>
      <c r="J146" s="52"/>
      <c r="K146" s="61"/>
      <c r="L146" s="52"/>
      <c r="M146" s="61"/>
      <c r="N146" s="52"/>
      <c r="O146" s="61"/>
      <c r="P146" s="52"/>
      <c r="Q146" s="61"/>
      <c r="R146" s="52"/>
      <c r="S146" s="61"/>
      <c r="T146" s="52"/>
      <c r="U146" s="61"/>
    </row>
    <row r="147" spans="1:21" ht="21" customHeight="1">
      <c r="A147" s="574" t="s">
        <v>259</v>
      </c>
      <c r="B147" s="776">
        <v>0.42427969999999998</v>
      </c>
      <c r="C147" s="265"/>
      <c r="D147" s="769"/>
      <c r="E147" s="265"/>
      <c r="F147" s="52"/>
      <c r="G147" s="61"/>
      <c r="H147" s="52"/>
      <c r="I147" s="61"/>
      <c r="J147" s="52"/>
      <c r="K147" s="61"/>
      <c r="L147" s="52"/>
      <c r="M147" s="61"/>
      <c r="N147" s="52"/>
      <c r="O147" s="61"/>
      <c r="P147" s="52"/>
      <c r="Q147" s="61"/>
      <c r="R147" s="52"/>
      <c r="S147" s="61"/>
      <c r="T147" s="52"/>
      <c r="U147" s="61"/>
    </row>
    <row r="148" spans="1:21" ht="21" customHeight="1">
      <c r="A148" s="768" t="s">
        <v>260</v>
      </c>
      <c r="B148" s="777">
        <v>0.188167</v>
      </c>
      <c r="C148" s="265"/>
      <c r="D148" s="239">
        <v>0.20972100000000002</v>
      </c>
      <c r="E148" s="265"/>
      <c r="F148" s="52"/>
      <c r="G148" s="61"/>
      <c r="H148" s="52"/>
      <c r="I148" s="61"/>
      <c r="J148" s="52"/>
      <c r="K148" s="61"/>
      <c r="L148" s="52"/>
      <c r="M148" s="61"/>
      <c r="N148" s="52"/>
      <c r="O148" s="61"/>
      <c r="P148" s="52"/>
      <c r="Q148" s="61"/>
      <c r="R148" s="52"/>
      <c r="S148" s="61"/>
      <c r="T148" s="52"/>
      <c r="U148" s="61"/>
    </row>
    <row r="149" spans="1:21" ht="21" customHeight="1">
      <c r="A149" s="255" t="s">
        <v>261</v>
      </c>
      <c r="B149" s="776">
        <v>0.19712270000000001</v>
      </c>
      <c r="C149" s="265"/>
      <c r="D149" s="769"/>
      <c r="E149" s="265"/>
      <c r="F149" s="52"/>
      <c r="G149" s="61"/>
      <c r="H149" s="52"/>
      <c r="I149" s="61"/>
      <c r="J149" s="52"/>
      <c r="K149" s="61"/>
      <c r="L149" s="52"/>
      <c r="M149" s="61"/>
      <c r="N149" s="52"/>
      <c r="O149" s="61"/>
      <c r="P149" s="52"/>
      <c r="Q149" s="61"/>
      <c r="R149" s="52"/>
      <c r="S149" s="61"/>
      <c r="T149" s="52"/>
      <c r="U149" s="61"/>
    </row>
    <row r="150" spans="1:21" ht="21" customHeight="1">
      <c r="A150" s="574" t="s">
        <v>262</v>
      </c>
      <c r="B150" s="776">
        <v>0.18058550000000001</v>
      </c>
      <c r="C150" s="265"/>
      <c r="D150" s="769"/>
      <c r="E150" s="265"/>
      <c r="F150" s="52"/>
      <c r="G150" s="61"/>
      <c r="H150" s="52"/>
      <c r="I150" s="61"/>
      <c r="J150" s="52"/>
      <c r="K150" s="61"/>
      <c r="L150" s="52"/>
      <c r="M150" s="61"/>
      <c r="N150" s="52"/>
      <c r="O150" s="61"/>
      <c r="P150" s="52"/>
      <c r="Q150" s="61"/>
      <c r="R150" s="52"/>
      <c r="S150" s="61"/>
      <c r="T150" s="52"/>
      <c r="U150" s="61"/>
    </row>
    <row r="151" spans="1:21" ht="21" customHeight="1">
      <c r="A151" s="768" t="s">
        <v>263</v>
      </c>
      <c r="B151" s="777">
        <v>6.028994E-2</v>
      </c>
      <c r="C151" s="265"/>
      <c r="D151" s="239">
        <v>5.244008E-2</v>
      </c>
      <c r="E151" s="265"/>
      <c r="F151" s="52"/>
      <c r="G151" s="61"/>
      <c r="H151" s="52"/>
      <c r="I151" s="61"/>
      <c r="J151" s="52"/>
      <c r="K151" s="61"/>
      <c r="L151" s="52"/>
      <c r="M151" s="61"/>
      <c r="N151" s="52"/>
      <c r="O151" s="61"/>
      <c r="P151" s="52"/>
      <c r="Q151" s="61"/>
      <c r="R151" s="52"/>
      <c r="S151" s="61"/>
      <c r="T151" s="52"/>
      <c r="U151" s="61"/>
    </row>
    <row r="152" spans="1:21" ht="21" customHeight="1">
      <c r="A152" s="255" t="s">
        <v>264</v>
      </c>
      <c r="B152" s="776">
        <v>6.886225E-2</v>
      </c>
      <c r="C152" s="265"/>
      <c r="D152" s="769"/>
      <c r="E152" s="265"/>
      <c r="F152" s="52"/>
      <c r="G152" s="61"/>
      <c r="H152" s="52"/>
      <c r="I152" s="61"/>
      <c r="J152" s="52"/>
      <c r="K152" s="61"/>
      <c r="L152" s="52"/>
      <c r="M152" s="61"/>
      <c r="N152" s="52"/>
      <c r="O152" s="61"/>
      <c r="P152" s="52"/>
      <c r="Q152" s="61"/>
      <c r="R152" s="52"/>
      <c r="S152" s="61"/>
      <c r="T152" s="52"/>
      <c r="U152" s="61"/>
    </row>
    <row r="153" spans="1:21" ht="21" customHeight="1">
      <c r="A153" s="574" t="s">
        <v>265</v>
      </c>
      <c r="B153" s="776">
        <v>5.3033009999999998E-2</v>
      </c>
      <c r="C153" s="265"/>
      <c r="D153" s="769"/>
      <c r="E153" s="265"/>
      <c r="F153" s="52"/>
      <c r="G153" s="61"/>
      <c r="H153" s="52"/>
      <c r="I153" s="61"/>
      <c r="J153" s="52"/>
      <c r="K153" s="61"/>
      <c r="L153" s="52"/>
      <c r="M153" s="61"/>
      <c r="N153" s="52"/>
      <c r="O153" s="61"/>
      <c r="P153" s="52"/>
      <c r="Q153" s="61"/>
      <c r="R153" s="52"/>
      <c r="S153" s="61"/>
      <c r="T153" s="52"/>
      <c r="U153" s="61"/>
    </row>
    <row r="154" spans="1:21" ht="21" customHeight="1">
      <c r="A154" s="768" t="s">
        <v>273</v>
      </c>
      <c r="B154" s="777">
        <v>0.1217434</v>
      </c>
      <c r="C154" s="265"/>
      <c r="D154" s="239">
        <v>0.1309525</v>
      </c>
      <c r="E154" s="265"/>
      <c r="F154" s="52"/>
      <c r="G154" s="61"/>
      <c r="H154" s="52"/>
      <c r="I154" s="61"/>
      <c r="J154" s="52"/>
      <c r="K154" s="61"/>
      <c r="L154" s="52"/>
      <c r="M154" s="61"/>
      <c r="N154" s="52"/>
      <c r="O154" s="61"/>
      <c r="P154" s="52"/>
      <c r="Q154" s="61"/>
      <c r="R154" s="52"/>
      <c r="S154" s="61"/>
      <c r="T154" s="52"/>
      <c r="U154" s="61"/>
    </row>
    <row r="155" spans="1:21" ht="21" customHeight="1">
      <c r="A155" s="255" t="s">
        <v>274</v>
      </c>
      <c r="B155" s="776">
        <v>0.13318360000000001</v>
      </c>
      <c r="C155" s="265"/>
      <c r="D155" s="769"/>
      <c r="E155" s="265"/>
      <c r="F155" s="52"/>
      <c r="G155" s="61"/>
      <c r="H155" s="52"/>
      <c r="I155" s="61"/>
      <c r="J155" s="52"/>
      <c r="K155" s="61"/>
      <c r="L155" s="52"/>
      <c r="M155" s="61"/>
      <c r="N155" s="52"/>
      <c r="O155" s="61"/>
      <c r="P155" s="52"/>
      <c r="Q155" s="61"/>
      <c r="R155" s="52"/>
      <c r="S155" s="61"/>
      <c r="T155" s="52"/>
      <c r="U155" s="61"/>
    </row>
    <row r="156" spans="1:21" ht="21" customHeight="1">
      <c r="A156" s="574" t="s">
        <v>275</v>
      </c>
      <c r="B156" s="776">
        <v>0.11205859999999999</v>
      </c>
      <c r="C156" s="265"/>
      <c r="D156" s="769"/>
      <c r="E156" s="265"/>
      <c r="F156" s="52"/>
      <c r="G156" s="61"/>
      <c r="H156" s="52"/>
      <c r="I156" s="61"/>
      <c r="J156" s="52"/>
      <c r="K156" s="61"/>
      <c r="L156" s="52"/>
      <c r="M156" s="61"/>
      <c r="N156" s="52"/>
      <c r="O156" s="61"/>
      <c r="P156" s="52"/>
      <c r="Q156" s="61"/>
      <c r="R156" s="52"/>
      <c r="S156" s="61"/>
      <c r="T156" s="52"/>
      <c r="U156" s="61"/>
    </row>
    <row r="157" spans="1:21" ht="21" customHeight="1">
      <c r="A157" s="768" t="s">
        <v>365</v>
      </c>
      <c r="B157" s="777">
        <v>0.33500069999999998</v>
      </c>
      <c r="C157" s="265"/>
      <c r="D157" s="239">
        <v>0.36016609999999999</v>
      </c>
      <c r="E157" s="265"/>
      <c r="F157" s="52"/>
      <c r="G157" s="61"/>
      <c r="H157" s="52"/>
      <c r="I157" s="61"/>
      <c r="J157" s="52"/>
      <c r="K157" s="61"/>
      <c r="L157" s="52"/>
      <c r="M157" s="61"/>
      <c r="N157" s="52"/>
      <c r="O157" s="61"/>
      <c r="P157" s="52"/>
      <c r="Q157" s="61"/>
      <c r="R157" s="52"/>
      <c r="S157" s="61"/>
      <c r="T157" s="52"/>
      <c r="U157" s="61"/>
    </row>
    <row r="158" spans="1:21" ht="21" customHeight="1">
      <c r="A158" s="255" t="s">
        <v>366</v>
      </c>
      <c r="B158" s="776">
        <v>0.411325</v>
      </c>
      <c r="C158" s="265"/>
      <c r="D158" s="769"/>
      <c r="E158" s="265"/>
      <c r="F158" s="52"/>
      <c r="G158" s="61"/>
      <c r="H158" s="52"/>
      <c r="I158" s="61"/>
      <c r="J158" s="52"/>
      <c r="K158" s="61"/>
      <c r="L158" s="52"/>
      <c r="M158" s="61"/>
      <c r="N158" s="52"/>
      <c r="O158" s="61"/>
      <c r="P158" s="52"/>
      <c r="Q158" s="61"/>
      <c r="R158" s="52"/>
      <c r="S158" s="61"/>
      <c r="T158" s="52"/>
      <c r="U158" s="61"/>
    </row>
    <row r="159" spans="1:21" ht="21" customHeight="1">
      <c r="A159" s="574" t="s">
        <v>367</v>
      </c>
      <c r="B159" s="776">
        <v>0.27038810000000002</v>
      </c>
      <c r="C159" s="265"/>
      <c r="D159" s="769"/>
      <c r="E159" s="265"/>
      <c r="F159" s="52"/>
      <c r="G159" s="61"/>
      <c r="H159" s="52"/>
      <c r="I159" s="61"/>
      <c r="J159" s="52"/>
      <c r="K159" s="61"/>
      <c r="L159" s="52"/>
      <c r="M159" s="61"/>
      <c r="N159" s="52"/>
      <c r="O159" s="61"/>
      <c r="P159" s="52"/>
      <c r="Q159" s="61"/>
      <c r="R159" s="52"/>
      <c r="S159" s="61"/>
      <c r="T159" s="52"/>
      <c r="U159" s="61"/>
    </row>
    <row r="160" spans="1:21" ht="24" customHeight="1">
      <c r="A160" s="768" t="s">
        <v>364</v>
      </c>
      <c r="B160" s="777">
        <v>0.32394840000000003</v>
      </c>
      <c r="C160" s="265"/>
      <c r="D160" s="239">
        <v>0.40287219999999996</v>
      </c>
      <c r="E160" s="265"/>
      <c r="F160" s="52"/>
      <c r="G160" s="61"/>
      <c r="H160" s="52"/>
      <c r="I160" s="61"/>
      <c r="J160" s="52"/>
      <c r="K160" s="61"/>
      <c r="L160" s="52"/>
      <c r="M160" s="61"/>
      <c r="N160" s="52"/>
      <c r="O160" s="61"/>
      <c r="P160" s="52"/>
      <c r="Q160" s="61"/>
      <c r="R160" s="52"/>
      <c r="S160" s="61"/>
      <c r="T160" s="52"/>
      <c r="U160" s="61"/>
    </row>
    <row r="161" spans="1:74" ht="21" customHeight="1">
      <c r="A161" s="255" t="s">
        <v>362</v>
      </c>
      <c r="B161" s="776">
        <v>0.39061259999999998</v>
      </c>
      <c r="C161" s="265"/>
      <c r="D161" s="769"/>
      <c r="E161" s="265"/>
      <c r="F161" s="52"/>
      <c r="G161" s="61"/>
      <c r="H161" s="52"/>
      <c r="I161" s="61"/>
      <c r="J161" s="52"/>
      <c r="K161" s="61"/>
      <c r="L161" s="52"/>
      <c r="M161" s="61"/>
      <c r="N161" s="52"/>
      <c r="O161" s="61"/>
      <c r="P161" s="52"/>
      <c r="Q161" s="61"/>
      <c r="R161" s="52"/>
      <c r="S161" s="61"/>
      <c r="T161" s="52"/>
      <c r="U161" s="61"/>
    </row>
    <row r="162" spans="1:74" ht="21" customHeight="1">
      <c r="A162" s="574" t="s">
        <v>363</v>
      </c>
      <c r="B162" s="776">
        <v>0.48642829999999998</v>
      </c>
      <c r="C162" s="265"/>
      <c r="D162" s="769"/>
      <c r="E162" s="265"/>
      <c r="F162" s="52"/>
      <c r="G162" s="61"/>
      <c r="H162" s="52"/>
      <c r="I162" s="61"/>
      <c r="J162" s="52"/>
      <c r="K162" s="61"/>
      <c r="L162" s="52"/>
      <c r="M162" s="61"/>
      <c r="N162" s="52"/>
      <c r="O162" s="61"/>
      <c r="P162" s="52"/>
      <c r="Q162" s="61"/>
      <c r="R162" s="52"/>
      <c r="S162" s="61"/>
      <c r="T162" s="52"/>
      <c r="U162" s="61"/>
    </row>
    <row r="163" spans="1:74" ht="24" customHeight="1">
      <c r="A163" s="768" t="s">
        <v>345</v>
      </c>
      <c r="B163" s="777">
        <v>0.158</v>
      </c>
      <c r="C163" s="265"/>
      <c r="D163" s="239">
        <v>0.17100000000000001</v>
      </c>
      <c r="E163" s="265"/>
      <c r="F163" s="52"/>
      <c r="G163" s="61"/>
      <c r="H163" s="52"/>
      <c r="I163" s="61"/>
      <c r="J163" s="52"/>
      <c r="K163" s="61"/>
      <c r="L163" s="52"/>
      <c r="M163" s="61"/>
      <c r="N163" s="52"/>
      <c r="O163" s="61"/>
      <c r="P163" s="52"/>
      <c r="Q163" s="61"/>
      <c r="R163" s="52"/>
      <c r="S163" s="61"/>
      <c r="T163" s="52"/>
      <c r="U163" s="61"/>
    </row>
    <row r="164" spans="1:74" ht="24" customHeight="1">
      <c r="A164" s="768" t="s">
        <v>266</v>
      </c>
      <c r="B164" s="777">
        <v>0.21081754999999999</v>
      </c>
      <c r="C164" s="265"/>
      <c r="D164" s="239">
        <v>0.22912126999999999</v>
      </c>
      <c r="E164" s="265"/>
      <c r="F164" s="52"/>
      <c r="G164" s="61"/>
      <c r="H164" s="52"/>
      <c r="I164" s="61"/>
      <c r="J164" s="52"/>
      <c r="K164" s="61"/>
      <c r="L164" s="52"/>
      <c r="M164" s="61"/>
      <c r="N164" s="52"/>
      <c r="O164" s="61"/>
      <c r="P164" s="52"/>
      <c r="Q164" s="61"/>
      <c r="R164" s="52"/>
      <c r="S164" s="61"/>
      <c r="T164" s="52"/>
      <c r="U164" s="61"/>
    </row>
    <row r="165" spans="1:74" s="16" customFormat="1" ht="24" customHeight="1">
      <c r="A165" s="255" t="s">
        <v>267</v>
      </c>
      <c r="B165" s="776">
        <v>0.16614635999999999</v>
      </c>
      <c r="C165" s="265"/>
      <c r="D165" s="769"/>
      <c r="E165" s="265"/>
      <c r="F165" s="52"/>
      <c r="G165" s="61"/>
      <c r="H165" s="52"/>
      <c r="I165" s="61"/>
      <c r="J165" s="52"/>
      <c r="K165" s="61"/>
      <c r="L165" s="52"/>
      <c r="M165" s="61"/>
      <c r="N165" s="52"/>
      <c r="O165" s="61"/>
      <c r="P165" s="52"/>
      <c r="Q165" s="61"/>
      <c r="R165" s="52"/>
      <c r="S165" s="61"/>
      <c r="T165" s="52"/>
      <c r="U165" s="61"/>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row>
    <row r="166" spans="1:74" s="16" customFormat="1" ht="24" customHeight="1" thickBot="1">
      <c r="A166" s="255" t="s">
        <v>268</v>
      </c>
      <c r="B166" s="776">
        <v>0.2486342</v>
      </c>
      <c r="C166" s="265"/>
      <c r="D166" s="769"/>
      <c r="E166" s="265"/>
      <c r="F166" s="52"/>
      <c r="G166" s="61"/>
      <c r="H166" s="52"/>
      <c r="I166" s="61"/>
      <c r="J166" s="52"/>
      <c r="K166" s="61"/>
      <c r="L166" s="52"/>
      <c r="M166" s="61"/>
      <c r="N166" s="52"/>
      <c r="O166" s="61"/>
      <c r="P166" s="52"/>
      <c r="Q166" s="61"/>
      <c r="R166" s="52"/>
      <c r="S166" s="61"/>
      <c r="T166" s="52"/>
      <c r="U166" s="61"/>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row>
    <row r="167" spans="1:74" ht="21.75" customHeight="1" thickBot="1">
      <c r="A167" s="243" t="s">
        <v>552</v>
      </c>
      <c r="B167" s="244"/>
      <c r="C167" s="244"/>
      <c r="D167" s="244"/>
      <c r="E167" s="244"/>
      <c r="F167" s="42"/>
      <c r="G167" s="42"/>
      <c r="H167" s="42"/>
      <c r="I167" s="42"/>
      <c r="J167" s="42"/>
      <c r="K167" s="42"/>
      <c r="L167" s="42"/>
      <c r="M167" s="42"/>
      <c r="N167" s="42"/>
      <c r="O167" s="42"/>
      <c r="P167" s="42"/>
      <c r="Q167" s="42"/>
      <c r="R167" s="42"/>
      <c r="S167" s="42"/>
      <c r="T167" s="42"/>
      <c r="U167" s="43"/>
    </row>
    <row r="168" spans="1:74" s="16" customFormat="1" ht="24" customHeight="1">
      <c r="A168" s="768" t="s">
        <v>534</v>
      </c>
      <c r="B168" s="777">
        <v>0.57599999999999996</v>
      </c>
      <c r="C168" s="265"/>
      <c r="D168" s="769"/>
      <c r="E168" s="265"/>
      <c r="F168" s="52"/>
      <c r="G168" s="61"/>
      <c r="H168" s="52"/>
      <c r="I168" s="61"/>
      <c r="J168" s="52"/>
      <c r="K168" s="61"/>
      <c r="L168" s="52"/>
      <c r="M168" s="61"/>
      <c r="N168" s="52"/>
      <c r="O168" s="61"/>
      <c r="P168" s="52"/>
      <c r="Q168" s="61"/>
      <c r="R168" s="52"/>
      <c r="S168" s="61"/>
      <c r="T168" s="52"/>
      <c r="U168" s="61"/>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row>
    <row r="169" spans="1:74" s="16" customFormat="1" ht="24" customHeight="1">
      <c r="A169" s="255" t="s">
        <v>544</v>
      </c>
      <c r="B169" s="776">
        <v>0.55500000000000005</v>
      </c>
      <c r="C169" s="265"/>
      <c r="D169" s="769"/>
      <c r="E169" s="265"/>
      <c r="F169" s="52"/>
      <c r="G169" s="61"/>
      <c r="H169" s="52"/>
      <c r="I169" s="61"/>
      <c r="J169" s="52"/>
      <c r="K169" s="61"/>
      <c r="L169" s="52"/>
      <c r="M169" s="61"/>
      <c r="N169" s="52"/>
      <c r="O169" s="61"/>
      <c r="P169" s="52"/>
      <c r="Q169" s="61"/>
      <c r="R169" s="52"/>
      <c r="S169" s="61"/>
      <c r="T169" s="52"/>
      <c r="U169" s="61"/>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row>
    <row r="170" spans="1:74" s="16" customFormat="1" ht="24" customHeight="1">
      <c r="A170" s="255" t="s">
        <v>546</v>
      </c>
      <c r="B170" s="776">
        <v>0.59499999999999997</v>
      </c>
      <c r="C170" s="265"/>
      <c r="D170" s="769"/>
      <c r="E170" s="265"/>
      <c r="F170" s="52"/>
      <c r="G170" s="61"/>
      <c r="H170" s="52"/>
      <c r="I170" s="61"/>
      <c r="J170" s="52"/>
      <c r="K170" s="61"/>
      <c r="L170" s="52"/>
      <c r="M170" s="61"/>
      <c r="N170" s="52"/>
      <c r="O170" s="61"/>
      <c r="P170" s="52"/>
      <c r="Q170" s="61"/>
      <c r="R170" s="52"/>
      <c r="S170" s="61"/>
      <c r="T170" s="52"/>
      <c r="U170" s="61"/>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row>
    <row r="171" spans="1:74" s="16" customFormat="1" ht="24" customHeight="1">
      <c r="A171" s="768" t="s">
        <v>535</v>
      </c>
      <c r="B171" s="777">
        <v>0.498</v>
      </c>
      <c r="C171" s="265"/>
      <c r="D171" s="769"/>
      <c r="E171" s="265"/>
      <c r="F171" s="52"/>
      <c r="G171" s="61"/>
      <c r="H171" s="52"/>
      <c r="I171" s="61"/>
      <c r="J171" s="52"/>
      <c r="K171" s="61"/>
      <c r="L171" s="52"/>
      <c r="M171" s="61"/>
      <c r="N171" s="52"/>
      <c r="O171" s="61"/>
      <c r="P171" s="52"/>
      <c r="Q171" s="61"/>
      <c r="R171" s="52"/>
      <c r="S171" s="61"/>
      <c r="T171" s="52"/>
      <c r="U171" s="61"/>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row>
    <row r="172" spans="1:74" s="16" customFormat="1" ht="24" customHeight="1">
      <c r="A172" s="255" t="s">
        <v>545</v>
      </c>
      <c r="B172" s="776">
        <v>0.39600000000000002</v>
      </c>
      <c r="C172" s="265"/>
      <c r="D172" s="769"/>
      <c r="E172" s="265"/>
      <c r="F172" s="52"/>
      <c r="G172" s="61"/>
      <c r="H172" s="52"/>
      <c r="I172" s="61"/>
      <c r="J172" s="52"/>
      <c r="K172" s="61"/>
      <c r="L172" s="52"/>
      <c r="M172" s="61"/>
      <c r="N172" s="52"/>
      <c r="O172" s="61"/>
      <c r="P172" s="52"/>
      <c r="Q172" s="61"/>
      <c r="R172" s="52"/>
      <c r="S172" s="61"/>
      <c r="T172" s="52"/>
      <c r="U172" s="61"/>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row>
    <row r="173" spans="1:74" s="16" customFormat="1" ht="24" customHeight="1">
      <c r="A173" s="255" t="s">
        <v>547</v>
      </c>
      <c r="B173" s="776">
        <v>0.58599999999999997</v>
      </c>
      <c r="C173" s="265"/>
      <c r="D173" s="769"/>
      <c r="E173" s="265"/>
      <c r="F173" s="52"/>
      <c r="G173" s="61"/>
      <c r="H173" s="52"/>
      <c r="I173" s="61"/>
      <c r="J173" s="52"/>
      <c r="K173" s="61"/>
      <c r="L173" s="52"/>
      <c r="M173" s="61"/>
      <c r="N173" s="52"/>
      <c r="O173" s="61"/>
      <c r="P173" s="52"/>
      <c r="Q173" s="61"/>
      <c r="R173" s="52"/>
      <c r="S173" s="61"/>
      <c r="T173" s="52"/>
      <c r="U173" s="61"/>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row>
    <row r="174" spans="1:74" s="16" customFormat="1" ht="24" customHeight="1">
      <c r="A174" s="768" t="s">
        <v>536</v>
      </c>
      <c r="B174" s="777">
        <v>0.13900000000000001</v>
      </c>
      <c r="C174" s="265"/>
      <c r="D174" s="769"/>
      <c r="E174" s="265"/>
      <c r="F174" s="52"/>
      <c r="G174" s="61"/>
      <c r="H174" s="52"/>
      <c r="I174" s="61"/>
      <c r="J174" s="52"/>
      <c r="K174" s="61"/>
      <c r="L174" s="52"/>
      <c r="M174" s="61"/>
      <c r="N174" s="52"/>
      <c r="O174" s="61"/>
      <c r="P174" s="52"/>
      <c r="Q174" s="61"/>
      <c r="R174" s="52"/>
      <c r="S174" s="61"/>
      <c r="T174" s="52"/>
      <c r="U174" s="61"/>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row>
    <row r="175" spans="1:74" s="16" customFormat="1" ht="24" customHeight="1">
      <c r="A175" s="768" t="s">
        <v>537</v>
      </c>
      <c r="B175" s="777">
        <v>0.153</v>
      </c>
      <c r="C175" s="265"/>
      <c r="D175" s="769"/>
      <c r="E175" s="265"/>
      <c r="F175" s="52"/>
      <c r="G175" s="61"/>
      <c r="H175" s="52"/>
      <c r="I175" s="61"/>
      <c r="J175" s="52"/>
      <c r="K175" s="61"/>
      <c r="L175" s="52"/>
      <c r="M175" s="61"/>
      <c r="N175" s="52"/>
      <c r="O175" s="61"/>
      <c r="P175" s="52"/>
      <c r="Q175" s="61"/>
      <c r="R175" s="52"/>
      <c r="S175" s="61"/>
      <c r="T175" s="52"/>
      <c r="U175" s="61"/>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row>
    <row r="176" spans="1:74" s="16" customFormat="1" ht="24" customHeight="1">
      <c r="A176" s="768" t="s">
        <v>538</v>
      </c>
      <c r="B176" s="777">
        <v>0.19600000000000001</v>
      </c>
      <c r="C176" s="265"/>
      <c r="D176" s="769"/>
      <c r="E176" s="265"/>
      <c r="F176" s="52"/>
      <c r="G176" s="61"/>
      <c r="H176" s="52"/>
      <c r="I176" s="61"/>
      <c r="J176" s="52"/>
      <c r="K176" s="61"/>
      <c r="L176" s="52"/>
      <c r="M176" s="61"/>
      <c r="N176" s="52"/>
      <c r="O176" s="61"/>
      <c r="P176" s="52"/>
      <c r="Q176" s="61"/>
      <c r="R176" s="52"/>
      <c r="S176" s="61"/>
      <c r="T176" s="52"/>
      <c r="U176" s="61"/>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row>
    <row r="177" spans="1:74" s="16" customFormat="1" ht="24" customHeight="1">
      <c r="A177" s="768" t="s">
        <v>539</v>
      </c>
      <c r="B177" s="777">
        <v>0.22700000000000001</v>
      </c>
      <c r="C177" s="265"/>
      <c r="D177" s="769"/>
      <c r="E177" s="265"/>
      <c r="F177" s="52"/>
      <c r="G177" s="61"/>
      <c r="H177" s="52"/>
      <c r="I177" s="61"/>
      <c r="J177" s="52"/>
      <c r="K177" s="61"/>
      <c r="L177" s="52"/>
      <c r="M177" s="61"/>
      <c r="N177" s="52"/>
      <c r="O177" s="61"/>
      <c r="P177" s="52"/>
      <c r="Q177" s="61"/>
      <c r="R177" s="52"/>
      <c r="S177" s="61"/>
      <c r="T177" s="52"/>
      <c r="U177" s="61"/>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row>
    <row r="178" spans="1:74" s="16" customFormat="1" ht="24" customHeight="1">
      <c r="A178" s="255" t="s">
        <v>548</v>
      </c>
      <c r="B178" s="776">
        <v>0.67400000000000004</v>
      </c>
      <c r="C178" s="265"/>
      <c r="D178" s="769"/>
      <c r="E178" s="265"/>
      <c r="F178" s="52"/>
      <c r="G178" s="61"/>
      <c r="H178" s="52"/>
      <c r="I178" s="61"/>
      <c r="J178" s="52"/>
      <c r="K178" s="61"/>
      <c r="L178" s="52"/>
      <c r="M178" s="61"/>
      <c r="N178" s="52"/>
      <c r="O178" s="61"/>
      <c r="P178" s="52"/>
      <c r="Q178" s="61"/>
      <c r="R178" s="52"/>
      <c r="S178" s="61"/>
      <c r="T178" s="52"/>
      <c r="U178" s="61"/>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row>
    <row r="179" spans="1:74" s="16" customFormat="1" ht="24" customHeight="1">
      <c r="A179" s="255" t="s">
        <v>549</v>
      </c>
      <c r="B179" s="776">
        <v>0.66300000000000003</v>
      </c>
      <c r="C179" s="265"/>
      <c r="D179" s="769"/>
      <c r="E179" s="265"/>
      <c r="F179" s="52"/>
      <c r="G179" s="61"/>
      <c r="H179" s="52"/>
      <c r="I179" s="61"/>
      <c r="J179" s="52"/>
      <c r="K179" s="61"/>
      <c r="L179" s="52"/>
      <c r="M179" s="61"/>
      <c r="N179" s="52"/>
      <c r="O179" s="61"/>
      <c r="P179" s="52"/>
      <c r="Q179" s="61"/>
      <c r="R179" s="52"/>
      <c r="S179" s="61"/>
      <c r="T179" s="52"/>
      <c r="U179" s="61"/>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row>
    <row r="180" spans="1:74" s="16" customFormat="1" ht="24" customHeight="1">
      <c r="A180" s="255" t="s">
        <v>550</v>
      </c>
      <c r="B180" s="776">
        <v>0.59099999999999997</v>
      </c>
      <c r="C180" s="265"/>
      <c r="D180" s="769"/>
      <c r="E180" s="265"/>
      <c r="F180" s="52"/>
      <c r="G180" s="61"/>
      <c r="H180" s="52"/>
      <c r="I180" s="61"/>
      <c r="J180" s="52"/>
      <c r="K180" s="61"/>
      <c r="L180" s="52"/>
      <c r="M180" s="61"/>
      <c r="N180" s="52"/>
      <c r="O180" s="61"/>
      <c r="P180" s="52"/>
      <c r="Q180" s="61"/>
      <c r="R180" s="52"/>
      <c r="S180" s="61"/>
      <c r="T180" s="52"/>
      <c r="U180" s="61"/>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row>
    <row r="181" spans="1:74" s="16" customFormat="1" ht="24" customHeight="1">
      <c r="A181" s="255" t="s">
        <v>551</v>
      </c>
      <c r="B181" s="776">
        <v>0.376</v>
      </c>
      <c r="C181" s="265"/>
      <c r="D181" s="769"/>
      <c r="E181" s="265"/>
      <c r="F181" s="52"/>
      <c r="G181" s="61"/>
      <c r="H181" s="52"/>
      <c r="I181" s="61"/>
      <c r="J181" s="52"/>
      <c r="K181" s="61"/>
      <c r="L181" s="52"/>
      <c r="M181" s="61"/>
      <c r="N181" s="52"/>
      <c r="O181" s="61"/>
      <c r="P181" s="52"/>
      <c r="Q181" s="61"/>
      <c r="R181" s="52"/>
      <c r="S181" s="61"/>
      <c r="T181" s="52"/>
      <c r="U181" s="61"/>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row>
    <row r="182" spans="1:74" s="16" customFormat="1" ht="24" customHeight="1">
      <c r="A182" s="255" t="s">
        <v>540</v>
      </c>
      <c r="B182" s="776">
        <v>0.52200000000000002</v>
      </c>
      <c r="C182" s="265"/>
      <c r="D182" s="769"/>
      <c r="E182" s="265"/>
      <c r="F182" s="52"/>
      <c r="G182" s="61"/>
      <c r="H182" s="52"/>
      <c r="I182" s="61"/>
      <c r="J182" s="52"/>
      <c r="K182" s="61"/>
      <c r="L182" s="52"/>
      <c r="M182" s="61"/>
      <c r="N182" s="52"/>
      <c r="O182" s="61"/>
      <c r="P182" s="52"/>
      <c r="Q182" s="61"/>
      <c r="R182" s="52"/>
      <c r="S182" s="61"/>
      <c r="T182" s="52"/>
      <c r="U182" s="61"/>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row>
    <row r="183" spans="1:74" s="16" customFormat="1" ht="24" customHeight="1">
      <c r="A183" s="255" t="s">
        <v>541</v>
      </c>
      <c r="B183" s="776">
        <v>0.57099999999999995</v>
      </c>
      <c r="C183" s="265"/>
      <c r="D183" s="769"/>
      <c r="E183" s="265"/>
      <c r="F183" s="52"/>
      <c r="G183" s="61"/>
      <c r="H183" s="52"/>
      <c r="I183" s="61"/>
      <c r="J183" s="52"/>
      <c r="K183" s="61"/>
      <c r="L183" s="52"/>
      <c r="M183" s="61"/>
      <c r="N183" s="52"/>
      <c r="O183" s="61"/>
      <c r="P183" s="52"/>
      <c r="Q183" s="61"/>
      <c r="R183" s="52"/>
      <c r="S183" s="61"/>
      <c r="T183" s="52"/>
      <c r="U183" s="61"/>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row>
    <row r="184" spans="1:74" s="16" customFormat="1" ht="24" customHeight="1">
      <c r="A184" s="255" t="s">
        <v>542</v>
      </c>
      <c r="B184" s="776">
        <v>0.5</v>
      </c>
      <c r="C184" s="265"/>
      <c r="D184" s="769"/>
      <c r="E184" s="265"/>
      <c r="F184" s="52"/>
      <c r="G184" s="61"/>
      <c r="H184" s="52"/>
      <c r="I184" s="61"/>
      <c r="J184" s="52"/>
      <c r="K184" s="61"/>
      <c r="L184" s="52"/>
      <c r="M184" s="61"/>
      <c r="N184" s="52"/>
      <c r="O184" s="61"/>
      <c r="P184" s="52"/>
      <c r="Q184" s="61"/>
      <c r="R184" s="52"/>
      <c r="S184" s="61"/>
      <c r="T184" s="52"/>
      <c r="U184" s="61"/>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row>
    <row r="185" spans="1:74" s="16" customFormat="1" ht="24" customHeight="1" thickBot="1">
      <c r="A185" s="255" t="s">
        <v>543</v>
      </c>
      <c r="B185" s="776">
        <v>0.39400000000000002</v>
      </c>
      <c r="C185" s="265"/>
      <c r="D185" s="769"/>
      <c r="E185" s="265"/>
      <c r="F185" s="52"/>
      <c r="G185" s="61"/>
      <c r="H185" s="52"/>
      <c r="I185" s="61"/>
      <c r="J185" s="52"/>
      <c r="K185" s="61"/>
      <c r="L185" s="52"/>
      <c r="M185" s="61"/>
      <c r="N185" s="52"/>
      <c r="O185" s="61"/>
      <c r="P185" s="52"/>
      <c r="Q185" s="61"/>
      <c r="R185" s="52"/>
      <c r="S185" s="61"/>
      <c r="T185" s="52"/>
      <c r="U185" s="61"/>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row>
    <row r="186" spans="1:74" ht="21.75" customHeight="1" thickBot="1">
      <c r="A186" s="243" t="s">
        <v>583</v>
      </c>
      <c r="B186" s="244"/>
      <c r="C186" s="244"/>
      <c r="D186" s="244"/>
      <c r="E186" s="244"/>
      <c r="F186" s="42"/>
      <c r="G186" s="42"/>
      <c r="H186" s="42"/>
      <c r="I186" s="42"/>
      <c r="J186" s="42"/>
      <c r="K186" s="42"/>
      <c r="L186" s="42"/>
      <c r="M186" s="42"/>
      <c r="N186" s="42"/>
      <c r="O186" s="42"/>
      <c r="P186" s="42"/>
      <c r="Q186" s="42"/>
      <c r="R186" s="42"/>
      <c r="S186" s="42"/>
      <c r="T186" s="42"/>
      <c r="U186" s="43"/>
    </row>
    <row r="187" spans="1:74" ht="21" customHeight="1">
      <c r="A187" s="828" t="s">
        <v>245</v>
      </c>
      <c r="B187" s="573">
        <f>C187/$C$8</f>
        <v>6.0300456212250969E-2</v>
      </c>
      <c r="C187" s="829">
        <v>200604</v>
      </c>
      <c r="D187" s="573">
        <f>CENTRO!D187</f>
        <v>6.3453370820123228E-2</v>
      </c>
      <c r="E187" s="830">
        <v>9177</v>
      </c>
      <c r="F187" s="64"/>
      <c r="G187" s="65"/>
      <c r="H187" s="66"/>
      <c r="I187" s="65"/>
      <c r="J187" s="64"/>
      <c r="K187" s="71"/>
      <c r="L187" s="66"/>
      <c r="M187" s="65"/>
      <c r="N187" s="64"/>
      <c r="O187" s="71"/>
      <c r="P187" s="66"/>
      <c r="Q187" s="65"/>
      <c r="R187" s="66"/>
      <c r="S187" s="65"/>
      <c r="T187" s="66"/>
      <c r="U187" s="65"/>
    </row>
    <row r="188" spans="1:74" ht="21" customHeight="1">
      <c r="A188" s="255" t="s">
        <v>27</v>
      </c>
      <c r="B188" s="262">
        <f>C188/C$187</f>
        <v>0.48015991705050748</v>
      </c>
      <c r="C188" s="831">
        <v>96322</v>
      </c>
      <c r="D188" s="262">
        <f>E188/E$187</f>
        <v>0.51323962079110819</v>
      </c>
      <c r="E188" s="313">
        <v>4710</v>
      </c>
      <c r="F188" s="51"/>
      <c r="G188" s="61"/>
      <c r="H188" s="52"/>
      <c r="I188" s="61"/>
      <c r="J188" s="51"/>
      <c r="K188" s="72"/>
      <c r="L188" s="52"/>
      <c r="M188" s="61"/>
      <c r="N188" s="51"/>
      <c r="O188" s="72"/>
      <c r="P188" s="52"/>
      <c r="Q188" s="61"/>
      <c r="R188" s="52"/>
      <c r="S188" s="61"/>
      <c r="T188" s="52"/>
      <c r="U188" s="61"/>
    </row>
    <row r="189" spans="1:74" ht="21" customHeight="1">
      <c r="A189" s="574" t="s">
        <v>11</v>
      </c>
      <c r="B189" s="262">
        <f>C189/C$187</f>
        <v>0.51984008294949258</v>
      </c>
      <c r="C189" s="832">
        <v>104282</v>
      </c>
      <c r="D189" s="262">
        <f>E189/E$187</f>
        <v>0.48676037920889181</v>
      </c>
      <c r="E189" s="833">
        <v>4467</v>
      </c>
      <c r="F189" s="73"/>
      <c r="G189" s="74"/>
      <c r="H189" s="75"/>
      <c r="I189" s="74"/>
      <c r="J189" s="76"/>
      <c r="K189" s="77"/>
      <c r="L189" s="75"/>
      <c r="M189" s="74"/>
      <c r="N189" s="76"/>
      <c r="O189" s="77"/>
      <c r="P189" s="75"/>
      <c r="Q189" s="74"/>
      <c r="R189" s="75"/>
      <c r="S189" s="74"/>
      <c r="T189" s="75"/>
      <c r="U189" s="74"/>
    </row>
    <row r="190" spans="1:74" ht="24" customHeight="1" thickBot="1">
      <c r="A190" s="834" t="s">
        <v>246</v>
      </c>
      <c r="B190" s="835"/>
      <c r="C190" s="836">
        <v>108.26</v>
      </c>
      <c r="D190" s="835"/>
      <c r="E190" s="1097">
        <v>94.84</v>
      </c>
      <c r="F190" s="78"/>
      <c r="G190" s="63"/>
      <c r="H190" s="62"/>
      <c r="I190" s="63"/>
      <c r="J190" s="79"/>
      <c r="K190" s="80"/>
      <c r="L190" s="62"/>
      <c r="M190" s="63"/>
      <c r="N190" s="79"/>
      <c r="O190" s="80"/>
      <c r="P190" s="62"/>
      <c r="Q190" s="63"/>
      <c r="R190" s="62"/>
      <c r="S190" s="63"/>
      <c r="T190" s="62"/>
      <c r="U190" s="63"/>
    </row>
    <row r="191" spans="1:74" ht="24.75" customHeight="1" thickBot="1">
      <c r="A191" s="224" t="s">
        <v>591</v>
      </c>
      <c r="B191" s="240"/>
      <c r="C191" s="240"/>
      <c r="D191" s="240"/>
      <c r="E191" s="240"/>
      <c r="F191" s="39"/>
      <c r="G191" s="39"/>
      <c r="H191" s="39"/>
      <c r="I191" s="39"/>
      <c r="J191" s="39"/>
      <c r="K191" s="39"/>
      <c r="L191" s="39"/>
      <c r="M191" s="39"/>
      <c r="N191" s="39"/>
      <c r="O191" s="39"/>
      <c r="P191" s="39"/>
      <c r="Q191" s="39"/>
      <c r="R191" s="39"/>
      <c r="S191" s="39"/>
      <c r="T191" s="39"/>
      <c r="U191" s="40"/>
    </row>
    <row r="192" spans="1:74" ht="21.75" customHeight="1" thickBot="1">
      <c r="A192" s="243" t="s">
        <v>311</v>
      </c>
      <c r="B192" s="244"/>
      <c r="C192" s="244"/>
      <c r="D192" s="244"/>
      <c r="E192" s="244"/>
      <c r="F192" s="42"/>
      <c r="G192" s="42"/>
      <c r="H192" s="42"/>
      <c r="I192" s="42"/>
      <c r="J192" s="42"/>
      <c r="K192" s="42"/>
      <c r="L192" s="42"/>
      <c r="M192" s="42"/>
      <c r="N192" s="42"/>
      <c r="O192" s="42"/>
      <c r="P192" s="42"/>
      <c r="Q192" s="42"/>
      <c r="R192" s="42"/>
      <c r="S192" s="42"/>
      <c r="T192" s="42"/>
      <c r="U192" s="43"/>
    </row>
    <row r="193" spans="1:21" ht="21" customHeight="1">
      <c r="A193" s="255" t="s">
        <v>157</v>
      </c>
      <c r="B193" s="641"/>
      <c r="C193" s="780">
        <v>72</v>
      </c>
      <c r="D193" s="641"/>
      <c r="E193" s="780">
        <v>67.8</v>
      </c>
      <c r="F193" s="51"/>
      <c r="G193" s="72"/>
      <c r="H193" s="52"/>
      <c r="I193" s="61"/>
      <c r="J193" s="51"/>
      <c r="K193" s="72"/>
      <c r="L193" s="52"/>
      <c r="M193" s="61"/>
      <c r="N193" s="51"/>
      <c r="O193" s="72"/>
      <c r="P193" s="52"/>
      <c r="Q193" s="61"/>
      <c r="R193" s="52"/>
      <c r="S193" s="61"/>
      <c r="T193" s="52"/>
      <c r="U193" s="61"/>
    </row>
    <row r="194" spans="1:21" ht="21" customHeight="1">
      <c r="A194" s="255" t="s">
        <v>156</v>
      </c>
      <c r="B194" s="298"/>
      <c r="C194" s="781">
        <v>71.3</v>
      </c>
      <c r="D194" s="298"/>
      <c r="E194" s="781">
        <v>70.3</v>
      </c>
      <c r="F194" s="51"/>
      <c r="G194" s="72"/>
      <c r="H194" s="52"/>
      <c r="I194" s="61"/>
      <c r="J194" s="51"/>
      <c r="K194" s="72"/>
      <c r="L194" s="52"/>
      <c r="M194" s="61"/>
      <c r="N194" s="51"/>
      <c r="O194" s="72"/>
      <c r="P194" s="52"/>
      <c r="Q194" s="61"/>
      <c r="R194" s="52"/>
      <c r="S194" s="61"/>
      <c r="T194" s="52"/>
      <c r="U194" s="61"/>
    </row>
    <row r="195" spans="1:21" ht="21" customHeight="1" thickBot="1">
      <c r="A195" s="255" t="s">
        <v>293</v>
      </c>
      <c r="B195" s="782"/>
      <c r="C195" s="783">
        <v>69.5</v>
      </c>
      <c r="D195" s="782"/>
      <c r="E195" s="783">
        <v>69.900000000000006</v>
      </c>
      <c r="F195" s="51"/>
      <c r="G195" s="72"/>
      <c r="H195" s="52"/>
      <c r="I195" s="61"/>
      <c r="J195" s="51"/>
      <c r="K195" s="72"/>
      <c r="L195" s="52"/>
      <c r="M195" s="61"/>
      <c r="N195" s="51"/>
      <c r="O195" s="72"/>
      <c r="P195" s="52"/>
      <c r="Q195" s="61"/>
      <c r="R195" s="52"/>
      <c r="S195" s="61"/>
      <c r="T195" s="52"/>
      <c r="U195" s="61"/>
    </row>
    <row r="196" spans="1:21" ht="21.75" customHeight="1" thickBot="1">
      <c r="A196" s="243" t="s">
        <v>294</v>
      </c>
      <c r="B196" s="244"/>
      <c r="C196" s="244"/>
      <c r="D196" s="244"/>
      <c r="E196" s="244"/>
      <c r="F196" s="42"/>
      <c r="G196" s="42"/>
      <c r="H196" s="42"/>
      <c r="I196" s="42"/>
      <c r="J196" s="42"/>
      <c r="K196" s="42"/>
      <c r="L196" s="42"/>
      <c r="M196" s="42"/>
      <c r="N196" s="42"/>
      <c r="O196" s="42"/>
      <c r="P196" s="42"/>
      <c r="Q196" s="42"/>
      <c r="R196" s="42"/>
      <c r="S196" s="42"/>
      <c r="T196" s="42"/>
      <c r="U196" s="43"/>
    </row>
    <row r="197" spans="1:21" ht="21" customHeight="1">
      <c r="A197" s="255" t="s">
        <v>295</v>
      </c>
      <c r="B197" s="298"/>
      <c r="C197" s="781">
        <v>6.9</v>
      </c>
      <c r="D197" s="784"/>
      <c r="E197" s="781">
        <v>6.9</v>
      </c>
      <c r="F197" s="64"/>
      <c r="G197" s="65"/>
      <c r="H197" s="66"/>
      <c r="I197" s="65"/>
      <c r="J197" s="64"/>
      <c r="K197" s="71"/>
      <c r="L197" s="66"/>
      <c r="M197" s="65"/>
      <c r="N197" s="64"/>
      <c r="O197" s="71"/>
      <c r="P197" s="66"/>
      <c r="Q197" s="65"/>
      <c r="R197" s="66"/>
      <c r="S197" s="65"/>
      <c r="T197" s="66"/>
      <c r="U197" s="65"/>
    </row>
    <row r="198" spans="1:21" ht="21" customHeight="1">
      <c r="A198" s="255" t="s">
        <v>296</v>
      </c>
      <c r="B198" s="298"/>
      <c r="C198" s="781">
        <v>6.4</v>
      </c>
      <c r="D198" s="784"/>
      <c r="E198" s="781">
        <v>6.4</v>
      </c>
      <c r="F198" s="64"/>
      <c r="G198" s="65"/>
      <c r="H198" s="66"/>
      <c r="I198" s="65"/>
      <c r="J198" s="64"/>
      <c r="K198" s="71"/>
      <c r="L198" s="66"/>
      <c r="M198" s="65"/>
      <c r="N198" s="64"/>
      <c r="O198" s="71"/>
      <c r="P198" s="66"/>
      <c r="Q198" s="65"/>
      <c r="R198" s="66"/>
      <c r="S198" s="65"/>
      <c r="T198" s="66"/>
      <c r="U198" s="65"/>
    </row>
    <row r="199" spans="1:21" ht="21" customHeight="1">
      <c r="A199" s="255" t="s">
        <v>297</v>
      </c>
      <c r="B199" s="298"/>
      <c r="C199" s="781">
        <v>7</v>
      </c>
      <c r="D199" s="784"/>
      <c r="E199" s="781">
        <v>6.9</v>
      </c>
      <c r="F199" s="64"/>
      <c r="G199" s="65"/>
      <c r="H199" s="66"/>
      <c r="I199" s="65"/>
      <c r="J199" s="64"/>
      <c r="K199" s="71"/>
      <c r="L199" s="66"/>
      <c r="M199" s="65"/>
      <c r="N199" s="64"/>
      <c r="O199" s="71"/>
      <c r="P199" s="66"/>
      <c r="Q199" s="65"/>
      <c r="R199" s="66"/>
      <c r="S199" s="65"/>
      <c r="T199" s="66"/>
      <c r="U199" s="65"/>
    </row>
    <row r="200" spans="1:21" ht="21" customHeight="1">
      <c r="A200" s="255" t="s">
        <v>298</v>
      </c>
      <c r="B200" s="298"/>
      <c r="C200" s="781">
        <v>6.7</v>
      </c>
      <c r="D200" s="784"/>
      <c r="E200" s="781">
        <v>6.7</v>
      </c>
      <c r="F200" s="64"/>
      <c r="G200" s="65"/>
      <c r="H200" s="66"/>
      <c r="I200" s="65"/>
      <c r="J200" s="64"/>
      <c r="K200" s="71"/>
      <c r="L200" s="66"/>
      <c r="M200" s="65"/>
      <c r="N200" s="64"/>
      <c r="O200" s="71"/>
      <c r="P200" s="66"/>
      <c r="Q200" s="65"/>
      <c r="R200" s="66"/>
      <c r="S200" s="65"/>
      <c r="T200" s="66"/>
      <c r="U200" s="65"/>
    </row>
    <row r="201" spans="1:21" ht="21" customHeight="1">
      <c r="A201" s="255" t="s">
        <v>299</v>
      </c>
      <c r="B201" s="298"/>
      <c r="C201" s="781">
        <v>6.7</v>
      </c>
      <c r="D201" s="784"/>
      <c r="E201" s="781">
        <v>6.9</v>
      </c>
      <c r="F201" s="64"/>
      <c r="G201" s="65"/>
      <c r="H201" s="66"/>
      <c r="I201" s="65"/>
      <c r="J201" s="64"/>
      <c r="K201" s="71"/>
      <c r="L201" s="66"/>
      <c r="M201" s="65"/>
      <c r="N201" s="64"/>
      <c r="O201" s="71"/>
      <c r="P201" s="66"/>
      <c r="Q201" s="65"/>
      <c r="R201" s="66"/>
      <c r="S201" s="65"/>
      <c r="T201" s="66"/>
      <c r="U201" s="65"/>
    </row>
    <row r="202" spans="1:21" ht="21" customHeight="1">
      <c r="A202" s="255" t="s">
        <v>300</v>
      </c>
      <c r="B202" s="298"/>
      <c r="C202" s="781">
        <v>6.5</v>
      </c>
      <c r="D202" s="784"/>
      <c r="E202" s="781">
        <v>6.6</v>
      </c>
      <c r="F202" s="64"/>
      <c r="G202" s="65"/>
      <c r="H202" s="66"/>
      <c r="I202" s="65"/>
      <c r="J202" s="64"/>
      <c r="K202" s="71"/>
      <c r="L202" s="66"/>
      <c r="M202" s="65"/>
      <c r="N202" s="64"/>
      <c r="O202" s="71"/>
      <c r="P202" s="66"/>
      <c r="Q202" s="65"/>
      <c r="R202" s="66"/>
      <c r="S202" s="65"/>
      <c r="T202" s="66"/>
      <c r="U202" s="65"/>
    </row>
    <row r="203" spans="1:21" ht="24" customHeight="1" thickBot="1">
      <c r="A203" s="785" t="s">
        <v>306</v>
      </c>
      <c r="B203" s="786">
        <v>0.78400000000000003</v>
      </c>
      <c r="C203" s="787"/>
      <c r="D203" s="786">
        <v>0.871</v>
      </c>
      <c r="E203" s="787"/>
      <c r="F203" s="64"/>
      <c r="G203" s="65"/>
      <c r="H203" s="66"/>
      <c r="I203" s="65"/>
      <c r="J203" s="64"/>
      <c r="K203" s="71"/>
      <c r="L203" s="66"/>
      <c r="M203" s="65"/>
      <c r="N203" s="64"/>
      <c r="O203" s="71"/>
      <c r="P203" s="66"/>
      <c r="Q203" s="65"/>
      <c r="R203" s="66"/>
      <c r="S203" s="65"/>
      <c r="T203" s="66"/>
      <c r="U203" s="65"/>
    </row>
    <row r="204" spans="1:21" ht="21.75" customHeight="1" thickBot="1">
      <c r="A204" s="243" t="s">
        <v>313</v>
      </c>
      <c r="B204" s="244"/>
      <c r="C204" s="244"/>
      <c r="D204" s="244"/>
      <c r="E204" s="244"/>
      <c r="F204" s="42"/>
      <c r="G204" s="42"/>
      <c r="H204" s="42"/>
      <c r="I204" s="42"/>
      <c r="J204" s="42"/>
      <c r="K204" s="42"/>
      <c r="L204" s="42"/>
      <c r="M204" s="42"/>
      <c r="N204" s="42"/>
      <c r="O204" s="42"/>
      <c r="P204" s="42"/>
      <c r="Q204" s="42"/>
      <c r="R204" s="42"/>
      <c r="S204" s="42"/>
      <c r="T204" s="42"/>
      <c r="U204" s="43"/>
    </row>
    <row r="205" spans="1:21" ht="21" customHeight="1">
      <c r="A205" s="255" t="s">
        <v>301</v>
      </c>
      <c r="B205" s="788">
        <v>0.29099999999999998</v>
      </c>
      <c r="C205" s="789"/>
      <c r="D205" s="788">
        <v>0.32900000000000001</v>
      </c>
      <c r="E205" s="789"/>
      <c r="F205" s="66"/>
      <c r="G205" s="65"/>
      <c r="H205" s="66"/>
      <c r="I205" s="65"/>
      <c r="J205" s="64"/>
      <c r="K205" s="71"/>
      <c r="L205" s="66"/>
      <c r="M205" s="65"/>
      <c r="N205" s="64"/>
      <c r="O205" s="71"/>
      <c r="P205" s="66"/>
      <c r="Q205" s="65"/>
      <c r="R205" s="66"/>
      <c r="S205" s="65"/>
      <c r="T205" s="66"/>
      <c r="U205" s="65"/>
    </row>
    <row r="206" spans="1:21" ht="21" customHeight="1">
      <c r="A206" s="255" t="s">
        <v>368</v>
      </c>
      <c r="B206" s="790">
        <v>0.187</v>
      </c>
      <c r="C206" s="266"/>
      <c r="D206" s="790">
        <v>0.129</v>
      </c>
      <c r="E206" s="266"/>
      <c r="F206" s="52"/>
      <c r="G206" s="61"/>
      <c r="H206" s="52"/>
      <c r="I206" s="61"/>
      <c r="J206" s="51"/>
      <c r="K206" s="72"/>
      <c r="L206" s="52"/>
      <c r="M206" s="61"/>
      <c r="N206" s="51"/>
      <c r="O206" s="72"/>
      <c r="P206" s="52"/>
      <c r="Q206" s="61"/>
      <c r="R206" s="52"/>
      <c r="S206" s="61"/>
      <c r="T206" s="52"/>
      <c r="U206" s="61"/>
    </row>
    <row r="207" spans="1:21" ht="21" customHeight="1" thickBot="1">
      <c r="A207" s="785" t="s">
        <v>369</v>
      </c>
      <c r="B207" s="786">
        <v>0.11799999999999999</v>
      </c>
      <c r="C207" s="787"/>
      <c r="D207" s="786">
        <v>0.121</v>
      </c>
      <c r="E207" s="787"/>
      <c r="F207" s="52"/>
      <c r="G207" s="61"/>
      <c r="H207" s="52"/>
      <c r="I207" s="61"/>
      <c r="J207" s="51"/>
      <c r="K207" s="72"/>
      <c r="L207" s="52"/>
      <c r="M207" s="61"/>
      <c r="N207" s="51"/>
      <c r="O207" s="72"/>
      <c r="P207" s="52"/>
      <c r="Q207" s="61"/>
      <c r="R207" s="52"/>
      <c r="S207" s="61"/>
      <c r="T207" s="52"/>
      <c r="U207" s="61"/>
    </row>
    <row r="208" spans="1:21" ht="21.75" customHeight="1" thickBot="1">
      <c r="A208" s="243" t="s">
        <v>310</v>
      </c>
      <c r="B208" s="244"/>
      <c r="C208" s="244"/>
      <c r="D208" s="244"/>
      <c r="E208" s="244"/>
      <c r="F208" s="42"/>
      <c r="G208" s="42"/>
      <c r="H208" s="42"/>
      <c r="I208" s="42"/>
      <c r="J208" s="42"/>
      <c r="K208" s="42"/>
      <c r="L208" s="42"/>
      <c r="M208" s="42"/>
      <c r="N208" s="42"/>
      <c r="O208" s="42"/>
      <c r="P208" s="42"/>
      <c r="Q208" s="42"/>
      <c r="R208" s="42"/>
      <c r="S208" s="42"/>
      <c r="T208" s="42"/>
      <c r="U208" s="43"/>
    </row>
    <row r="209" spans="1:21" ht="21" customHeight="1">
      <c r="A209" s="255" t="s">
        <v>302</v>
      </c>
      <c r="B209" s="298"/>
      <c r="C209" s="781">
        <v>67.599999999999994</v>
      </c>
      <c r="D209" s="791"/>
      <c r="E209" s="792">
        <v>68.400000000000006</v>
      </c>
      <c r="F209" s="64"/>
      <c r="G209" s="65"/>
      <c r="H209" s="66"/>
      <c r="I209" s="65"/>
      <c r="J209" s="64"/>
      <c r="K209" s="71"/>
      <c r="L209" s="66"/>
      <c r="M209" s="65"/>
      <c r="N209" s="64"/>
      <c r="O209" s="71"/>
      <c r="P209" s="66"/>
      <c r="Q209" s="65"/>
      <c r="R209" s="66"/>
      <c r="S209" s="65"/>
      <c r="T209" s="66"/>
      <c r="U209" s="65"/>
    </row>
    <row r="210" spans="1:21" ht="21" customHeight="1">
      <c r="A210" s="255" t="s">
        <v>303</v>
      </c>
      <c r="B210" s="298"/>
      <c r="C210" s="781">
        <v>76</v>
      </c>
      <c r="D210" s="791"/>
      <c r="E210" s="792">
        <v>76</v>
      </c>
      <c r="F210" s="64"/>
      <c r="G210" s="65"/>
      <c r="H210" s="66"/>
      <c r="I210" s="65"/>
      <c r="J210" s="64"/>
      <c r="K210" s="71"/>
      <c r="L210" s="66"/>
      <c r="M210" s="65"/>
      <c r="N210" s="64"/>
      <c r="O210" s="71"/>
      <c r="P210" s="66"/>
      <c r="Q210" s="65"/>
      <c r="R210" s="66"/>
      <c r="S210" s="65"/>
      <c r="T210" s="66"/>
      <c r="U210" s="65"/>
    </row>
    <row r="211" spans="1:21" ht="21" customHeight="1" thickBot="1">
      <c r="A211" s="785" t="s">
        <v>304</v>
      </c>
      <c r="B211" s="793"/>
      <c r="C211" s="794">
        <v>60.2</v>
      </c>
      <c r="D211" s="795"/>
      <c r="E211" s="796">
        <v>66</v>
      </c>
      <c r="F211" s="64"/>
      <c r="G211" s="65"/>
      <c r="H211" s="66"/>
      <c r="I211" s="65"/>
      <c r="J211" s="64"/>
      <c r="K211" s="71"/>
      <c r="L211" s="66"/>
      <c r="M211" s="65"/>
      <c r="N211" s="64"/>
      <c r="O211" s="71"/>
      <c r="P211" s="66"/>
      <c r="Q211" s="65"/>
      <c r="R211" s="66"/>
      <c r="S211" s="65"/>
      <c r="T211" s="66"/>
      <c r="U211" s="65"/>
    </row>
    <row r="212" spans="1:21" ht="21.75" customHeight="1" thickBot="1">
      <c r="A212" s="243" t="s">
        <v>309</v>
      </c>
      <c r="B212" s="244"/>
      <c r="C212" s="244"/>
      <c r="D212" s="244"/>
      <c r="E212" s="244"/>
      <c r="F212" s="42"/>
      <c r="G212" s="42"/>
      <c r="H212" s="42"/>
      <c r="I212" s="42"/>
      <c r="J212" s="42"/>
      <c r="K212" s="42"/>
      <c r="L212" s="42"/>
      <c r="M212" s="42"/>
      <c r="N212" s="42"/>
      <c r="O212" s="42"/>
      <c r="P212" s="42"/>
      <c r="Q212" s="42"/>
      <c r="R212" s="42"/>
      <c r="S212" s="42"/>
      <c r="T212" s="42"/>
      <c r="U212" s="43"/>
    </row>
    <row r="213" spans="1:21" ht="21" customHeight="1">
      <c r="A213" s="797" t="s">
        <v>584</v>
      </c>
      <c r="B213" s="298"/>
      <c r="C213" s="781">
        <v>6.6</v>
      </c>
      <c r="D213" s="791"/>
      <c r="E213" s="792">
        <v>7.7</v>
      </c>
      <c r="F213" s="64"/>
      <c r="G213" s="65"/>
      <c r="H213" s="66"/>
      <c r="I213" s="65"/>
      <c r="J213" s="64"/>
      <c r="K213" s="71"/>
      <c r="L213" s="66"/>
      <c r="M213" s="65"/>
      <c r="N213" s="64"/>
      <c r="O213" s="71"/>
      <c r="P213" s="66"/>
      <c r="Q213" s="65"/>
      <c r="R213" s="66"/>
      <c r="S213" s="65"/>
      <c r="T213" s="66"/>
      <c r="U213" s="65"/>
    </row>
    <row r="214" spans="1:21" ht="21" customHeight="1">
      <c r="A214" s="797" t="s">
        <v>601</v>
      </c>
      <c r="B214" s="298"/>
      <c r="C214" s="781">
        <v>4.3</v>
      </c>
      <c r="D214" s="791"/>
      <c r="E214" s="792">
        <v>5.3</v>
      </c>
      <c r="F214" s="64"/>
      <c r="G214" s="65"/>
      <c r="H214" s="66"/>
      <c r="I214" s="65"/>
      <c r="J214" s="64"/>
      <c r="K214" s="71"/>
      <c r="L214" s="66"/>
      <c r="M214" s="65"/>
      <c r="N214" s="64"/>
      <c r="O214" s="71"/>
      <c r="P214" s="66"/>
      <c r="Q214" s="65"/>
      <c r="R214" s="66"/>
      <c r="S214" s="65"/>
      <c r="T214" s="66"/>
      <c r="U214" s="65"/>
    </row>
    <row r="215" spans="1:21" ht="21" customHeight="1" thickBot="1">
      <c r="A215" s="798" t="s">
        <v>602</v>
      </c>
      <c r="B215" s="793"/>
      <c r="C215" s="794">
        <v>4</v>
      </c>
      <c r="D215" s="799"/>
      <c r="E215" s="794">
        <v>5.0999999999999996</v>
      </c>
      <c r="F215" s="64"/>
      <c r="G215" s="65"/>
      <c r="H215" s="66"/>
      <c r="I215" s="65"/>
      <c r="J215" s="64"/>
      <c r="K215" s="71"/>
      <c r="L215" s="66"/>
      <c r="M215" s="65"/>
      <c r="N215" s="64"/>
      <c r="O215" s="71"/>
      <c r="P215" s="66"/>
      <c r="Q215" s="65"/>
      <c r="R215" s="66"/>
      <c r="S215" s="65"/>
      <c r="T215" s="66"/>
      <c r="U215" s="65"/>
    </row>
    <row r="216" spans="1:21" ht="21.75" customHeight="1" thickBot="1">
      <c r="A216" s="243" t="s">
        <v>592</v>
      </c>
      <c r="B216" s="244"/>
      <c r="C216" s="244"/>
      <c r="D216" s="244"/>
      <c r="E216" s="244"/>
      <c r="F216" s="42"/>
      <c r="G216" s="42"/>
      <c r="H216" s="42"/>
      <c r="I216" s="42"/>
      <c r="J216" s="42"/>
      <c r="K216" s="42"/>
      <c r="L216" s="42"/>
      <c r="M216" s="42"/>
      <c r="N216" s="42"/>
      <c r="O216" s="42"/>
      <c r="P216" s="42"/>
      <c r="Q216" s="42"/>
      <c r="R216" s="42"/>
      <c r="S216" s="42"/>
      <c r="T216" s="42"/>
      <c r="U216" s="43"/>
    </row>
    <row r="217" spans="1:21" ht="24" customHeight="1">
      <c r="A217" s="255" t="s">
        <v>308</v>
      </c>
      <c r="B217" s="788">
        <v>0.20899999999999999</v>
      </c>
      <c r="C217" s="789"/>
      <c r="D217" s="788">
        <v>0.129</v>
      </c>
      <c r="E217" s="789"/>
      <c r="F217" s="64"/>
      <c r="G217" s="65"/>
      <c r="H217" s="66"/>
      <c r="I217" s="65"/>
      <c r="J217" s="64"/>
      <c r="K217" s="71"/>
      <c r="L217" s="66"/>
      <c r="M217" s="65"/>
      <c r="N217" s="64"/>
      <c r="O217" s="71"/>
      <c r="P217" s="66"/>
      <c r="Q217" s="65"/>
      <c r="R217" s="66"/>
      <c r="S217" s="65"/>
      <c r="T217" s="66"/>
      <c r="U217" s="65"/>
    </row>
    <row r="218" spans="1:21" ht="24" customHeight="1">
      <c r="A218" s="255" t="s">
        <v>307</v>
      </c>
      <c r="B218" s="790">
        <v>0.46</v>
      </c>
      <c r="C218" s="266"/>
      <c r="D218" s="790">
        <v>0.55200000000000005</v>
      </c>
      <c r="E218" s="266"/>
      <c r="F218" s="64"/>
      <c r="G218" s="65"/>
      <c r="H218" s="66"/>
      <c r="I218" s="65"/>
      <c r="J218" s="64"/>
      <c r="K218" s="71"/>
      <c r="L218" s="66"/>
      <c r="M218" s="65"/>
      <c r="N218" s="64"/>
      <c r="O218" s="71"/>
      <c r="P218" s="66"/>
      <c r="Q218" s="65"/>
      <c r="R218" s="66"/>
      <c r="S218" s="65"/>
      <c r="T218" s="66"/>
      <c r="U218" s="65"/>
    </row>
    <row r="219" spans="1:21" ht="24" customHeight="1">
      <c r="A219" s="255" t="s">
        <v>312</v>
      </c>
      <c r="B219" s="790">
        <v>0.38600000000000001</v>
      </c>
      <c r="C219" s="266"/>
      <c r="D219" s="790">
        <v>0.36399999999999999</v>
      </c>
      <c r="E219" s="266"/>
      <c r="F219" s="64"/>
      <c r="G219" s="65"/>
      <c r="H219" s="66"/>
      <c r="I219" s="65"/>
      <c r="J219" s="64"/>
      <c r="K219" s="71"/>
      <c r="L219" s="66"/>
      <c r="M219" s="65"/>
      <c r="N219" s="64"/>
      <c r="O219" s="71"/>
      <c r="P219" s="66"/>
      <c r="Q219" s="65"/>
      <c r="R219" s="66"/>
      <c r="S219" s="65"/>
      <c r="T219" s="66"/>
      <c r="U219" s="65"/>
    </row>
    <row r="220" spans="1:21" ht="24" customHeight="1" thickBot="1">
      <c r="A220" s="255" t="s">
        <v>305</v>
      </c>
      <c r="B220" s="800">
        <v>0.16600000000000001</v>
      </c>
      <c r="C220" s="801"/>
      <c r="D220" s="800">
        <v>0.156</v>
      </c>
      <c r="E220" s="801"/>
      <c r="F220" s="64"/>
      <c r="G220" s="65"/>
      <c r="H220" s="66"/>
      <c r="I220" s="65"/>
      <c r="J220" s="64"/>
      <c r="K220" s="71"/>
      <c r="L220" s="66"/>
      <c r="M220" s="65"/>
      <c r="N220" s="64"/>
      <c r="O220" s="71"/>
      <c r="P220" s="66"/>
      <c r="Q220" s="65"/>
      <c r="R220" s="66"/>
      <c r="S220" s="65"/>
      <c r="T220" s="66"/>
      <c r="U220" s="65"/>
    </row>
    <row r="221" spans="1:21" ht="21.75" customHeight="1" thickBot="1">
      <c r="A221" s="243" t="s">
        <v>593</v>
      </c>
      <c r="B221" s="244"/>
      <c r="C221" s="244"/>
      <c r="D221" s="244"/>
      <c r="E221" s="244"/>
      <c r="F221" s="42"/>
      <c r="G221" s="42"/>
      <c r="H221" s="42"/>
      <c r="I221" s="42"/>
      <c r="J221" s="42"/>
      <c r="K221" s="42"/>
      <c r="L221" s="42"/>
      <c r="M221" s="42"/>
      <c r="N221" s="42"/>
      <c r="O221" s="42"/>
      <c r="P221" s="42"/>
      <c r="Q221" s="42"/>
      <c r="R221" s="42"/>
      <c r="S221" s="42"/>
      <c r="T221" s="42"/>
      <c r="U221" s="43"/>
    </row>
    <row r="222" spans="1:21" ht="24" customHeight="1" thickBot="1">
      <c r="A222" s="255" t="s">
        <v>348</v>
      </c>
      <c r="B222" s="790">
        <v>0.76900000000000002</v>
      </c>
      <c r="C222" s="266"/>
      <c r="D222" s="790">
        <v>0.76200000000000001</v>
      </c>
      <c r="E222" s="266"/>
      <c r="F222" s="64"/>
      <c r="G222" s="65"/>
      <c r="H222" s="66"/>
      <c r="I222" s="65"/>
      <c r="J222" s="64"/>
      <c r="K222" s="71"/>
      <c r="L222" s="66"/>
      <c r="M222" s="65"/>
      <c r="N222" s="64"/>
      <c r="O222" s="71"/>
      <c r="P222" s="66"/>
      <c r="Q222" s="65"/>
      <c r="R222" s="66"/>
      <c r="S222" s="65"/>
      <c r="T222" s="66"/>
      <c r="U222" s="65"/>
    </row>
    <row r="223" spans="1:21" ht="22.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0"/>
      <c r="T223" s="240"/>
      <c r="U223" s="242"/>
    </row>
    <row r="224" spans="1:21" ht="21.7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244"/>
      <c r="S224" s="244"/>
      <c r="T224" s="244"/>
      <c r="U224" s="245"/>
    </row>
    <row r="225" spans="1:21" ht="21.75" customHeight="1">
      <c r="A225" s="986" t="s">
        <v>372</v>
      </c>
      <c r="B225" s="256" t="str">
        <f>IF(CENTRO!B225,CENTRO!B225,"")</f>
        <v/>
      </c>
      <c r="C225" s="265" t="str">
        <f>IF(CENTRO!C225,CENTRO!C225,"")</f>
        <v/>
      </c>
      <c r="D225" s="673"/>
      <c r="E225" s="997">
        <v>8.3284412365494595E-3</v>
      </c>
      <c r="F225" s="1024" t="s">
        <v>482</v>
      </c>
      <c r="G225" s="998">
        <v>8.5059729373153301E-3</v>
      </c>
      <c r="H225" s="988" t="s">
        <v>482</v>
      </c>
      <c r="I225" s="998">
        <v>9.3966928813360509E-3</v>
      </c>
      <c r="J225" s="988" t="s">
        <v>482</v>
      </c>
      <c r="K225" s="998">
        <v>9.7961743665905005E-3</v>
      </c>
      <c r="L225" s="988" t="s">
        <v>482</v>
      </c>
      <c r="M225" s="998">
        <v>8.6013811209511726E-3</v>
      </c>
      <c r="N225" s="988" t="s">
        <v>482</v>
      </c>
      <c r="O225" s="998">
        <v>7.1352155183175281E-3</v>
      </c>
      <c r="P225" s="988" t="s">
        <v>482</v>
      </c>
      <c r="Q225" s="998">
        <v>7.5268012271245627E-3</v>
      </c>
      <c r="R225" s="988" t="s">
        <v>482</v>
      </c>
      <c r="S225" s="998">
        <v>8.4921036135736407E-3</v>
      </c>
      <c r="T225" s="988" t="s">
        <v>482</v>
      </c>
      <c r="U225" s="998">
        <v>7.1731882271869043E-3</v>
      </c>
    </row>
    <row r="226" spans="1:21" ht="24" customHeight="1" thickBot="1">
      <c r="A226" s="986" t="s">
        <v>370</v>
      </c>
      <c r="B226" s="256" t="str">
        <f>IF(CENTRO!B226,CENTRO!B226,"")</f>
        <v/>
      </c>
      <c r="C226" s="265" t="str">
        <f>IF(CENTRO!C226,CENTRO!C226,"")</f>
        <v/>
      </c>
      <c r="D226" s="673"/>
      <c r="E226" s="999">
        <v>7</v>
      </c>
      <c r="F226" s="259" t="s">
        <v>482</v>
      </c>
      <c r="G226" s="1000">
        <v>38</v>
      </c>
      <c r="H226" s="995" t="s">
        <v>482</v>
      </c>
      <c r="I226" s="1000">
        <v>27</v>
      </c>
      <c r="J226" s="995" t="s">
        <v>482</v>
      </c>
      <c r="K226" s="1000">
        <v>19</v>
      </c>
      <c r="L226" s="995" t="s">
        <v>482</v>
      </c>
      <c r="M226" s="1000">
        <v>36</v>
      </c>
      <c r="N226" s="995" t="s">
        <v>482</v>
      </c>
      <c r="O226" s="1000">
        <v>74</v>
      </c>
      <c r="P226" s="995" t="s">
        <v>482</v>
      </c>
      <c r="Q226" s="1000">
        <v>60</v>
      </c>
      <c r="R226" s="995" t="s">
        <v>482</v>
      </c>
      <c r="S226" s="1000">
        <v>39</v>
      </c>
      <c r="T226" s="995" t="s">
        <v>482</v>
      </c>
      <c r="U226" s="1000">
        <v>72</v>
      </c>
    </row>
    <row r="227" spans="1:21" ht="21.7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42"/>
      <c r="S227" s="42"/>
      <c r="T227" s="42"/>
      <c r="U227" s="43"/>
    </row>
    <row r="228" spans="1:21" ht="21" customHeight="1">
      <c r="A228" s="631" t="s">
        <v>373</v>
      </c>
      <c r="B228" s="251" t="str">
        <f>CENTRO!B228</f>
        <v>26.2%</v>
      </c>
      <c r="C228" s="265"/>
      <c r="D228" s="48"/>
      <c r="E228" s="53"/>
      <c r="F228" s="45"/>
      <c r="G228" s="47"/>
      <c r="H228" s="48"/>
      <c r="I228" s="47"/>
      <c r="J228" s="48"/>
      <c r="K228" s="47"/>
      <c r="L228" s="48"/>
      <c r="M228" s="47"/>
      <c r="N228" s="48"/>
      <c r="O228" s="47"/>
      <c r="P228" s="48"/>
      <c r="Q228" s="47"/>
      <c r="R228" s="48"/>
      <c r="S228" s="47"/>
      <c r="T228" s="48"/>
      <c r="U228" s="47"/>
    </row>
    <row r="229" spans="1:21" ht="21" customHeight="1">
      <c r="A229" s="631" t="s">
        <v>340</v>
      </c>
      <c r="B229" s="251" t="str">
        <f>CENTRO!B229</f>
        <v>24.3%</v>
      </c>
      <c r="C229" s="265"/>
      <c r="D229" s="45"/>
      <c r="E229" s="46"/>
      <c r="F229" s="45"/>
      <c r="G229" s="47"/>
      <c r="H229" s="48"/>
      <c r="I229" s="47"/>
      <c r="J229" s="48"/>
      <c r="K229" s="47"/>
      <c r="L229" s="48"/>
      <c r="M229" s="47"/>
      <c r="N229" s="48"/>
      <c r="O229" s="47"/>
      <c r="P229" s="48"/>
      <c r="Q229" s="47"/>
      <c r="R229" s="48"/>
      <c r="S229" s="47"/>
      <c r="T229" s="48"/>
      <c r="U229" s="47"/>
    </row>
    <row r="230" spans="1:21" ht="21" customHeight="1">
      <c r="A230" s="631" t="s">
        <v>341</v>
      </c>
      <c r="B230" s="251" t="str">
        <f>CENTRO!B230</f>
        <v>27.9%</v>
      </c>
      <c r="C230" s="265"/>
      <c r="D230" s="45"/>
      <c r="E230" s="46"/>
      <c r="F230" s="45"/>
      <c r="G230" s="47"/>
      <c r="H230" s="48"/>
      <c r="I230" s="47"/>
      <c r="J230" s="48"/>
      <c r="K230" s="47"/>
      <c r="L230" s="48"/>
      <c r="M230" s="47"/>
      <c r="N230" s="48"/>
      <c r="O230" s="47"/>
      <c r="P230" s="48"/>
      <c r="Q230" s="47"/>
      <c r="R230" s="48"/>
      <c r="S230" s="47"/>
      <c r="T230" s="48"/>
      <c r="U230" s="47"/>
    </row>
    <row r="231" spans="1:21" ht="24" customHeight="1">
      <c r="A231" s="631" t="s">
        <v>342</v>
      </c>
      <c r="B231" s="251">
        <f>CENTRO!B231</f>
        <v>0.21299999999999999</v>
      </c>
      <c r="C231" s="265"/>
      <c r="D231" s="45"/>
      <c r="E231" s="46"/>
      <c r="F231" s="45"/>
      <c r="G231" s="47"/>
      <c r="H231" s="48"/>
      <c r="I231" s="47"/>
      <c r="J231" s="48"/>
      <c r="K231" s="47"/>
      <c r="L231" s="48"/>
      <c r="M231" s="47"/>
      <c r="N231" s="48"/>
      <c r="O231" s="47"/>
      <c r="P231" s="48"/>
      <c r="Q231" s="47"/>
      <c r="R231" s="48"/>
      <c r="S231" s="47"/>
      <c r="T231" s="48"/>
      <c r="U231" s="47"/>
    </row>
    <row r="232" spans="1:21" ht="24" customHeight="1">
      <c r="A232" s="1058" t="s">
        <v>343</v>
      </c>
      <c r="B232" s="251">
        <f>CENTRO!B232</f>
        <v>0.371</v>
      </c>
      <c r="C232" s="265"/>
      <c r="D232" s="45"/>
      <c r="E232" s="46"/>
      <c r="F232" s="45"/>
      <c r="G232" s="47"/>
      <c r="H232" s="48"/>
      <c r="I232" s="47"/>
      <c r="J232" s="48"/>
      <c r="K232" s="47"/>
      <c r="L232" s="48"/>
      <c r="M232" s="47"/>
      <c r="N232" s="48"/>
      <c r="O232" s="47"/>
      <c r="P232" s="48"/>
      <c r="Q232" s="47"/>
      <c r="R232" s="48"/>
      <c r="S232" s="47"/>
      <c r="T232" s="48"/>
      <c r="U232" s="47"/>
    </row>
    <row r="233" spans="1:21" ht="24"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48"/>
      <c r="S233" s="47"/>
      <c r="T233" s="48"/>
      <c r="U233" s="47"/>
    </row>
    <row r="234" spans="1:21" ht="21.75" customHeight="1" thickBot="1">
      <c r="A234" s="243" t="s">
        <v>568</v>
      </c>
      <c r="B234" s="244"/>
      <c r="C234" s="244"/>
      <c r="D234" s="42"/>
      <c r="E234" s="42"/>
      <c r="F234" s="42"/>
      <c r="G234" s="42"/>
      <c r="H234" s="42"/>
      <c r="I234" s="42"/>
      <c r="J234" s="42"/>
      <c r="K234" s="42"/>
      <c r="L234" s="42"/>
      <c r="M234" s="42"/>
      <c r="N234" s="42"/>
      <c r="O234" s="42"/>
      <c r="P234" s="42"/>
      <c r="Q234" s="42"/>
      <c r="R234" s="42"/>
      <c r="S234" s="42"/>
      <c r="T234" s="42"/>
      <c r="U234" s="43"/>
    </row>
    <row r="235" spans="1:21" ht="24" customHeight="1">
      <c r="A235" s="321" t="s">
        <v>554</v>
      </c>
      <c r="B235" s="256"/>
      <c r="C235" s="1059">
        <v>0.65900000000000003</v>
      </c>
      <c r="D235" s="52"/>
      <c r="E235" s="61"/>
      <c r="F235" s="52"/>
      <c r="G235" s="61"/>
      <c r="H235" s="52"/>
      <c r="I235" s="61"/>
      <c r="J235" s="52"/>
      <c r="K235" s="61"/>
      <c r="L235" s="52"/>
      <c r="M235" s="61"/>
      <c r="N235" s="52"/>
      <c r="O235" s="61"/>
      <c r="P235" s="52"/>
      <c r="Q235" s="61"/>
      <c r="R235" s="52"/>
      <c r="S235" s="61"/>
      <c r="T235" s="52"/>
      <c r="U235" s="61"/>
    </row>
    <row r="236" spans="1:21" ht="24" customHeight="1">
      <c r="A236" s="321" t="s">
        <v>555</v>
      </c>
      <c r="B236" s="256"/>
      <c r="C236" s="1059">
        <v>0</v>
      </c>
      <c r="D236" s="52"/>
      <c r="E236" s="61"/>
      <c r="F236" s="52"/>
      <c r="G236" s="61"/>
      <c r="H236" s="52"/>
      <c r="I236" s="61"/>
      <c r="J236" s="52"/>
      <c r="K236" s="61"/>
      <c r="L236" s="52"/>
      <c r="M236" s="61"/>
      <c r="N236" s="52"/>
      <c r="O236" s="61"/>
      <c r="P236" s="52"/>
      <c r="Q236" s="61"/>
      <c r="R236" s="52"/>
      <c r="S236" s="61"/>
      <c r="T236" s="52"/>
      <c r="U236" s="61"/>
    </row>
    <row r="237" spans="1:21" ht="24" customHeight="1">
      <c r="A237" s="321" t="s">
        <v>556</v>
      </c>
      <c r="B237" s="256"/>
      <c r="C237" s="1059">
        <v>0.33700000000000002</v>
      </c>
      <c r="D237" s="52"/>
      <c r="E237" s="61"/>
      <c r="F237" s="52"/>
      <c r="G237" s="61"/>
      <c r="H237" s="52"/>
      <c r="I237" s="61"/>
      <c r="J237" s="52"/>
      <c r="K237" s="61"/>
      <c r="L237" s="52"/>
      <c r="M237" s="61"/>
      <c r="N237" s="52"/>
      <c r="O237" s="61"/>
      <c r="P237" s="52"/>
      <c r="Q237" s="61"/>
      <c r="R237" s="52"/>
      <c r="S237" s="61"/>
      <c r="T237" s="52"/>
      <c r="U237" s="61"/>
    </row>
    <row r="238" spans="1:21" ht="24" customHeight="1">
      <c r="A238" s="321" t="s">
        <v>553</v>
      </c>
      <c r="B238" s="256"/>
      <c r="C238" s="1059">
        <v>0.89800000000000002</v>
      </c>
      <c r="D238" s="52"/>
      <c r="E238" s="61"/>
      <c r="F238" s="52"/>
      <c r="G238" s="61"/>
      <c r="H238" s="52"/>
      <c r="I238" s="61"/>
      <c r="J238" s="52"/>
      <c r="K238" s="61"/>
      <c r="L238" s="52"/>
      <c r="M238" s="61"/>
      <c r="N238" s="52"/>
      <c r="O238" s="61"/>
      <c r="P238" s="52"/>
      <c r="Q238" s="61"/>
      <c r="R238" s="52"/>
      <c r="S238" s="61"/>
      <c r="T238" s="52"/>
      <c r="U238" s="61"/>
    </row>
    <row r="239" spans="1:21" ht="24" customHeight="1">
      <c r="A239" s="321" t="s">
        <v>557</v>
      </c>
      <c r="B239" s="256"/>
      <c r="C239" s="1059">
        <v>0</v>
      </c>
      <c r="D239" s="52"/>
      <c r="E239" s="61"/>
      <c r="F239" s="52"/>
      <c r="G239" s="61"/>
      <c r="H239" s="52"/>
      <c r="I239" s="61"/>
      <c r="J239" s="52"/>
      <c r="K239" s="61"/>
      <c r="L239" s="52"/>
      <c r="M239" s="61"/>
      <c r="N239" s="52"/>
      <c r="O239" s="61"/>
      <c r="P239" s="52"/>
      <c r="Q239" s="61"/>
      <c r="R239" s="52"/>
      <c r="S239" s="61"/>
      <c r="T239" s="52"/>
      <c r="U239" s="61"/>
    </row>
    <row r="240" spans="1:21" ht="24" customHeight="1">
      <c r="A240" s="321" t="s">
        <v>558</v>
      </c>
      <c r="B240" s="256"/>
      <c r="C240" s="1059">
        <v>8.6999999999999994E-2</v>
      </c>
      <c r="D240" s="52"/>
      <c r="E240" s="61"/>
      <c r="F240" s="52"/>
      <c r="G240" s="61"/>
      <c r="H240" s="52"/>
      <c r="I240" s="61"/>
      <c r="J240" s="52"/>
      <c r="K240" s="61"/>
      <c r="L240" s="52"/>
      <c r="M240" s="61"/>
      <c r="N240" s="52"/>
      <c r="O240" s="61"/>
      <c r="P240" s="52"/>
      <c r="Q240" s="61"/>
      <c r="R240" s="52"/>
      <c r="S240" s="61"/>
      <c r="T240" s="52"/>
      <c r="U240" s="61"/>
    </row>
    <row r="241" spans="1:21" ht="24" customHeight="1">
      <c r="A241" s="321" t="s">
        <v>559</v>
      </c>
      <c r="B241" s="256"/>
      <c r="C241" s="1059">
        <v>0.5</v>
      </c>
      <c r="D241" s="52"/>
      <c r="E241" s="61"/>
      <c r="F241" s="52"/>
      <c r="G241" s="61"/>
      <c r="H241" s="52"/>
      <c r="I241" s="61"/>
      <c r="J241" s="52"/>
      <c r="K241" s="61"/>
      <c r="L241" s="52"/>
      <c r="M241" s="61"/>
      <c r="N241" s="52"/>
      <c r="O241" s="61"/>
      <c r="P241" s="52"/>
      <c r="Q241" s="61"/>
      <c r="R241" s="52"/>
      <c r="S241" s="61"/>
      <c r="T241" s="52"/>
      <c r="U241" s="61"/>
    </row>
    <row r="242" spans="1:21" ht="24" customHeight="1">
      <c r="A242" s="321" t="s">
        <v>560</v>
      </c>
      <c r="B242" s="256"/>
      <c r="C242" s="1059">
        <v>1.9E-2</v>
      </c>
      <c r="D242" s="52"/>
      <c r="E242" s="61"/>
      <c r="F242" s="52"/>
      <c r="G242" s="61"/>
      <c r="H242" s="52"/>
      <c r="I242" s="61"/>
      <c r="J242" s="52"/>
      <c r="K242" s="61"/>
      <c r="L242" s="52"/>
      <c r="M242" s="61"/>
      <c r="N242" s="52"/>
      <c r="O242" s="61"/>
      <c r="P242" s="52"/>
      <c r="Q242" s="61"/>
      <c r="R242" s="52"/>
      <c r="S242" s="61"/>
      <c r="T242" s="52"/>
      <c r="U242" s="61"/>
    </row>
    <row r="243" spans="1:21" ht="24" customHeight="1">
      <c r="A243" s="321" t="s">
        <v>561</v>
      </c>
      <c r="B243" s="256"/>
      <c r="C243" s="1059">
        <v>0.46800000000000003</v>
      </c>
      <c r="D243" s="52"/>
      <c r="E243" s="61"/>
      <c r="F243" s="52"/>
      <c r="G243" s="61"/>
      <c r="H243" s="52"/>
      <c r="I243" s="61"/>
      <c r="J243" s="52"/>
      <c r="K243" s="61"/>
      <c r="L243" s="52"/>
      <c r="M243" s="61"/>
      <c r="N243" s="52"/>
      <c r="O243" s="61"/>
      <c r="P243" s="52"/>
      <c r="Q243" s="61"/>
      <c r="R243" s="52"/>
      <c r="S243" s="61"/>
      <c r="T243" s="52"/>
      <c r="U243" s="61"/>
    </row>
    <row r="244" spans="1:21" ht="24" customHeight="1">
      <c r="A244" s="321" t="s">
        <v>562</v>
      </c>
      <c r="B244" s="256"/>
      <c r="C244" s="1059">
        <v>0.67800000000000005</v>
      </c>
      <c r="D244" s="52"/>
      <c r="E244" s="61"/>
      <c r="F244" s="52"/>
      <c r="G244" s="61"/>
      <c r="H244" s="52"/>
      <c r="I244" s="61"/>
      <c r="J244" s="52"/>
      <c r="K244" s="61"/>
      <c r="L244" s="52"/>
      <c r="M244" s="61"/>
      <c r="N244" s="52"/>
      <c r="O244" s="61"/>
      <c r="P244" s="52"/>
      <c r="Q244" s="61"/>
      <c r="R244" s="52"/>
      <c r="S244" s="61"/>
      <c r="T244" s="52"/>
      <c r="U244" s="61"/>
    </row>
    <row r="245" spans="1:21" ht="24" customHeight="1">
      <c r="A245" s="321" t="s">
        <v>563</v>
      </c>
      <c r="B245" s="256"/>
      <c r="C245" s="1059">
        <v>8.9999999999999993E-3</v>
      </c>
      <c r="D245" s="52"/>
      <c r="E245" s="61"/>
      <c r="F245" s="52"/>
      <c r="G245" s="61"/>
      <c r="H245" s="52"/>
      <c r="I245" s="61"/>
      <c r="J245" s="52"/>
      <c r="K245" s="61"/>
      <c r="L245" s="52"/>
      <c r="M245" s="61"/>
      <c r="N245" s="52"/>
      <c r="O245" s="61"/>
      <c r="P245" s="52"/>
      <c r="Q245" s="61"/>
      <c r="R245" s="52"/>
      <c r="S245" s="61"/>
      <c r="T245" s="52"/>
      <c r="U245" s="61"/>
    </row>
    <row r="246" spans="1:21" ht="24" customHeight="1">
      <c r="A246" s="321" t="s">
        <v>564</v>
      </c>
      <c r="B246" s="256"/>
      <c r="C246" s="1059">
        <v>0.30599999999999999</v>
      </c>
      <c r="D246" s="52"/>
      <c r="E246" s="61"/>
      <c r="F246" s="52"/>
      <c r="G246" s="61"/>
      <c r="H246" s="52"/>
      <c r="I246" s="61"/>
      <c r="J246" s="52"/>
      <c r="K246" s="61"/>
      <c r="L246" s="52"/>
      <c r="M246" s="61"/>
      <c r="N246" s="52"/>
      <c r="O246" s="61"/>
      <c r="P246" s="52"/>
      <c r="Q246" s="61"/>
      <c r="R246" s="52"/>
      <c r="S246" s="61"/>
      <c r="T246" s="52"/>
      <c r="U246" s="61"/>
    </row>
    <row r="247" spans="1:21" ht="24" customHeight="1">
      <c r="A247" s="321" t="s">
        <v>565</v>
      </c>
      <c r="B247" s="256"/>
      <c r="C247" s="1059">
        <v>0.53500000000000003</v>
      </c>
      <c r="D247" s="52"/>
      <c r="E247" s="61"/>
      <c r="F247" s="52"/>
      <c r="G247" s="61"/>
      <c r="H247" s="52"/>
      <c r="I247" s="61"/>
      <c r="J247" s="52"/>
      <c r="K247" s="61"/>
      <c r="L247" s="52"/>
      <c r="M247" s="61"/>
      <c r="N247" s="52"/>
      <c r="O247" s="61"/>
      <c r="P247" s="52"/>
      <c r="Q247" s="61"/>
      <c r="R247" s="52"/>
      <c r="S247" s="61"/>
      <c r="T247" s="52"/>
      <c r="U247" s="61"/>
    </row>
    <row r="248" spans="1:21" ht="24" customHeight="1">
      <c r="A248" s="321" t="s">
        <v>566</v>
      </c>
      <c r="B248" s="256"/>
      <c r="C248" s="1059">
        <v>2.7E-2</v>
      </c>
      <c r="D248" s="52"/>
      <c r="E248" s="61"/>
      <c r="F248" s="52"/>
      <c r="G248" s="61"/>
      <c r="H248" s="52"/>
      <c r="I248" s="61"/>
      <c r="J248" s="52"/>
      <c r="K248" s="61"/>
      <c r="L248" s="52"/>
      <c r="M248" s="61"/>
      <c r="N248" s="52"/>
      <c r="O248" s="61"/>
      <c r="P248" s="52"/>
      <c r="Q248" s="61"/>
      <c r="R248" s="52"/>
      <c r="S248" s="61"/>
      <c r="T248" s="52"/>
      <c r="U248" s="61"/>
    </row>
    <row r="249" spans="1:21" ht="24" customHeight="1" thickBot="1">
      <c r="A249" s="321" t="s">
        <v>567</v>
      </c>
      <c r="B249" s="256"/>
      <c r="C249" s="1059">
        <v>0.42499999999999999</v>
      </c>
      <c r="D249" s="52"/>
      <c r="E249" s="61"/>
      <c r="F249" s="52"/>
      <c r="G249" s="61"/>
      <c r="H249" s="52"/>
      <c r="I249" s="61"/>
      <c r="J249" s="52"/>
      <c r="K249" s="61"/>
      <c r="L249" s="52"/>
      <c r="M249" s="61"/>
      <c r="N249" s="52"/>
      <c r="O249" s="61"/>
      <c r="P249" s="52"/>
      <c r="Q249" s="61"/>
      <c r="R249" s="52"/>
      <c r="S249" s="61"/>
      <c r="T249" s="52"/>
      <c r="U249" s="61"/>
    </row>
    <row r="250" spans="1:21"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39"/>
      <c r="T250" s="39"/>
      <c r="U250" s="40"/>
    </row>
    <row r="251" spans="1:21" ht="21.7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42"/>
      <c r="S251" s="42"/>
      <c r="T251" s="42"/>
      <c r="U251" s="43"/>
    </row>
    <row r="252" spans="1:21" ht="24" customHeight="1">
      <c r="A252" s="574" t="s">
        <v>291</v>
      </c>
      <c r="B252" s="87" t="str">
        <f>IF(CENTRO!B252,CENTRO!B252,"")</f>
        <v/>
      </c>
      <c r="C252" s="1170">
        <f>IF(CENTRO!C252,CENTRO!C252,"")</f>
        <v>105584</v>
      </c>
      <c r="D252" s="239">
        <f>E252/C252</f>
        <v>6.5369752992877714E-2</v>
      </c>
      <c r="E252" s="1106">
        <v>6902</v>
      </c>
      <c r="F252" s="52"/>
      <c r="G252" s="61"/>
      <c r="H252" s="52"/>
      <c r="I252" s="61"/>
      <c r="J252" s="52"/>
      <c r="K252" s="61"/>
      <c r="L252" s="52"/>
      <c r="M252" s="61"/>
      <c r="N252" s="52"/>
      <c r="O252" s="61"/>
      <c r="P252" s="52"/>
      <c r="Q252" s="61"/>
      <c r="R252" s="52"/>
      <c r="S252" s="61"/>
      <c r="T252" s="52"/>
      <c r="U252" s="61"/>
    </row>
    <row r="253" spans="1:21" ht="21.75" customHeight="1">
      <c r="A253" s="574" t="s">
        <v>530</v>
      </c>
      <c r="B253" s="87" t="str">
        <f>IF(CENTRO!B253,CENTRO!B253,"")</f>
        <v/>
      </c>
      <c r="C253" s="1171">
        <f>IF(CENTRO!C253,CENTRO!C253,"")</f>
        <v>5474</v>
      </c>
      <c r="D253" s="239">
        <f>E253/C253</f>
        <v>4.9141395688710267E-2</v>
      </c>
      <c r="E253" s="1106">
        <v>269</v>
      </c>
      <c r="F253" s="52"/>
      <c r="G253" s="61"/>
      <c r="H253" s="52"/>
      <c r="I253" s="61"/>
      <c r="J253" s="52"/>
      <c r="K253" s="61"/>
      <c r="L253" s="52"/>
      <c r="M253" s="61"/>
      <c r="N253" s="52"/>
      <c r="O253" s="61"/>
      <c r="P253" s="52"/>
      <c r="Q253" s="61"/>
      <c r="R253" s="52"/>
      <c r="S253" s="61"/>
      <c r="T253" s="52"/>
      <c r="U253" s="61"/>
    </row>
    <row r="254" spans="1:21" ht="24" customHeight="1">
      <c r="A254" s="336" t="s">
        <v>285</v>
      </c>
      <c r="B254" s="87" t="str">
        <f>IF(CENTRO!B254,CENTRO!B254,"")</f>
        <v/>
      </c>
      <c r="C254" s="1062">
        <f>IF(CENTRO!C254,CENTRO!C254,"")</f>
        <v>16314</v>
      </c>
      <c r="D254" s="340">
        <f>E254/C254</f>
        <v>4.3275714110579871E-2</v>
      </c>
      <c r="E254" s="1089">
        <v>706</v>
      </c>
      <c r="F254" s="66"/>
      <c r="G254" s="65"/>
      <c r="H254" s="66"/>
      <c r="I254" s="65"/>
      <c r="J254" s="66"/>
      <c r="K254" s="65"/>
      <c r="L254" s="66"/>
      <c r="M254" s="65"/>
      <c r="N254" s="64"/>
      <c r="O254" s="71"/>
      <c r="P254" s="66"/>
      <c r="Q254" s="65"/>
      <c r="R254" s="66"/>
      <c r="S254" s="65"/>
      <c r="T254" s="66"/>
      <c r="U254" s="65"/>
    </row>
    <row r="255" spans="1:21" ht="24" customHeight="1">
      <c r="A255" s="574" t="s">
        <v>532</v>
      </c>
      <c r="B255" s="87" t="str">
        <f>IF(CENTRO!B255,CENTRO!B255,"")</f>
        <v/>
      </c>
      <c r="C255" s="1171">
        <f>IF(CENTRO!C255,CENTRO!C255,"")</f>
        <v>13316</v>
      </c>
      <c r="D255" s="239">
        <f>E255/C255</f>
        <v>5.5422048663262238E-2</v>
      </c>
      <c r="E255" s="1106">
        <v>738</v>
      </c>
      <c r="F255" s="52"/>
      <c r="G255" s="61"/>
      <c r="H255" s="52"/>
      <c r="I255" s="61"/>
      <c r="J255" s="52"/>
      <c r="K255" s="61"/>
      <c r="L255" s="52"/>
      <c r="M255" s="61"/>
      <c r="N255" s="52"/>
      <c r="O255" s="61"/>
      <c r="P255" s="52"/>
      <c r="Q255" s="61"/>
      <c r="R255" s="52"/>
      <c r="S255" s="61"/>
      <c r="T255" s="52"/>
      <c r="U255" s="61"/>
    </row>
    <row r="256" spans="1:21" ht="21.75" customHeight="1" thickBot="1">
      <c r="A256" s="336" t="s">
        <v>286</v>
      </c>
      <c r="B256" s="87" t="str">
        <f>IF(CENTRO!B256,CENTRO!B256,"")</f>
        <v/>
      </c>
      <c r="C256" s="1063">
        <f>IF(CENTRO!C256,CENTRO!C256,"")</f>
        <v>7617332</v>
      </c>
      <c r="D256" s="251">
        <f>E256/C256</f>
        <v>3.5814245722780629E-2</v>
      </c>
      <c r="E256" s="518">
        <v>272809</v>
      </c>
      <c r="F256" s="66"/>
      <c r="G256" s="65"/>
      <c r="H256" s="66"/>
      <c r="I256" s="65"/>
      <c r="J256" s="66"/>
      <c r="K256" s="65"/>
      <c r="L256" s="66"/>
      <c r="M256" s="65"/>
      <c r="N256" s="64"/>
      <c r="O256" s="71"/>
      <c r="P256" s="66"/>
      <c r="Q256" s="65"/>
      <c r="R256" s="66"/>
      <c r="S256" s="65"/>
      <c r="T256" s="66"/>
      <c r="U256" s="65"/>
    </row>
    <row r="257" spans="1:22" ht="21.7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42"/>
      <c r="S257" s="42"/>
      <c r="T257" s="42"/>
      <c r="U257" s="43"/>
    </row>
    <row r="258" spans="1:22" ht="24" customHeight="1">
      <c r="A258" s="327" t="s">
        <v>287</v>
      </c>
      <c r="B258" s="87" t="str">
        <f>IF(CENTRO!B258,CENTRO!B258,"")</f>
        <v/>
      </c>
      <c r="C258" s="839">
        <f>IF(CENTRO!C258,CENTRO!C258,"")</f>
        <v>78375</v>
      </c>
      <c r="D258" s="239">
        <f t="shared" ref="D258:D263" si="24">E258/C258</f>
        <v>6.1626794258373203E-2</v>
      </c>
      <c r="E258" s="328">
        <v>4830</v>
      </c>
      <c r="F258" s="52"/>
      <c r="G258" s="61"/>
      <c r="H258" s="52"/>
      <c r="I258" s="61"/>
      <c r="J258" s="52"/>
      <c r="K258" s="61"/>
      <c r="L258" s="52"/>
      <c r="M258" s="61"/>
      <c r="N258" s="52"/>
      <c r="O258" s="61"/>
      <c r="P258" s="52"/>
      <c r="Q258" s="61"/>
      <c r="R258" s="52"/>
      <c r="S258" s="61"/>
      <c r="T258" s="52"/>
      <c r="U258" s="61"/>
    </row>
    <row r="259" spans="1:22" ht="21" customHeight="1">
      <c r="A259" s="336" t="s">
        <v>27</v>
      </c>
      <c r="B259" s="87" t="str">
        <f>IF(CENTRO!B259,CENTRO!B259,"")</f>
        <v/>
      </c>
      <c r="C259" s="1064">
        <f>IF(CENTRO!C259,CENTRO!C259,"")</f>
        <v>19317</v>
      </c>
      <c r="D259" s="565">
        <f t="shared" si="24"/>
        <v>6.3467412124035824E-2</v>
      </c>
      <c r="E259" s="861">
        <v>1226</v>
      </c>
      <c r="F259" s="66"/>
      <c r="G259" s="65"/>
      <c r="H259" s="66"/>
      <c r="I259" s="65"/>
      <c r="J259" s="66"/>
      <c r="K259" s="65"/>
      <c r="L259" s="66"/>
      <c r="M259" s="65"/>
      <c r="N259" s="64"/>
      <c r="O259" s="71"/>
      <c r="P259" s="66"/>
      <c r="Q259" s="65"/>
      <c r="R259" s="66"/>
      <c r="S259" s="65"/>
      <c r="T259" s="66"/>
      <c r="U259" s="65"/>
    </row>
    <row r="260" spans="1:22" ht="21" customHeight="1">
      <c r="A260" s="336" t="s">
        <v>11</v>
      </c>
      <c r="B260" s="87" t="str">
        <f>IF(CENTRO!B260,CENTRO!B260,"")</f>
        <v/>
      </c>
      <c r="C260" s="1064">
        <f>IF(CENTRO!C260,CENTRO!C260,"")</f>
        <v>59058</v>
      </c>
      <c r="D260" s="565">
        <f t="shared" si="24"/>
        <v>6.1024755325273461E-2</v>
      </c>
      <c r="E260" s="861">
        <v>3604</v>
      </c>
      <c r="F260" s="66"/>
      <c r="G260" s="65"/>
      <c r="H260" s="66"/>
      <c r="I260" s="65"/>
      <c r="J260" s="66"/>
      <c r="K260" s="65"/>
      <c r="L260" s="66"/>
      <c r="M260" s="65"/>
      <c r="N260" s="64"/>
      <c r="O260" s="71"/>
      <c r="P260" s="66"/>
      <c r="Q260" s="65"/>
      <c r="R260" s="66"/>
      <c r="S260" s="65"/>
      <c r="T260" s="66"/>
      <c r="U260" s="65"/>
    </row>
    <row r="261" spans="1:22" ht="21.75" customHeight="1">
      <c r="A261" s="327" t="s">
        <v>292</v>
      </c>
      <c r="B261" s="87" t="str">
        <f>IF(CENTRO!B261,CENTRO!B261,"")</f>
        <v/>
      </c>
      <c r="C261" s="839">
        <f>IF(CENTRO!C261,CENTRO!C261,"")</f>
        <v>333941</v>
      </c>
      <c r="D261" s="239">
        <f t="shared" si="24"/>
        <v>4.5567929664222122E-2</v>
      </c>
      <c r="E261" s="328">
        <v>15217</v>
      </c>
      <c r="F261" s="52"/>
      <c r="G261" s="61"/>
      <c r="H261" s="52"/>
      <c r="I261" s="61"/>
      <c r="J261" s="52"/>
      <c r="K261" s="61"/>
      <c r="L261" s="52"/>
      <c r="M261" s="61"/>
      <c r="N261" s="52"/>
      <c r="O261" s="61"/>
      <c r="P261" s="52"/>
      <c r="Q261" s="61"/>
      <c r="R261" s="52"/>
      <c r="S261" s="61"/>
      <c r="T261" s="52"/>
      <c r="U261" s="61"/>
    </row>
    <row r="262" spans="1:22" ht="21" customHeight="1">
      <c r="A262" s="336" t="s">
        <v>27</v>
      </c>
      <c r="B262" s="87" t="str">
        <f>IF(CENTRO!B262,CENTRO!B262,"")</f>
        <v/>
      </c>
      <c r="C262" s="1064">
        <f>IF(CENTRO!C262,CENTRO!C262,"")</f>
        <v>123632</v>
      </c>
      <c r="D262" s="565">
        <f t="shared" si="24"/>
        <v>4.5603080108709719E-2</v>
      </c>
      <c r="E262" s="861">
        <v>5638</v>
      </c>
      <c r="F262" s="66"/>
      <c r="G262" s="65"/>
      <c r="H262" s="66"/>
      <c r="I262" s="65"/>
      <c r="J262" s="66"/>
      <c r="K262" s="65"/>
      <c r="L262" s="66"/>
      <c r="M262" s="65"/>
      <c r="N262" s="64"/>
      <c r="O262" s="71"/>
      <c r="P262" s="66"/>
      <c r="Q262" s="65"/>
      <c r="R262" s="66"/>
      <c r="S262" s="65"/>
      <c r="T262" s="66"/>
      <c r="U262" s="65"/>
    </row>
    <row r="263" spans="1:22" ht="21" customHeight="1" thickBot="1">
      <c r="A263" s="336" t="s">
        <v>166</v>
      </c>
      <c r="B263" s="87" t="str">
        <f>IF(CENTRO!B263,CENTRO!B263,"")</f>
        <v/>
      </c>
      <c r="C263" s="1064">
        <f>IF(CENTRO!C263,CENTRO!C263,"")</f>
        <v>210309</v>
      </c>
      <c r="D263" s="565">
        <f t="shared" si="24"/>
        <v>4.5547266165499339E-2</v>
      </c>
      <c r="E263" s="861">
        <v>9579</v>
      </c>
      <c r="F263" s="66"/>
      <c r="G263" s="65"/>
      <c r="H263" s="66"/>
      <c r="I263" s="65"/>
      <c r="J263" s="66"/>
      <c r="K263" s="65"/>
      <c r="L263" s="66"/>
      <c r="M263" s="65"/>
      <c r="N263" s="64"/>
      <c r="O263" s="71"/>
      <c r="P263" s="66"/>
      <c r="Q263" s="65"/>
      <c r="R263" s="66"/>
      <c r="S263" s="65"/>
      <c r="T263" s="66"/>
      <c r="U263" s="65"/>
    </row>
    <row r="264" spans="1:22" ht="21.7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42"/>
      <c r="S264" s="42"/>
      <c r="T264" s="42"/>
      <c r="U264" s="43"/>
    </row>
    <row r="265" spans="1:22" ht="24" customHeight="1">
      <c r="A265" s="336" t="s">
        <v>288</v>
      </c>
      <c r="B265" s="87" t="str">
        <f>IF(CENTRO!B265,CENTRO!B265,"")</f>
        <v/>
      </c>
      <c r="C265" s="1027">
        <f>IF(CENTRO!C265,CENTRO!C265,"")</f>
        <v>7883</v>
      </c>
      <c r="D265" s="340">
        <f>E265/C265</f>
        <v>3.4885195991373845E-2</v>
      </c>
      <c r="E265" s="861">
        <v>275</v>
      </c>
      <c r="F265" s="66"/>
      <c r="G265" s="65"/>
      <c r="H265" s="66"/>
      <c r="I265" s="65"/>
      <c r="J265" s="66"/>
      <c r="K265" s="65"/>
      <c r="L265" s="66"/>
      <c r="M265" s="65"/>
      <c r="N265" s="64"/>
      <c r="O265" s="71"/>
      <c r="P265" s="66"/>
      <c r="Q265" s="65"/>
      <c r="R265" s="66"/>
      <c r="S265" s="65"/>
      <c r="T265" s="66"/>
      <c r="U265" s="65"/>
    </row>
    <row r="266" spans="1:22" ht="24" customHeight="1">
      <c r="A266" s="336" t="s">
        <v>289</v>
      </c>
      <c r="B266" s="859" t="str">
        <f>IF(CENTRO!B266,CENTRO!B266,"")</f>
        <v/>
      </c>
      <c r="C266" s="1027">
        <f>IF(CENTRO!C266,CENTRO!C266,"")</f>
        <v>2285</v>
      </c>
      <c r="D266" s="340">
        <f>E266/C266</f>
        <v>6.4332603938730859E-2</v>
      </c>
      <c r="E266" s="861">
        <v>147</v>
      </c>
      <c r="F266" s="66"/>
      <c r="G266" s="65"/>
      <c r="H266" s="66"/>
      <c r="I266" s="65"/>
      <c r="J266" s="66"/>
      <c r="K266" s="65"/>
      <c r="L266" s="66"/>
      <c r="M266" s="65"/>
      <c r="N266" s="64"/>
      <c r="O266" s="71"/>
      <c r="P266" s="66"/>
      <c r="Q266" s="65"/>
      <c r="R266" s="66"/>
      <c r="S266" s="65"/>
      <c r="T266" s="66"/>
      <c r="U266" s="65"/>
    </row>
    <row r="267" spans="1:22" ht="24" customHeight="1" thickBot="1">
      <c r="A267" s="336" t="s">
        <v>290</v>
      </c>
      <c r="B267" s="859" t="str">
        <f>IF(CENTRO!B267,CENTRO!B267,"")</f>
        <v/>
      </c>
      <c r="C267" s="1027">
        <f>IF(CENTRO!C267,CENTRO!C267,"")</f>
        <v>1356</v>
      </c>
      <c r="D267" s="342">
        <f>E267/C267</f>
        <v>3.3923303834808259E-2</v>
      </c>
      <c r="E267" s="747">
        <v>46</v>
      </c>
      <c r="F267" s="62"/>
      <c r="G267" s="63"/>
      <c r="H267" s="62"/>
      <c r="I267" s="63"/>
      <c r="J267" s="62"/>
      <c r="K267" s="63"/>
      <c r="L267" s="62"/>
      <c r="M267" s="63"/>
      <c r="N267" s="78"/>
      <c r="O267" s="125"/>
      <c r="P267" s="62"/>
      <c r="Q267" s="63"/>
      <c r="R267" s="62"/>
      <c r="S267" s="63"/>
      <c r="T267" s="62"/>
      <c r="U267" s="63"/>
    </row>
    <row r="268" spans="1:22" ht="21.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39"/>
      <c r="T268" s="39"/>
      <c r="U268" s="40"/>
    </row>
    <row r="269" spans="1:22" ht="21.7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2"/>
      <c r="R269" s="102"/>
      <c r="S269" s="102"/>
      <c r="T269" s="102"/>
      <c r="U269" s="103"/>
    </row>
    <row r="270" spans="1:22" ht="21.75" customHeight="1">
      <c r="A270" s="574" t="str">
        <f>CENTRO!A270</f>
        <v>Número de inmuebles de uso residencial (2019)</v>
      </c>
      <c r="B270" s="256"/>
      <c r="C270" s="1111">
        <f>CENTRO!C270</f>
        <v>1487537</v>
      </c>
      <c r="D270" s="337">
        <f>E270/C270</f>
        <v>4.442914697247867E-2</v>
      </c>
      <c r="E270" s="571">
        <v>66090</v>
      </c>
      <c r="F270" s="354">
        <f>G270/$E$270</f>
        <v>0.18639733696474506</v>
      </c>
      <c r="G270" s="571">
        <v>12319</v>
      </c>
      <c r="H270" s="354">
        <f>I270/$E$270</f>
        <v>6.2308972613103343E-2</v>
      </c>
      <c r="I270" s="571">
        <v>4118</v>
      </c>
      <c r="J270" s="354">
        <f>K270/$E$270</f>
        <v>5.7467090331366322E-2</v>
      </c>
      <c r="K270" s="571">
        <v>3798</v>
      </c>
      <c r="L270" s="354">
        <f>M270/$E$270</f>
        <v>0.14920562868815251</v>
      </c>
      <c r="M270" s="571">
        <v>9861</v>
      </c>
      <c r="N270" s="354">
        <f>O270/$E$270</f>
        <v>0.18235739143592072</v>
      </c>
      <c r="O270" s="571">
        <v>12052</v>
      </c>
      <c r="P270" s="354">
        <f>Q270/$E$270</f>
        <v>0.10184596761991224</v>
      </c>
      <c r="Q270" s="571">
        <v>6731</v>
      </c>
      <c r="R270" s="357">
        <f>S270/$E$270</f>
        <v>0.18663943107883191</v>
      </c>
      <c r="S270" s="910">
        <v>12335</v>
      </c>
      <c r="T270" s="357">
        <f>U270/$E$270</f>
        <v>7.3778181267967924E-2</v>
      </c>
      <c r="U270" s="571">
        <v>4876</v>
      </c>
      <c r="V270" s="610"/>
    </row>
    <row r="271" spans="1:22" ht="21" customHeight="1">
      <c r="A271" s="574" t="str">
        <f>CENTRO!A271</f>
        <v>Superficie media construida (m2) inmuebles de uso residencial (2019)</v>
      </c>
      <c r="B271" s="256"/>
      <c r="C271" s="1111">
        <f>CENTRO!C271</f>
        <v>114.93342781557067</v>
      </c>
      <c r="D271" s="252">
        <f t="shared" ref="D271" si="25">E271/C271</f>
        <v>0.90052130147969256</v>
      </c>
      <c r="E271" s="1112">
        <v>103.5</v>
      </c>
      <c r="F271" s="357">
        <f>G271/$E$271</f>
        <v>0.81159420289855078</v>
      </c>
      <c r="G271" s="1112">
        <v>84</v>
      </c>
      <c r="H271" s="357">
        <f>I271/$E$271</f>
        <v>0.79227053140096615</v>
      </c>
      <c r="I271" s="1112">
        <v>82</v>
      </c>
      <c r="J271" s="357">
        <f>K271/$E$271</f>
        <v>0.6280193236714976</v>
      </c>
      <c r="K271" s="1112">
        <v>65</v>
      </c>
      <c r="L271" s="357">
        <f>M271/$E$271</f>
        <v>0.90821256038647347</v>
      </c>
      <c r="M271" s="1112">
        <v>94</v>
      </c>
      <c r="N271" s="357">
        <f>O271/$E$271</f>
        <v>1.1884057971014492</v>
      </c>
      <c r="O271" s="1112">
        <v>123</v>
      </c>
      <c r="P271" s="357">
        <f>Q271/$E$271</f>
        <v>1.0724637681159421</v>
      </c>
      <c r="Q271" s="1112">
        <v>111</v>
      </c>
      <c r="R271" s="357">
        <f>S271/$E$271</f>
        <v>0.90821256038647347</v>
      </c>
      <c r="S271" s="1098">
        <v>94</v>
      </c>
      <c r="T271" s="357">
        <f>U271/$E$271</f>
        <v>1.6908212560386473</v>
      </c>
      <c r="U271" s="1098">
        <v>175</v>
      </c>
      <c r="V271" s="610"/>
    </row>
    <row r="272" spans="1:22" ht="21" customHeight="1">
      <c r="A272" s="574" t="str">
        <f>CENTRO!A272</f>
        <v>Año medio de construcción de inmuebles de uso residencial (2019)</v>
      </c>
      <c r="B272" s="256"/>
      <c r="C272" s="1106">
        <f>CENTRO!C272</f>
        <v>1973.5332766439908</v>
      </c>
      <c r="D272" s="256"/>
      <c r="E272" s="269">
        <v>1978.25</v>
      </c>
      <c r="F272" s="298"/>
      <c r="G272" s="269">
        <v>1975</v>
      </c>
      <c r="H272" s="298"/>
      <c r="I272" s="269">
        <v>1970</v>
      </c>
      <c r="J272" s="298"/>
      <c r="K272" s="269">
        <v>1964</v>
      </c>
      <c r="L272" s="298"/>
      <c r="M272" s="269">
        <v>1976</v>
      </c>
      <c r="N272" s="298"/>
      <c r="O272" s="269">
        <v>1993</v>
      </c>
      <c r="P272" s="298"/>
      <c r="Q272" s="269">
        <v>1992</v>
      </c>
      <c r="R272" s="298"/>
      <c r="S272" s="269">
        <v>1974</v>
      </c>
      <c r="T272" s="298"/>
      <c r="U272" s="269">
        <v>1982</v>
      </c>
      <c r="V272" s="610"/>
    </row>
    <row r="273" spans="1:21" s="2" customFormat="1" ht="24" customHeight="1">
      <c r="A273" s="1090" t="s">
        <v>524</v>
      </c>
      <c r="B273" s="256" t="str">
        <f>IF(CENTRO!B273,CENTRO!B273,"")</f>
        <v/>
      </c>
      <c r="C273" s="1107">
        <f>IF(CENTRO!C273,CENTRO!C273,"")</f>
        <v>90.67</v>
      </c>
      <c r="D273" s="252">
        <f>E273/C273</f>
        <v>0.78714017866990182</v>
      </c>
      <c r="E273" s="1093">
        <v>71.37</v>
      </c>
      <c r="F273" s="357">
        <f>G273/$E$273</f>
        <v>0.94127182289477374</v>
      </c>
      <c r="G273" s="1093">
        <v>67.178570000000008</v>
      </c>
      <c r="H273" s="357">
        <f>I273/$E$273</f>
        <v>0.88288328429312024</v>
      </c>
      <c r="I273" s="1093">
        <v>63.011379999999996</v>
      </c>
      <c r="J273" s="357">
        <f>K273/$E$273</f>
        <v>0.65801947597029553</v>
      </c>
      <c r="K273" s="1093">
        <v>46.962849999999996</v>
      </c>
      <c r="L273" s="357">
        <f>M273/$E$273</f>
        <v>1.022754939050021</v>
      </c>
      <c r="M273" s="1093">
        <v>72.994020000000006</v>
      </c>
      <c r="N273" s="357">
        <f>O273/$E$273</f>
        <v>1.1328576432674793</v>
      </c>
      <c r="O273" s="1093">
        <v>80.852050000000006</v>
      </c>
      <c r="P273" s="357">
        <f>Q273/$E$273</f>
        <v>0.84128163093736852</v>
      </c>
      <c r="Q273" s="1093">
        <v>60.042269999999995</v>
      </c>
      <c r="R273" s="357">
        <f>S273/$E$273</f>
        <v>0.87908364859184518</v>
      </c>
      <c r="S273" s="1093">
        <v>62.740199999999994</v>
      </c>
      <c r="T273" s="357">
        <f>U273/$E$273</f>
        <v>1.7240148521787866</v>
      </c>
      <c r="U273" s="1093">
        <v>123.04294</v>
      </c>
    </row>
    <row r="274" spans="1:21" s="2" customFormat="1" ht="24" customHeight="1">
      <c r="A274" s="1090" t="s">
        <v>525</v>
      </c>
      <c r="B274" s="256" t="str">
        <f>IF(CENTRO!B274,CENTRO!B274,"")</f>
        <v/>
      </c>
      <c r="C274" s="1107">
        <f>IF(CENTRO!C274,CENTRO!C274,"")</f>
        <v>367.95</v>
      </c>
      <c r="D274" s="252">
        <f>E274/C274</f>
        <v>0.85606740046201935</v>
      </c>
      <c r="E274" s="1093">
        <v>314.99</v>
      </c>
      <c r="F274" s="357">
        <f>G274/$E$274</f>
        <v>0.9544504587447219</v>
      </c>
      <c r="G274" s="1093">
        <v>300.64234999999996</v>
      </c>
      <c r="H274" s="357">
        <f>I274/$E$274</f>
        <v>0.49163805200165089</v>
      </c>
      <c r="I274" s="1093">
        <v>154.86107000000001</v>
      </c>
      <c r="J274" s="357">
        <f>K274/$E$274</f>
        <v>0.24928889806025589</v>
      </c>
      <c r="K274" s="1093">
        <v>78.523510000000002</v>
      </c>
      <c r="L274" s="357">
        <f>M274/$E$274</f>
        <v>0.8752405473189625</v>
      </c>
      <c r="M274" s="1093">
        <v>275.69202000000001</v>
      </c>
      <c r="N274" s="357">
        <f>O274/$E$274</f>
        <v>1.4298229150131749</v>
      </c>
      <c r="O274" s="1093">
        <v>450.37991999999997</v>
      </c>
      <c r="P274" s="357">
        <f>Q274/$E$274</f>
        <v>1.0494991904504904</v>
      </c>
      <c r="Q274" s="1093">
        <v>330.58175</v>
      </c>
      <c r="R274" s="357">
        <f>S274/$E$274</f>
        <v>0.77626384964602058</v>
      </c>
      <c r="S274" s="1093">
        <v>244.51535000000001</v>
      </c>
      <c r="T274" s="357">
        <f>U274/$E$274</f>
        <v>0.43080732721673698</v>
      </c>
      <c r="U274" s="1179">
        <v>135.69999999999999</v>
      </c>
    </row>
    <row r="275" spans="1:21" s="2" customFormat="1" ht="24" customHeight="1">
      <c r="A275" s="1090" t="s">
        <v>457</v>
      </c>
      <c r="B275" s="256" t="str">
        <f>IF(CENTRO!B275,CENTRO!B275,"")</f>
        <v/>
      </c>
      <c r="C275" s="1108">
        <f>IF(CENTRO!C275,CENTRO!C275,"")</f>
        <v>83.4</v>
      </c>
      <c r="D275" s="252">
        <f>E275/$C275</f>
        <v>0.88057553956834522</v>
      </c>
      <c r="E275" s="1093">
        <v>73.44</v>
      </c>
      <c r="F275" s="357">
        <f>G275/$E275</f>
        <v>0.9189814814814814</v>
      </c>
      <c r="G275" s="1093">
        <v>67.489999999999995</v>
      </c>
      <c r="H275" s="357">
        <f>I275/$E275</f>
        <v>1.1131535947712419</v>
      </c>
      <c r="I275" s="1093">
        <v>81.75</v>
      </c>
      <c r="J275" s="357">
        <f>K275/$E275</f>
        <v>0.79370915032679745</v>
      </c>
      <c r="K275" s="1093">
        <v>58.29</v>
      </c>
      <c r="L275" s="357">
        <f>M275/$E275</f>
        <v>0.94076797385620925</v>
      </c>
      <c r="M275" s="1093">
        <v>69.09</v>
      </c>
      <c r="N275" s="357">
        <f>O275/$E275</f>
        <v>1.1771514161220045</v>
      </c>
      <c r="O275" s="1093">
        <v>86.45</v>
      </c>
      <c r="P275" s="357">
        <f>Q275/$E275</f>
        <v>0.90127995642701519</v>
      </c>
      <c r="Q275" s="1093">
        <v>66.19</v>
      </c>
      <c r="R275" s="357">
        <f>S275/$E275</f>
        <v>1.0969498910675382</v>
      </c>
      <c r="S275" s="1093">
        <v>80.56</v>
      </c>
      <c r="T275" s="357">
        <f>U275/$E275</f>
        <v>1.4532952069716776</v>
      </c>
      <c r="U275" s="1093">
        <v>106.73</v>
      </c>
    </row>
    <row r="276" spans="1:21" s="2" customFormat="1" ht="24" customHeight="1" thickBot="1">
      <c r="A276" s="1090" t="s">
        <v>458</v>
      </c>
      <c r="B276" s="256" t="str">
        <f>IF(CENTRO!B276,CENTRO!B276,"")</f>
        <v/>
      </c>
      <c r="C276" s="1106">
        <f>IF(CENTRO!C276,CENTRO!C276,"")</f>
        <v>257</v>
      </c>
      <c r="D276" s="1110">
        <f>E276/$C276</f>
        <v>1.132295719844358</v>
      </c>
      <c r="E276" s="1100">
        <v>291</v>
      </c>
      <c r="F276" s="1099">
        <f>G276/$E276</f>
        <v>0.98281786941580751</v>
      </c>
      <c r="G276" s="1100">
        <v>286</v>
      </c>
      <c r="H276" s="1099">
        <f>I276/$E276</f>
        <v>1.1718213058419245</v>
      </c>
      <c r="I276" s="1100">
        <v>341</v>
      </c>
      <c r="J276" s="1099">
        <f>K276/$E276</f>
        <v>1.0549828178694158</v>
      </c>
      <c r="K276" s="1100">
        <v>307</v>
      </c>
      <c r="L276" s="1099">
        <f>M276/$E276</f>
        <v>1.1202749140893471</v>
      </c>
      <c r="M276" s="1100">
        <v>326</v>
      </c>
      <c r="N276" s="1099">
        <f>O276/$E276</f>
        <v>0.98281786941580751</v>
      </c>
      <c r="O276" s="1100">
        <v>286</v>
      </c>
      <c r="P276" s="1099">
        <f>Q276/$E276</f>
        <v>0.79725085910652926</v>
      </c>
      <c r="Q276" s="1100">
        <v>232</v>
      </c>
      <c r="R276" s="357">
        <f>S276/$E276</f>
        <v>1.0790378006872852</v>
      </c>
      <c r="S276" s="1023">
        <v>314</v>
      </c>
      <c r="T276" s="357">
        <f>U276/$E276</f>
        <v>1.0103092783505154</v>
      </c>
      <c r="U276" s="1100">
        <v>294</v>
      </c>
    </row>
    <row r="277" spans="1:21" ht="21.7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2"/>
      <c r="T277" s="42"/>
      <c r="U277" s="43"/>
    </row>
    <row r="278" spans="1:21" ht="21.75" customHeight="1">
      <c r="A278" s="843" t="s">
        <v>328</v>
      </c>
      <c r="B278" s="844">
        <f>IF(CENTRO!B278,CENTRO!B278,"")</f>
        <v>1</v>
      </c>
      <c r="C278" s="845">
        <f>IF(CENTRO!C278,CENTRO!C278,"")</f>
        <v>5020</v>
      </c>
      <c r="D278" s="95"/>
      <c r="E278" s="70"/>
      <c r="F278" s="52"/>
      <c r="G278" s="61"/>
      <c r="H278" s="52"/>
      <c r="I278" s="61"/>
      <c r="J278" s="52"/>
      <c r="K278" s="61"/>
      <c r="L278" s="52"/>
      <c r="M278" s="61"/>
      <c r="N278" s="52"/>
      <c r="O278" s="61"/>
      <c r="P278" s="52"/>
      <c r="Q278" s="61"/>
      <c r="R278" s="52"/>
      <c r="S278" s="61"/>
      <c r="T278" s="52"/>
      <c r="U278" s="61"/>
    </row>
    <row r="279" spans="1:21" ht="21.7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c r="R279" s="52"/>
      <c r="S279" s="61"/>
      <c r="T279" s="52"/>
      <c r="U279" s="61"/>
    </row>
    <row r="280" spans="1:21" ht="24"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c r="R280" s="52"/>
      <c r="S280" s="61"/>
      <c r="T280" s="52"/>
      <c r="U280" s="61"/>
    </row>
    <row r="281" spans="1:21" ht="21.7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c r="R281" s="52"/>
      <c r="S281" s="61"/>
      <c r="T281" s="52"/>
      <c r="U281" s="61"/>
    </row>
    <row r="282" spans="1:21" ht="21.7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c r="R282" s="52"/>
      <c r="S282" s="61"/>
      <c r="T282" s="52"/>
      <c r="U282" s="61"/>
    </row>
    <row r="283" spans="1:21" ht="24"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c r="R283" s="52"/>
      <c r="S283" s="61"/>
      <c r="T283" s="52"/>
      <c r="U283" s="61"/>
    </row>
    <row r="284" spans="1:21" ht="21.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39"/>
      <c r="R284" s="39"/>
      <c r="S284" s="39"/>
      <c r="T284" s="39"/>
      <c r="U284" s="40"/>
    </row>
    <row r="285" spans="1:21" ht="21.75" customHeight="1" thickBot="1">
      <c r="A285" s="1036" t="s">
        <v>516</v>
      </c>
      <c r="B285" s="1037" t="str">
        <f>IF(CENTRO!B285,CENTRO!B285,"")</f>
        <v/>
      </c>
      <c r="C285" s="1037" t="str">
        <f>IF(CENTRO!C285,CENTRO!C285,"")</f>
        <v/>
      </c>
      <c r="D285" s="244"/>
      <c r="E285" s="244"/>
      <c r="F285" s="42"/>
      <c r="G285" s="42"/>
      <c r="H285" s="42"/>
      <c r="I285" s="42"/>
      <c r="J285" s="42"/>
      <c r="K285" s="42"/>
      <c r="L285" s="42"/>
      <c r="M285" s="42"/>
      <c r="N285" s="42"/>
      <c r="O285" s="42"/>
      <c r="P285" s="42"/>
      <c r="Q285" s="42"/>
      <c r="R285" s="42"/>
      <c r="S285" s="42"/>
      <c r="T285" s="42"/>
      <c r="U285" s="43"/>
    </row>
    <row r="286" spans="1:21" ht="24"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c r="R286" s="52"/>
      <c r="S286" s="61"/>
      <c r="T286" s="52"/>
      <c r="U286" s="61"/>
    </row>
    <row r="287" spans="1:21" ht="24"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c r="R287" s="52"/>
      <c r="S287" s="61"/>
      <c r="T287" s="52"/>
      <c r="U287" s="61"/>
    </row>
    <row r="288" spans="1:21" ht="24"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c r="R288" s="52"/>
      <c r="S288" s="61"/>
      <c r="T288" s="52"/>
      <c r="U288" s="61"/>
    </row>
    <row r="289" spans="1:21" ht="24"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c r="R289" s="52"/>
      <c r="S289" s="61"/>
      <c r="T289" s="52"/>
      <c r="U289" s="61"/>
    </row>
    <row r="290" spans="1:21" ht="24"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c r="R290" s="52"/>
      <c r="S290" s="61"/>
      <c r="T290" s="52"/>
      <c r="U290" s="61"/>
    </row>
    <row r="291" spans="1:21" ht="24"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c r="R291" s="52"/>
      <c r="S291" s="61"/>
      <c r="T291" s="52"/>
      <c r="U291" s="61"/>
    </row>
    <row r="292" spans="1:21" ht="22.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c r="R292" s="52"/>
      <c r="S292" s="61"/>
      <c r="T292" s="52"/>
      <c r="U292" s="61"/>
    </row>
    <row r="293" spans="1:21" ht="22.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c r="R293" s="52"/>
      <c r="S293" s="61"/>
      <c r="T293" s="52"/>
      <c r="U293" s="61"/>
    </row>
    <row r="294" spans="1:21" ht="24"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c r="R294" s="52"/>
      <c r="S294" s="61"/>
      <c r="T294" s="52"/>
      <c r="U294" s="61"/>
    </row>
    <row r="295" spans="1:21" ht="21.7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2"/>
      <c r="R295" s="42"/>
      <c r="S295" s="42"/>
      <c r="T295" s="42"/>
      <c r="U295" s="43"/>
    </row>
    <row r="296" spans="1:21" ht="21.75" customHeight="1">
      <c r="A296" s="1038" t="s">
        <v>276</v>
      </c>
      <c r="B296" s="1039" t="str">
        <f>IF(CENTRO!B296,CENTRO!B296,"")</f>
        <v/>
      </c>
      <c r="C296" s="1032">
        <f>IF(CENTRO!C296,CENTRO!C296,"")</f>
        <v>317</v>
      </c>
      <c r="D296" s="886"/>
      <c r="E296" s="1043">
        <v>356</v>
      </c>
      <c r="F296" s="64"/>
      <c r="G296" s="71"/>
      <c r="H296" s="66"/>
      <c r="I296" s="65"/>
      <c r="J296" s="66"/>
      <c r="K296" s="65"/>
      <c r="L296" s="64"/>
      <c r="M296" s="71"/>
      <c r="N296" s="66"/>
      <c r="O296" s="65"/>
      <c r="P296" s="66"/>
      <c r="Q296" s="65"/>
      <c r="R296" s="66"/>
      <c r="S296" s="65"/>
      <c r="T296" s="66"/>
      <c r="U296" s="65"/>
    </row>
    <row r="297" spans="1:21" ht="21.75" customHeight="1" thickBot="1">
      <c r="A297" s="336" t="s">
        <v>277</v>
      </c>
      <c r="B297" s="859" t="str">
        <f>IF(CENTRO!B297,CENTRO!B297,"")</f>
        <v/>
      </c>
      <c r="C297" s="1033">
        <f>IF(CENTRO!C297,CENTRO!C297,"")</f>
        <v>0.87</v>
      </c>
      <c r="D297" s="876"/>
      <c r="E297" s="1045">
        <v>0.98</v>
      </c>
      <c r="F297" s="79"/>
      <c r="G297" s="80"/>
      <c r="H297" s="67"/>
      <c r="I297" s="68"/>
      <c r="J297" s="67"/>
      <c r="K297" s="68"/>
      <c r="L297" s="79"/>
      <c r="M297" s="80"/>
      <c r="N297" s="67"/>
      <c r="O297" s="68"/>
      <c r="P297" s="67"/>
      <c r="Q297" s="68"/>
      <c r="R297" s="67"/>
      <c r="S297" s="68"/>
      <c r="T297" s="67"/>
      <c r="U297" s="68"/>
    </row>
    <row r="298" spans="1:21" ht="24.75" customHeight="1" thickBot="1">
      <c r="A298" s="224" t="s">
        <v>282</v>
      </c>
      <c r="B298" s="240"/>
      <c r="C298" s="240"/>
      <c r="D298" s="240"/>
      <c r="E298" s="240"/>
      <c r="F298" s="39"/>
      <c r="G298" s="39"/>
      <c r="H298" s="39"/>
      <c r="I298" s="39"/>
      <c r="J298" s="39"/>
      <c r="K298" s="39"/>
      <c r="L298" s="39"/>
      <c r="M298" s="39"/>
      <c r="N298" s="39"/>
      <c r="O298" s="39"/>
      <c r="P298" s="39"/>
      <c r="Q298" s="39"/>
      <c r="R298" s="39"/>
      <c r="S298" s="39"/>
      <c r="T298" s="39"/>
      <c r="U298" s="40"/>
    </row>
    <row r="299" spans="1:21" ht="23.25" customHeight="1" thickBot="1">
      <c r="A299" s="243" t="s">
        <v>575</v>
      </c>
      <c r="B299" s="244"/>
      <c r="C299" s="244"/>
      <c r="D299" s="244"/>
      <c r="E299" s="244"/>
      <c r="F299" s="42"/>
      <c r="G299" s="42"/>
      <c r="H299" s="42"/>
      <c r="I299" s="42"/>
      <c r="J299" s="42"/>
      <c r="K299" s="42"/>
      <c r="L299" s="42"/>
      <c r="M299" s="42"/>
      <c r="N299" s="42"/>
      <c r="O299" s="42"/>
      <c r="P299" s="42"/>
      <c r="Q299" s="42"/>
      <c r="R299" s="42"/>
      <c r="S299" s="42"/>
      <c r="T299" s="42"/>
      <c r="U299" s="43"/>
    </row>
    <row r="300" spans="1:21" ht="21" customHeight="1">
      <c r="A300" s="327" t="s">
        <v>28</v>
      </c>
      <c r="B300" s="859"/>
      <c r="C300" s="1028">
        <v>3618</v>
      </c>
      <c r="D300" s="1031">
        <f>E300/C300</f>
        <v>5.2791597567716973E-2</v>
      </c>
      <c r="E300" s="1028">
        <v>191</v>
      </c>
      <c r="F300" s="52"/>
      <c r="G300" s="61"/>
      <c r="H300" s="52"/>
      <c r="I300" s="52"/>
      <c r="J300" s="52"/>
      <c r="K300" s="61"/>
      <c r="L300" s="52"/>
      <c r="M300" s="61"/>
      <c r="N300" s="52"/>
      <c r="O300" s="61"/>
      <c r="P300" s="52"/>
      <c r="Q300" s="61"/>
      <c r="R300" s="52"/>
      <c r="S300" s="61"/>
      <c r="T300" s="52"/>
      <c r="U300" s="61"/>
    </row>
    <row r="301" spans="1:21" ht="21" customHeight="1">
      <c r="A301" s="327" t="s">
        <v>316</v>
      </c>
      <c r="B301" s="859"/>
      <c r="C301" s="1028">
        <v>858</v>
      </c>
      <c r="D301" s="1031">
        <f t="shared" ref="D301:D308" si="26">E301/C301</f>
        <v>2.9137529137529136E-2</v>
      </c>
      <c r="E301" s="1028">
        <v>25</v>
      </c>
      <c r="F301" s="52"/>
      <c r="G301" s="61"/>
      <c r="H301" s="52"/>
      <c r="I301" s="61"/>
      <c r="J301" s="52"/>
      <c r="K301" s="61"/>
      <c r="L301" s="52"/>
      <c r="M301" s="61"/>
      <c r="N301" s="52"/>
      <c r="O301" s="61"/>
      <c r="P301" s="52"/>
      <c r="Q301" s="61"/>
      <c r="R301" s="52"/>
      <c r="S301" s="61"/>
      <c r="T301" s="52"/>
      <c r="U301" s="61"/>
    </row>
    <row r="302" spans="1:21" ht="21" customHeight="1">
      <c r="A302" s="327" t="s">
        <v>30</v>
      </c>
      <c r="B302" s="859"/>
      <c r="C302" s="1028">
        <v>5051</v>
      </c>
      <c r="D302" s="1031">
        <f t="shared" si="26"/>
        <v>3.8606216590774102E-2</v>
      </c>
      <c r="E302" s="1028">
        <v>195</v>
      </c>
      <c r="F302" s="52"/>
      <c r="G302" s="61"/>
      <c r="H302" s="52"/>
      <c r="I302" s="61"/>
      <c r="J302" s="52"/>
      <c r="K302" s="61"/>
      <c r="L302" s="52"/>
      <c r="M302" s="61"/>
      <c r="N302" s="52"/>
      <c r="O302" s="61"/>
      <c r="P302" s="52"/>
      <c r="Q302" s="61"/>
      <c r="R302" s="52"/>
      <c r="S302" s="61"/>
      <c r="T302" s="52"/>
      <c r="U302" s="61"/>
    </row>
    <row r="303" spans="1:21" ht="21" customHeight="1">
      <c r="A303" s="327" t="s">
        <v>317</v>
      </c>
      <c r="B303" s="859"/>
      <c r="C303" s="1028">
        <v>7787</v>
      </c>
      <c r="D303" s="1031">
        <f t="shared" si="26"/>
        <v>2.7481700269680238E-2</v>
      </c>
      <c r="E303" s="1028">
        <v>214</v>
      </c>
      <c r="F303" s="52"/>
      <c r="G303" s="61"/>
      <c r="H303" s="52"/>
      <c r="I303" s="61"/>
      <c r="J303" s="52"/>
      <c r="K303" s="61"/>
      <c r="L303" s="52"/>
      <c r="M303" s="61"/>
      <c r="N303" s="52"/>
      <c r="O303" s="61"/>
      <c r="P303" s="52"/>
      <c r="Q303" s="61"/>
      <c r="R303" s="52"/>
      <c r="S303" s="61"/>
      <c r="T303" s="52"/>
      <c r="U303" s="61"/>
    </row>
    <row r="304" spans="1:21" ht="21" customHeight="1">
      <c r="A304" s="336" t="s">
        <v>523</v>
      </c>
      <c r="B304" s="859"/>
      <c r="C304" s="518">
        <v>24724</v>
      </c>
      <c r="D304" s="1172">
        <f>E304/C304</f>
        <v>4.2226176994013917E-2</v>
      </c>
      <c r="E304" s="518">
        <v>1044</v>
      </c>
      <c r="F304" s="52"/>
      <c r="G304" s="61"/>
      <c r="H304" s="52"/>
      <c r="I304" s="61"/>
      <c r="J304" s="52"/>
      <c r="K304" s="61"/>
      <c r="L304" s="52"/>
      <c r="M304" s="61"/>
      <c r="N304" s="51"/>
      <c r="O304" s="72"/>
      <c r="P304" s="52"/>
      <c r="Q304" s="61"/>
      <c r="R304" s="52"/>
      <c r="S304" s="61"/>
      <c r="T304" s="52"/>
      <c r="U304" s="61"/>
    </row>
    <row r="305" spans="1:22" ht="21" customHeight="1">
      <c r="A305" s="336" t="s">
        <v>318</v>
      </c>
      <c r="B305" s="859"/>
      <c r="C305" s="518">
        <v>374</v>
      </c>
      <c r="D305" s="1172">
        <f t="shared" si="26"/>
        <v>8.2887700534759357E-2</v>
      </c>
      <c r="E305" s="518">
        <v>31</v>
      </c>
      <c r="F305" s="52"/>
      <c r="G305" s="61"/>
      <c r="H305" s="52"/>
      <c r="I305" s="61"/>
      <c r="J305" s="52"/>
      <c r="K305" s="61"/>
      <c r="L305" s="52"/>
      <c r="M305" s="61"/>
      <c r="N305" s="51"/>
      <c r="O305" s="72"/>
      <c r="P305" s="52"/>
      <c r="Q305" s="61"/>
      <c r="R305" s="52"/>
      <c r="S305" s="61"/>
      <c r="T305" s="52"/>
      <c r="U305" s="61"/>
    </row>
    <row r="306" spans="1:22" ht="23.25" customHeight="1" thickBot="1">
      <c r="A306" s="336" t="s">
        <v>319</v>
      </c>
      <c r="B306" s="859"/>
      <c r="C306" s="518">
        <v>14170</v>
      </c>
      <c r="D306" s="1172">
        <f t="shared" si="26"/>
        <v>5.1870148200423433E-2</v>
      </c>
      <c r="E306" s="518">
        <v>735</v>
      </c>
      <c r="F306" s="52"/>
      <c r="G306" s="61"/>
      <c r="H306" s="52"/>
      <c r="I306" s="61"/>
      <c r="J306" s="52"/>
      <c r="K306" s="61"/>
      <c r="L306" s="52"/>
      <c r="M306" s="61"/>
      <c r="N306" s="51"/>
      <c r="O306" s="72"/>
      <c r="P306" s="52"/>
      <c r="Q306" s="61"/>
      <c r="R306" s="52"/>
      <c r="S306" s="61"/>
      <c r="T306" s="52"/>
      <c r="U306" s="61"/>
    </row>
    <row r="307" spans="1:22" ht="22.5" customHeight="1" thickBot="1">
      <c r="A307" s="243" t="s">
        <v>576</v>
      </c>
      <c r="B307" s="244"/>
      <c r="C307" s="244"/>
      <c r="D307" s="244"/>
      <c r="E307" s="244"/>
      <c r="F307" s="42"/>
      <c r="G307" s="42"/>
      <c r="H307" s="42"/>
      <c r="I307" s="42"/>
      <c r="J307" s="42"/>
      <c r="K307" s="42"/>
      <c r="L307" s="42"/>
      <c r="M307" s="42"/>
      <c r="N307" s="42"/>
      <c r="O307" s="42"/>
      <c r="P307" s="42"/>
      <c r="Q307" s="42"/>
      <c r="R307" s="42"/>
      <c r="S307" s="42"/>
      <c r="T307" s="42"/>
      <c r="U307" s="43"/>
    </row>
    <row r="308" spans="1:22" ht="21" customHeight="1">
      <c r="A308" s="327" t="s">
        <v>320</v>
      </c>
      <c r="B308" s="1029">
        <v>1</v>
      </c>
      <c r="C308" s="1030">
        <v>7479</v>
      </c>
      <c r="D308" s="1031">
        <f t="shared" si="26"/>
        <v>3.6903329322101885E-2</v>
      </c>
      <c r="E308" s="1028">
        <v>276</v>
      </c>
      <c r="F308" s="52"/>
      <c r="G308" s="61"/>
      <c r="H308" s="52"/>
      <c r="I308" s="61"/>
      <c r="J308" s="52"/>
      <c r="K308" s="61"/>
      <c r="L308" s="52"/>
      <c r="M308" s="61"/>
      <c r="N308" s="52"/>
      <c r="O308" s="61"/>
      <c r="P308" s="52"/>
      <c r="Q308" s="61"/>
      <c r="R308" s="52"/>
      <c r="S308" s="61"/>
      <c r="T308" s="52"/>
      <c r="U308" s="61"/>
    </row>
    <row r="309" spans="1:22" ht="21" customHeight="1">
      <c r="A309" s="336" t="s">
        <v>321</v>
      </c>
      <c r="B309" s="251">
        <v>4.3200000000000002E-2</v>
      </c>
      <c r="C309" s="518">
        <v>323</v>
      </c>
      <c r="D309" s="326"/>
      <c r="E309" s="61"/>
      <c r="F309" s="52"/>
      <c r="G309" s="61"/>
      <c r="H309" s="52"/>
      <c r="I309" s="61"/>
      <c r="J309" s="52"/>
      <c r="K309" s="61"/>
      <c r="L309" s="52"/>
      <c r="M309" s="61"/>
      <c r="N309" s="51"/>
      <c r="O309" s="72"/>
      <c r="P309" s="52"/>
      <c r="Q309" s="61"/>
      <c r="R309" s="52"/>
      <c r="S309" s="61"/>
      <c r="T309" s="52"/>
      <c r="U309" s="61"/>
    </row>
    <row r="310" spans="1:22" ht="21" customHeight="1">
      <c r="A310" s="336" t="s">
        <v>432</v>
      </c>
      <c r="B310" s="251">
        <v>7.1099999999999997E-2</v>
      </c>
      <c r="C310" s="518">
        <v>532</v>
      </c>
      <c r="D310" s="326"/>
      <c r="E310" s="61"/>
      <c r="F310" s="52"/>
      <c r="G310" s="61"/>
      <c r="H310" s="52"/>
      <c r="I310" s="61"/>
      <c r="J310" s="52"/>
      <c r="K310" s="61"/>
      <c r="L310" s="52"/>
      <c r="M310" s="61"/>
      <c r="N310" s="51"/>
      <c r="O310" s="72"/>
      <c r="P310" s="52"/>
      <c r="Q310" s="61"/>
      <c r="R310" s="52"/>
      <c r="S310" s="61"/>
      <c r="T310" s="52"/>
      <c r="U310" s="61"/>
    </row>
    <row r="311" spans="1:22" ht="21" customHeight="1">
      <c r="A311" s="336" t="s">
        <v>29</v>
      </c>
      <c r="B311" s="251">
        <v>5.7000000000000002E-3</v>
      </c>
      <c r="C311" s="518">
        <v>43</v>
      </c>
      <c r="D311" s="326"/>
      <c r="E311" s="61"/>
      <c r="F311" s="52"/>
      <c r="G311" s="61"/>
      <c r="H311" s="52"/>
      <c r="I311" s="61"/>
      <c r="J311" s="52"/>
      <c r="K311" s="61"/>
      <c r="L311" s="52"/>
      <c r="M311" s="61"/>
      <c r="N311" s="51"/>
      <c r="O311" s="72"/>
      <c r="P311" s="52"/>
      <c r="Q311" s="61"/>
      <c r="R311" s="52"/>
      <c r="S311" s="61"/>
      <c r="T311" s="52"/>
      <c r="U311" s="61"/>
    </row>
    <row r="312" spans="1:22" ht="21" customHeight="1">
      <c r="A312" s="336" t="s">
        <v>322</v>
      </c>
      <c r="B312" s="251">
        <v>6.0000000000000001E-3</v>
      </c>
      <c r="C312" s="518">
        <v>45</v>
      </c>
      <c r="D312" s="326"/>
      <c r="E312" s="61"/>
      <c r="F312" s="52"/>
      <c r="G312" s="61"/>
      <c r="H312" s="52"/>
      <c r="I312" s="61"/>
      <c r="J312" s="52"/>
      <c r="K312" s="61"/>
      <c r="L312" s="52"/>
      <c r="M312" s="61"/>
      <c r="N312" s="51"/>
      <c r="O312" s="72"/>
      <c r="P312" s="52"/>
      <c r="Q312" s="61"/>
      <c r="R312" s="52"/>
      <c r="S312" s="61"/>
      <c r="T312" s="52"/>
      <c r="U312" s="61"/>
    </row>
    <row r="313" spans="1:22" ht="21" customHeight="1">
      <c r="A313" s="336" t="s">
        <v>31</v>
      </c>
      <c r="B313" s="251">
        <v>0.1096</v>
      </c>
      <c r="C313" s="518">
        <v>820</v>
      </c>
      <c r="D313" s="326"/>
      <c r="E313" s="61"/>
      <c r="F313" s="52"/>
      <c r="G313" s="61"/>
      <c r="H313" s="52"/>
      <c r="I313" s="61"/>
      <c r="J313" s="52"/>
      <c r="K313" s="61"/>
      <c r="L313" s="52"/>
      <c r="M313" s="61"/>
      <c r="N313" s="51"/>
      <c r="O313" s="72"/>
      <c r="P313" s="52"/>
      <c r="Q313" s="61"/>
      <c r="R313" s="52"/>
      <c r="S313" s="61"/>
      <c r="T313" s="52"/>
      <c r="U313" s="61"/>
    </row>
    <row r="314" spans="1:22" ht="21" customHeight="1">
      <c r="A314" s="336" t="s">
        <v>433</v>
      </c>
      <c r="B314" s="251">
        <v>2.0199999999999999E-2</v>
      </c>
      <c r="C314" s="518">
        <v>151</v>
      </c>
      <c r="D314" s="326"/>
      <c r="E314" s="61"/>
      <c r="F314" s="52"/>
      <c r="G314" s="61"/>
      <c r="H314" s="52"/>
      <c r="I314" s="61"/>
      <c r="J314" s="52"/>
      <c r="K314" s="61"/>
      <c r="L314" s="52"/>
      <c r="M314" s="61"/>
      <c r="N314" s="51"/>
      <c r="O314" s="72"/>
      <c r="P314" s="52"/>
      <c r="Q314" s="61"/>
      <c r="R314" s="52"/>
      <c r="S314" s="61"/>
      <c r="T314" s="52"/>
      <c r="U314" s="61"/>
    </row>
    <row r="315" spans="1:22" ht="21" customHeight="1">
      <c r="A315" s="336" t="s">
        <v>323</v>
      </c>
      <c r="B315" s="251">
        <v>4.5999999999999999E-2</v>
      </c>
      <c r="C315" s="518">
        <v>344</v>
      </c>
      <c r="D315" s="326"/>
      <c r="E315" s="61"/>
      <c r="F315" s="52"/>
      <c r="G315" s="61"/>
      <c r="H315" s="52"/>
      <c r="I315" s="61"/>
      <c r="J315" s="52"/>
      <c r="K315" s="61"/>
      <c r="L315" s="52"/>
      <c r="M315" s="61"/>
      <c r="N315" s="51"/>
      <c r="O315" s="72"/>
      <c r="P315" s="52"/>
      <c r="Q315" s="61"/>
      <c r="R315" s="52"/>
      <c r="S315" s="61"/>
      <c r="T315" s="52"/>
      <c r="U315" s="61"/>
    </row>
    <row r="316" spans="1:22" ht="21" customHeight="1" thickBot="1">
      <c r="A316" s="336" t="s">
        <v>324</v>
      </c>
      <c r="B316" s="251">
        <v>0.37719999999999998</v>
      </c>
      <c r="C316" s="518">
        <v>2821</v>
      </c>
      <c r="D316" s="326"/>
      <c r="E316" s="61"/>
      <c r="F316" s="52"/>
      <c r="G316" s="61"/>
      <c r="H316" s="52"/>
      <c r="I316" s="61"/>
      <c r="J316" s="52"/>
      <c r="K316" s="61"/>
      <c r="L316" s="52"/>
      <c r="M316" s="61"/>
      <c r="N316" s="51"/>
      <c r="O316" s="72"/>
      <c r="P316" s="52"/>
      <c r="Q316" s="61"/>
      <c r="R316" s="52"/>
      <c r="S316" s="61"/>
      <c r="T316" s="52"/>
      <c r="U316" s="61"/>
    </row>
    <row r="317" spans="1:22"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39"/>
      <c r="S317" s="39"/>
      <c r="T317" s="39"/>
      <c r="U317" s="40"/>
    </row>
    <row r="318" spans="1:22" s="2" customFormat="1" ht="19.5" customHeight="1">
      <c r="A318" s="350" t="s">
        <v>32</v>
      </c>
      <c r="B318" s="337">
        <f>IF(CENTRO!B318,CENTRO!B318,"")</f>
        <v>1</v>
      </c>
      <c r="C318" s="351">
        <f>IF(CENTRO!C318,CENTRO!C318,"")</f>
        <v>2397881</v>
      </c>
      <c r="D318" s="542">
        <f>E318/E$318</f>
        <v>1</v>
      </c>
      <c r="E318" s="269">
        <v>115712</v>
      </c>
      <c r="F318" s="353">
        <f>G318/G$318</f>
        <v>1</v>
      </c>
      <c r="G318" s="269">
        <v>19350</v>
      </c>
      <c r="H318" s="353">
        <f>I318/I$318</f>
        <v>1</v>
      </c>
      <c r="I318" s="269">
        <v>7004</v>
      </c>
      <c r="J318" s="353">
        <f t="shared" ref="J318:J320" si="27">K318/K$318</f>
        <v>1</v>
      </c>
      <c r="K318" s="269">
        <v>6106</v>
      </c>
      <c r="L318" s="353">
        <f t="shared" ref="L318:L320" si="28">M318/M$318</f>
        <v>1</v>
      </c>
      <c r="M318" s="269">
        <v>18162</v>
      </c>
      <c r="N318" s="353">
        <f t="shared" ref="N318:N320" si="29">O318/O$318</f>
        <v>1</v>
      </c>
      <c r="O318" s="269">
        <v>23927</v>
      </c>
      <c r="P318" s="354">
        <f t="shared" ref="P318" si="30">Q318/Q$318</f>
        <v>1</v>
      </c>
      <c r="Q318" s="269">
        <v>10776</v>
      </c>
      <c r="R318" s="354">
        <f t="shared" ref="R318:R320" si="31">S318/S$318</f>
        <v>1</v>
      </c>
      <c r="S318" s="269">
        <v>21247</v>
      </c>
      <c r="T318" s="354">
        <f t="shared" ref="T318:T320" si="32">U318/U$318</f>
        <v>1</v>
      </c>
      <c r="U318" s="269">
        <v>9140</v>
      </c>
      <c r="V318" s="19"/>
    </row>
    <row r="319" spans="1:22" s="2" customFormat="1" ht="19.5" customHeight="1">
      <c r="A319" s="350" t="s">
        <v>33</v>
      </c>
      <c r="B319" s="252">
        <f>IF(CENTRO!B319,CENTRO!B319,"")</f>
        <v>0.318</v>
      </c>
      <c r="C319" s="355">
        <f>IF(CENTRO!C319,CENTRO!C319,"")</f>
        <v>761923</v>
      </c>
      <c r="D319" s="357">
        <f t="shared" ref="D319:D321" si="33">E319/E$318</f>
        <v>0.3418055171460177</v>
      </c>
      <c r="E319" s="269">
        <v>39551</v>
      </c>
      <c r="F319" s="356">
        <f t="shared" ref="F319:F320" si="34">G319/G$318</f>
        <v>0.3849612403100775</v>
      </c>
      <c r="G319" s="269">
        <v>7449</v>
      </c>
      <c r="H319" s="356">
        <f t="shared" ref="H319:H321" si="35">I319/I$318</f>
        <v>0.42118789263278128</v>
      </c>
      <c r="I319" s="269">
        <v>2950</v>
      </c>
      <c r="J319" s="356">
        <f t="shared" si="27"/>
        <v>0.49918113331149688</v>
      </c>
      <c r="K319" s="269">
        <v>3048</v>
      </c>
      <c r="L319" s="356">
        <f t="shared" si="28"/>
        <v>0.38696178834930073</v>
      </c>
      <c r="M319" s="269">
        <v>7028</v>
      </c>
      <c r="N319" s="356">
        <f t="shared" si="29"/>
        <v>0.22948969783090234</v>
      </c>
      <c r="O319" s="269">
        <v>5491</v>
      </c>
      <c r="P319" s="356">
        <f>Q319/Q$318</f>
        <v>0.34660356347438753</v>
      </c>
      <c r="Q319" s="269">
        <v>3735</v>
      </c>
      <c r="R319" s="356">
        <f t="shared" si="31"/>
        <v>0.36028615804584174</v>
      </c>
      <c r="S319" s="269">
        <v>7655</v>
      </c>
      <c r="T319" s="356">
        <f t="shared" si="32"/>
        <v>0.2401531728665208</v>
      </c>
      <c r="U319" s="269">
        <v>2195</v>
      </c>
      <c r="V319" s="19"/>
    </row>
    <row r="320" spans="1:22" s="2" customFormat="1" ht="19.5" customHeight="1">
      <c r="A320" s="350" t="s">
        <v>34</v>
      </c>
      <c r="B320" s="252">
        <f>IF(CENTRO!B320,CENTRO!B320,"")</f>
        <v>3.0000000000000001E-3</v>
      </c>
      <c r="C320" s="355">
        <f>IF(CENTRO!C320,CENTRO!C320,"")</f>
        <v>6945</v>
      </c>
      <c r="D320" s="357">
        <f t="shared" si="33"/>
        <v>2.8951189159292035E-3</v>
      </c>
      <c r="E320" s="269">
        <v>335</v>
      </c>
      <c r="F320" s="356">
        <f t="shared" si="34"/>
        <v>2.7906976744186047E-3</v>
      </c>
      <c r="G320" s="269">
        <v>54</v>
      </c>
      <c r="H320" s="356">
        <f t="shared" si="35"/>
        <v>2.2844089091947459E-3</v>
      </c>
      <c r="I320" s="269">
        <v>16</v>
      </c>
      <c r="J320" s="356">
        <f t="shared" si="27"/>
        <v>1.9652800524074679E-3</v>
      </c>
      <c r="K320" s="269">
        <v>12</v>
      </c>
      <c r="L320" s="356">
        <f t="shared" si="28"/>
        <v>3.0283008479242376E-3</v>
      </c>
      <c r="M320" s="269">
        <v>55</v>
      </c>
      <c r="N320" s="356">
        <f t="shared" si="29"/>
        <v>3.9704099970744346E-3</v>
      </c>
      <c r="O320" s="269">
        <v>95</v>
      </c>
      <c r="P320" s="356">
        <f>Q320/Q$318</f>
        <v>2.3199703043801038E-3</v>
      </c>
      <c r="Q320" s="269">
        <v>25</v>
      </c>
      <c r="R320" s="356">
        <f t="shared" si="31"/>
        <v>2.4003388713700756E-3</v>
      </c>
      <c r="S320" s="269">
        <v>51</v>
      </c>
      <c r="T320" s="356">
        <f t="shared" si="32"/>
        <v>2.9540481400437638E-3</v>
      </c>
      <c r="U320" s="269">
        <v>27</v>
      </c>
      <c r="V320" s="19"/>
    </row>
    <row r="321" spans="1:22" s="2" customFormat="1" ht="19.5" customHeight="1">
      <c r="A321" s="350" t="s">
        <v>206</v>
      </c>
      <c r="B321" s="252">
        <f>IF(CENTRO!B321,CENTRO!B321,"")</f>
        <v>0.68200000000000005</v>
      </c>
      <c r="C321" s="355">
        <f>IF(CENTRO!C321,CENTRO!C321,"")</f>
        <v>1623174</v>
      </c>
      <c r="D321" s="357">
        <f t="shared" si="33"/>
        <v>0.65225732853982299</v>
      </c>
      <c r="E321" s="269">
        <v>75474</v>
      </c>
      <c r="F321" s="357">
        <f>G321/G$318</f>
        <v>0.60909560723514211</v>
      </c>
      <c r="G321" s="269">
        <v>11786</v>
      </c>
      <c r="H321" s="357">
        <f t="shared" si="35"/>
        <v>0.57210165619645914</v>
      </c>
      <c r="I321" s="269">
        <v>4007</v>
      </c>
      <c r="J321" s="357">
        <f>K321/K$318</f>
        <v>0.49623321323288566</v>
      </c>
      <c r="K321" s="269">
        <v>3030</v>
      </c>
      <c r="L321" s="357">
        <f>M321/M$318</f>
        <v>0.60780751018610291</v>
      </c>
      <c r="M321" s="269">
        <v>11039</v>
      </c>
      <c r="N321" s="357">
        <f>O321/O$318</f>
        <v>0.76344715175324951</v>
      </c>
      <c r="O321" s="269">
        <v>18267</v>
      </c>
      <c r="P321" s="357">
        <f>Q321/Q$318</f>
        <v>0.64884929472902741</v>
      </c>
      <c r="Q321" s="269">
        <v>6992</v>
      </c>
      <c r="R321" s="357">
        <f>S321/S$318</f>
        <v>0.63383065844589825</v>
      </c>
      <c r="S321" s="269">
        <v>13467</v>
      </c>
      <c r="T321" s="357">
        <f>U321/U$318</f>
        <v>0.75339168490153174</v>
      </c>
      <c r="U321" s="269">
        <v>6886</v>
      </c>
      <c r="V321" s="19"/>
    </row>
    <row r="322" spans="1:22" s="2" customFormat="1" ht="19.5" customHeight="1">
      <c r="A322" s="358" t="s">
        <v>453</v>
      </c>
      <c r="B322" s="239">
        <f>IF(CENTRO!B322,CENTRO!B322,"")</f>
        <v>0.31121678883471521</v>
      </c>
      <c r="C322" s="329">
        <f>IF(CENTRO!C322,CENTRO!C322,"")</f>
        <v>505159</v>
      </c>
      <c r="D322" s="359">
        <f>E322/E$321</f>
        <v>0.33268410313485441</v>
      </c>
      <c r="E322" s="268">
        <v>25109</v>
      </c>
      <c r="F322" s="359">
        <f>G322/G$321</f>
        <v>0.31961649414559645</v>
      </c>
      <c r="G322" s="268">
        <v>3767</v>
      </c>
      <c r="H322" s="359">
        <f>I322/I$321</f>
        <v>0.35587721487397056</v>
      </c>
      <c r="I322" s="268">
        <v>1426</v>
      </c>
      <c r="J322" s="359">
        <f>K322/K$321</f>
        <v>0.31914191419141913</v>
      </c>
      <c r="K322" s="268">
        <v>967</v>
      </c>
      <c r="L322" s="359">
        <f>M322/M$321</f>
        <v>0.35755050276293143</v>
      </c>
      <c r="M322" s="268">
        <v>3947</v>
      </c>
      <c r="N322" s="359">
        <f>O322/O$321</f>
        <v>0.36825970329008595</v>
      </c>
      <c r="O322" s="268">
        <v>6727</v>
      </c>
      <c r="P322" s="359">
        <f>Q322/Q$321</f>
        <v>0.30263157894736842</v>
      </c>
      <c r="Q322" s="268">
        <v>2116</v>
      </c>
      <c r="R322" s="359">
        <f>S322/S$321</f>
        <v>0.30340833147694363</v>
      </c>
      <c r="S322" s="268">
        <v>4086</v>
      </c>
      <c r="T322" s="359">
        <f>U322/U$321</f>
        <v>0.3010455997676445</v>
      </c>
      <c r="U322" s="268">
        <v>2073</v>
      </c>
      <c r="V322" s="19"/>
    </row>
    <row r="323" spans="1:22" s="2" customFormat="1" ht="19.5" customHeight="1">
      <c r="A323" s="358" t="s">
        <v>35</v>
      </c>
      <c r="B323" s="239">
        <f>IF(CENTRO!B323,CENTRO!B323,"")</f>
        <v>0.24356230447259505</v>
      </c>
      <c r="C323" s="329">
        <f>IF(CENTRO!C323,CENTRO!C323,"")</f>
        <v>395344</v>
      </c>
      <c r="D323" s="359">
        <f t="shared" ref="D323:D326" si="36">E323/E$321</f>
        <v>0.176736359541034</v>
      </c>
      <c r="E323" s="268">
        <v>13339</v>
      </c>
      <c r="F323" s="359">
        <f t="shared" ref="F323:F326" si="37">G323/G$321</f>
        <v>0.17105039877821143</v>
      </c>
      <c r="G323" s="268">
        <v>2016</v>
      </c>
      <c r="H323" s="359">
        <f t="shared" ref="H323:H326" si="38">I323/I$321</f>
        <v>0.14125280758672323</v>
      </c>
      <c r="I323" s="268">
        <v>566</v>
      </c>
      <c r="J323" s="359">
        <f t="shared" ref="J323:J326" si="39">K323/K$321</f>
        <v>0.14620462046204621</v>
      </c>
      <c r="K323" s="268">
        <v>443</v>
      </c>
      <c r="L323" s="359">
        <f t="shared" ref="L323:L326" si="40">M323/M$321</f>
        <v>0.14267596702599875</v>
      </c>
      <c r="M323" s="268">
        <v>1575</v>
      </c>
      <c r="N323" s="359">
        <f t="shared" ref="N323:N326" si="41">O323/O$321</f>
        <v>0.16105545519242351</v>
      </c>
      <c r="O323" s="268">
        <v>2942</v>
      </c>
      <c r="P323" s="359">
        <f t="shared" ref="P323:P326" si="42">Q323/Q$321</f>
        <v>0.17863272311212813</v>
      </c>
      <c r="Q323" s="268">
        <v>1249</v>
      </c>
      <c r="R323" s="359">
        <f t="shared" ref="R323:R326" si="43">S323/S$321</f>
        <v>0.21207395856538205</v>
      </c>
      <c r="S323" s="268">
        <v>2856</v>
      </c>
      <c r="T323" s="359">
        <f t="shared" ref="T323:T326" si="44">U323/U$321</f>
        <v>0.24571594539645658</v>
      </c>
      <c r="U323" s="268">
        <v>1692</v>
      </c>
      <c r="V323" s="19"/>
    </row>
    <row r="324" spans="1:22" s="2" customFormat="1" ht="19.5" customHeight="1">
      <c r="A324" s="358" t="s">
        <v>37</v>
      </c>
      <c r="B324" s="239">
        <f>IF(CENTRO!B324,CENTRO!B324,"")</f>
        <v>0.19254620884760351</v>
      </c>
      <c r="C324" s="329">
        <f>IF(CENTRO!C324,CENTRO!C324,"")</f>
        <v>312536</v>
      </c>
      <c r="D324" s="359">
        <f t="shared" si="36"/>
        <v>0.20593846887669925</v>
      </c>
      <c r="E324" s="268">
        <v>15543</v>
      </c>
      <c r="F324" s="359">
        <f t="shared" si="37"/>
        <v>0.20295265569319532</v>
      </c>
      <c r="G324" s="268">
        <v>2392</v>
      </c>
      <c r="H324" s="359">
        <f t="shared" si="38"/>
        <v>0.12977289742949838</v>
      </c>
      <c r="I324" s="268">
        <v>520</v>
      </c>
      <c r="J324" s="359">
        <f t="shared" si="39"/>
        <v>0.14092409240924092</v>
      </c>
      <c r="K324" s="268">
        <v>427</v>
      </c>
      <c r="L324" s="359">
        <f t="shared" si="40"/>
        <v>0.16967116586647341</v>
      </c>
      <c r="M324" s="268">
        <v>1873</v>
      </c>
      <c r="N324" s="359">
        <f t="shared" si="41"/>
        <v>0.23019652926041495</v>
      </c>
      <c r="O324" s="268">
        <v>4205</v>
      </c>
      <c r="P324" s="359">
        <f t="shared" si="42"/>
        <v>0.28389588100686497</v>
      </c>
      <c r="Q324" s="268">
        <v>1985</v>
      </c>
      <c r="R324" s="359">
        <f t="shared" si="43"/>
        <v>0.18660429197297096</v>
      </c>
      <c r="S324" s="268">
        <v>2513</v>
      </c>
      <c r="T324" s="359">
        <f t="shared" si="44"/>
        <v>0.2364217252396166</v>
      </c>
      <c r="U324" s="268">
        <v>1628</v>
      </c>
      <c r="V324" s="19"/>
    </row>
    <row r="325" spans="1:22" s="2" customFormat="1" ht="19.5" customHeight="1">
      <c r="A325" s="358" t="s">
        <v>36</v>
      </c>
      <c r="B325" s="239">
        <f>IF(CENTRO!B325,CENTRO!B325,"")</f>
        <v>0.13804681445119255</v>
      </c>
      <c r="C325" s="329">
        <f>IF(CENTRO!C325,CENTRO!C325,"")</f>
        <v>224074</v>
      </c>
      <c r="D325" s="359">
        <f t="shared" si="36"/>
        <v>0.17506691045923101</v>
      </c>
      <c r="E325" s="268">
        <v>13213</v>
      </c>
      <c r="F325" s="359">
        <f t="shared" si="37"/>
        <v>0.19404378075683013</v>
      </c>
      <c r="G325" s="268">
        <v>2287</v>
      </c>
      <c r="H325" s="359">
        <f t="shared" si="38"/>
        <v>0.25405540304467183</v>
      </c>
      <c r="I325" s="268">
        <v>1018</v>
      </c>
      <c r="J325" s="359">
        <f t="shared" si="39"/>
        <v>0.28349834983498351</v>
      </c>
      <c r="K325" s="268">
        <v>859</v>
      </c>
      <c r="L325" s="359">
        <f t="shared" si="40"/>
        <v>0.21568982697708125</v>
      </c>
      <c r="M325" s="268">
        <v>2381</v>
      </c>
      <c r="N325" s="359">
        <f t="shared" si="41"/>
        <v>0.14370175726720316</v>
      </c>
      <c r="O325" s="268">
        <v>2625</v>
      </c>
      <c r="P325" s="359">
        <f t="shared" si="42"/>
        <v>0.11355835240274599</v>
      </c>
      <c r="Q325" s="268">
        <v>794</v>
      </c>
      <c r="R325" s="359">
        <f t="shared" si="43"/>
        <v>0.1874211034380337</v>
      </c>
      <c r="S325" s="268">
        <v>2524</v>
      </c>
      <c r="T325" s="359">
        <f t="shared" si="44"/>
        <v>0.10528608771420273</v>
      </c>
      <c r="U325" s="268">
        <v>725</v>
      </c>
      <c r="V325" s="19"/>
    </row>
    <row r="326" spans="1:22" s="2" customFormat="1" ht="21" customHeight="1" thickBot="1">
      <c r="A326" s="358" t="s">
        <v>454</v>
      </c>
      <c r="B326" s="360">
        <f>IF(CENTRO!B326,CENTRO!B326,"")</f>
        <v>7.6990513647951481E-2</v>
      </c>
      <c r="C326" s="543">
        <f>IF(CENTRO!C326,CENTRO!C326,"")</f>
        <v>124969</v>
      </c>
      <c r="D326" s="547">
        <f t="shared" si="36"/>
        <v>7.0368603757585399E-2</v>
      </c>
      <c r="E326" s="363">
        <v>5311</v>
      </c>
      <c r="F326" s="362">
        <f t="shared" si="37"/>
        <v>6.9913456643475314E-2</v>
      </c>
      <c r="G326" s="363">
        <v>824</v>
      </c>
      <c r="H326" s="362">
        <f t="shared" si="38"/>
        <v>6.0144746693286746E-2</v>
      </c>
      <c r="I326" s="363">
        <v>241</v>
      </c>
      <c r="J326" s="362">
        <f t="shared" si="39"/>
        <v>6.0396039603960394E-2</v>
      </c>
      <c r="K326" s="363">
        <v>183</v>
      </c>
      <c r="L326" s="362">
        <f t="shared" si="40"/>
        <v>6.8846815834767636E-2</v>
      </c>
      <c r="M326" s="363">
        <v>760</v>
      </c>
      <c r="N326" s="362">
        <f t="shared" si="41"/>
        <v>6.0820058028138176E-2</v>
      </c>
      <c r="O326" s="363">
        <v>1111</v>
      </c>
      <c r="P326" s="362">
        <f t="shared" si="42"/>
        <v>9.3678489702517159E-2</v>
      </c>
      <c r="Q326" s="363">
        <v>655</v>
      </c>
      <c r="R326" s="362">
        <f t="shared" si="43"/>
        <v>7.1656642162322717E-2</v>
      </c>
      <c r="S326" s="363">
        <v>965</v>
      </c>
      <c r="T326" s="362">
        <f t="shared" si="44"/>
        <v>8.3067092651757185E-2</v>
      </c>
      <c r="U326" s="363">
        <v>572</v>
      </c>
      <c r="V326" s="19"/>
    </row>
    <row r="327" spans="1:22"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39"/>
      <c r="S327" s="39"/>
      <c r="T327" s="39"/>
      <c r="U327" s="40"/>
    </row>
    <row r="328" spans="1:22" ht="20.2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244"/>
      <c r="S328" s="244"/>
      <c r="T328" s="244"/>
      <c r="U328" s="245"/>
    </row>
    <row r="329" spans="1:22" s="2" customFormat="1" ht="21" customHeight="1">
      <c r="A329" s="846" t="s">
        <v>38</v>
      </c>
      <c r="B329" s="641" t="str">
        <f>IF(CENTRO!B329,CENTRO!B329,"")</f>
        <v/>
      </c>
      <c r="C329" s="351">
        <f>IF(CENTRO!C329,CENTRO!C329,"")</f>
        <v>38</v>
      </c>
      <c r="D329" s="847">
        <f>E329/C329</f>
        <v>5.2631578947368418E-2</v>
      </c>
      <c r="E329" s="390">
        <v>2</v>
      </c>
      <c r="F329" s="641"/>
      <c r="G329" s="390">
        <v>0</v>
      </c>
      <c r="H329" s="641"/>
      <c r="I329" s="390">
        <v>0</v>
      </c>
      <c r="J329" s="641"/>
      <c r="K329" s="390">
        <v>1</v>
      </c>
      <c r="L329" s="641"/>
      <c r="M329" s="390">
        <v>0</v>
      </c>
      <c r="N329" s="641"/>
      <c r="O329" s="848">
        <v>0</v>
      </c>
      <c r="P329" s="641"/>
      <c r="Q329" s="390">
        <v>0</v>
      </c>
      <c r="R329" s="641"/>
      <c r="S329" s="390">
        <v>1</v>
      </c>
      <c r="T329" s="641"/>
      <c r="U329" s="390">
        <v>0</v>
      </c>
    </row>
    <row r="330" spans="1:22" s="2" customFormat="1" ht="21" customHeight="1">
      <c r="A330" s="574" t="s">
        <v>39</v>
      </c>
      <c r="B330" s="298" t="str">
        <f>IF(CENTRO!B330,CENTRO!B330,"")</f>
        <v/>
      </c>
      <c r="C330" s="849">
        <f>IF(CENTRO!C330,CENTRO!C330,"")</f>
        <v>90</v>
      </c>
      <c r="D330" s="847">
        <f t="shared" ref="D330:D338" si="45">E330/C330</f>
        <v>5.5555555555555552E-2</v>
      </c>
      <c r="E330" s="518">
        <v>5</v>
      </c>
      <c r="F330" s="298"/>
      <c r="G330" s="518">
        <v>1</v>
      </c>
      <c r="H330" s="298"/>
      <c r="I330" s="518">
        <v>0</v>
      </c>
      <c r="J330" s="298"/>
      <c r="K330" s="518">
        <v>1</v>
      </c>
      <c r="L330" s="298"/>
      <c r="M330" s="518">
        <v>1</v>
      </c>
      <c r="N330" s="298"/>
      <c r="O330" s="840">
        <v>0</v>
      </c>
      <c r="P330" s="298"/>
      <c r="Q330" s="518">
        <v>1</v>
      </c>
      <c r="R330" s="298"/>
      <c r="S330" s="518">
        <v>1</v>
      </c>
      <c r="T330" s="298"/>
      <c r="U330" s="518">
        <v>0</v>
      </c>
    </row>
    <row r="331" spans="1:22" s="2" customFormat="1" ht="21" customHeight="1">
      <c r="A331" s="574" t="s">
        <v>40</v>
      </c>
      <c r="B331" s="298" t="str">
        <f>IF(CENTRO!B331,CENTRO!B331,"")</f>
        <v/>
      </c>
      <c r="C331" s="850">
        <f>IF(CENTRO!C331,CENTRO!C331,"")</f>
        <v>97</v>
      </c>
      <c r="D331" s="847">
        <f t="shared" si="45"/>
        <v>8.247422680412371E-2</v>
      </c>
      <c r="E331" s="518">
        <v>8</v>
      </c>
      <c r="F331" s="298"/>
      <c r="G331" s="518">
        <v>1</v>
      </c>
      <c r="H331" s="298"/>
      <c r="I331" s="518">
        <v>0</v>
      </c>
      <c r="J331" s="298"/>
      <c r="K331" s="518">
        <v>2</v>
      </c>
      <c r="L331" s="298"/>
      <c r="M331" s="518">
        <v>0</v>
      </c>
      <c r="N331" s="298"/>
      <c r="O331" s="840">
        <v>0</v>
      </c>
      <c r="P331" s="298"/>
      <c r="Q331" s="518">
        <v>2</v>
      </c>
      <c r="R331" s="298"/>
      <c r="S331" s="518">
        <v>3</v>
      </c>
      <c r="T331" s="298"/>
      <c r="U331" s="518">
        <v>0</v>
      </c>
    </row>
    <row r="332" spans="1:22" s="2" customFormat="1" ht="21" customHeight="1">
      <c r="A332" s="574" t="s">
        <v>168</v>
      </c>
      <c r="B332" s="298" t="str">
        <f>IF(CENTRO!B332,CENTRO!B332,"")</f>
        <v/>
      </c>
      <c r="C332" s="849">
        <f>IF(CENTRO!C332,CENTRO!C332,"")</f>
        <v>2</v>
      </c>
      <c r="D332" s="847">
        <f t="shared" si="45"/>
        <v>0</v>
      </c>
      <c r="E332" s="518">
        <v>0</v>
      </c>
      <c r="F332" s="298"/>
      <c r="G332" s="518">
        <v>0</v>
      </c>
      <c r="H332" s="298"/>
      <c r="I332" s="518">
        <v>0</v>
      </c>
      <c r="J332" s="298"/>
      <c r="K332" s="518">
        <v>0</v>
      </c>
      <c r="L332" s="298"/>
      <c r="M332" s="518">
        <v>0</v>
      </c>
      <c r="N332" s="298"/>
      <c r="O332" s="518">
        <v>0</v>
      </c>
      <c r="P332" s="298"/>
      <c r="Q332" s="518">
        <v>0</v>
      </c>
      <c r="R332" s="298"/>
      <c r="S332" s="518">
        <v>0</v>
      </c>
      <c r="T332" s="298"/>
      <c r="U332" s="518">
        <v>0</v>
      </c>
    </row>
    <row r="333" spans="1:22" s="2" customFormat="1" ht="21" customHeight="1">
      <c r="A333" s="574" t="s">
        <v>439</v>
      </c>
      <c r="B333" s="298" t="str">
        <f>IF(CENTRO!B333,CENTRO!B333,"")</f>
        <v/>
      </c>
      <c r="C333" s="849">
        <f>IF(CENTRO!C333,CENTRO!C333,"")</f>
        <v>3</v>
      </c>
      <c r="D333" s="847">
        <f t="shared" si="45"/>
        <v>0</v>
      </c>
      <c r="E333" s="518">
        <v>0</v>
      </c>
      <c r="F333" s="298"/>
      <c r="G333" s="518">
        <v>0</v>
      </c>
      <c r="H333" s="298"/>
      <c r="I333" s="518">
        <v>0</v>
      </c>
      <c r="J333" s="298"/>
      <c r="K333" s="518">
        <v>0</v>
      </c>
      <c r="L333" s="298"/>
      <c r="M333" s="518">
        <v>0</v>
      </c>
      <c r="N333" s="298"/>
      <c r="O333" s="840">
        <v>0</v>
      </c>
      <c r="P333" s="298"/>
      <c r="Q333" s="518">
        <v>0</v>
      </c>
      <c r="R333" s="298"/>
      <c r="S333" s="518">
        <v>0</v>
      </c>
      <c r="T333" s="298"/>
      <c r="U333" s="518">
        <v>0</v>
      </c>
    </row>
    <row r="334" spans="1:22" s="2" customFormat="1" ht="21" customHeight="1">
      <c r="A334" s="574" t="s">
        <v>438</v>
      </c>
      <c r="B334" s="793" t="str">
        <f>IF(CENTRO!B334,CENTRO!B334,"")</f>
        <v/>
      </c>
      <c r="C334" s="849">
        <f>IF(CENTRO!C334,CENTRO!C334,"")</f>
        <v>7</v>
      </c>
      <c r="D334" s="847">
        <f t="shared" si="45"/>
        <v>0</v>
      </c>
      <c r="E334" s="851">
        <v>0</v>
      </c>
      <c r="F334" s="793"/>
      <c r="G334" s="851">
        <v>0</v>
      </c>
      <c r="H334" s="793"/>
      <c r="I334" s="851">
        <v>0</v>
      </c>
      <c r="J334" s="793"/>
      <c r="K334" s="851">
        <v>0</v>
      </c>
      <c r="L334" s="793"/>
      <c r="M334" s="851">
        <v>0</v>
      </c>
      <c r="N334" s="793"/>
      <c r="O334" s="842">
        <v>0</v>
      </c>
      <c r="P334" s="793"/>
      <c r="Q334" s="851">
        <v>0</v>
      </c>
      <c r="R334" s="793"/>
      <c r="S334" s="518">
        <v>0</v>
      </c>
      <c r="T334" s="298"/>
      <c r="U334" s="851">
        <v>0</v>
      </c>
    </row>
    <row r="335" spans="1:22" s="2" customFormat="1" ht="21" customHeight="1">
      <c r="A335" s="574" t="s">
        <v>41</v>
      </c>
      <c r="B335" s="793" t="str">
        <f>IF(CENTRO!B335,CENTRO!B335,"")</f>
        <v/>
      </c>
      <c r="C335" s="849">
        <f>IF(CENTRO!C335,CENTRO!C335,"")</f>
        <v>13</v>
      </c>
      <c r="D335" s="847">
        <f t="shared" si="45"/>
        <v>7.6923076923076927E-2</v>
      </c>
      <c r="E335" s="851">
        <v>1</v>
      </c>
      <c r="F335" s="793"/>
      <c r="G335" s="851">
        <v>0</v>
      </c>
      <c r="H335" s="793"/>
      <c r="I335" s="851">
        <v>0</v>
      </c>
      <c r="J335" s="793"/>
      <c r="K335" s="851">
        <v>0</v>
      </c>
      <c r="L335" s="793"/>
      <c r="M335" s="851">
        <v>0</v>
      </c>
      <c r="N335" s="793"/>
      <c r="O335" s="842">
        <v>1</v>
      </c>
      <c r="P335" s="793"/>
      <c r="Q335" s="851">
        <v>0</v>
      </c>
      <c r="R335" s="793"/>
      <c r="S335" s="518">
        <v>0</v>
      </c>
      <c r="T335" s="298"/>
      <c r="U335" s="851">
        <v>0</v>
      </c>
    </row>
    <row r="336" spans="1:22" s="2" customFormat="1" ht="24" customHeight="1">
      <c r="A336" s="574" t="s">
        <v>441</v>
      </c>
      <c r="B336" s="793" t="str">
        <f>IF(CENTRO!B336,CENTRO!B336,"")</f>
        <v/>
      </c>
      <c r="C336" s="849">
        <f>IF(CENTRO!C336,CENTRO!C336,"")</f>
        <v>29</v>
      </c>
      <c r="D336" s="847">
        <f t="shared" si="45"/>
        <v>6.8965517241379309E-2</v>
      </c>
      <c r="E336" s="851">
        <v>2</v>
      </c>
      <c r="F336" s="793"/>
      <c r="G336" s="851">
        <v>1</v>
      </c>
      <c r="H336" s="793"/>
      <c r="I336" s="851">
        <v>0</v>
      </c>
      <c r="J336" s="793"/>
      <c r="K336" s="851">
        <v>0</v>
      </c>
      <c r="L336" s="793"/>
      <c r="M336" s="851">
        <v>0</v>
      </c>
      <c r="N336" s="793"/>
      <c r="O336" s="842">
        <v>0</v>
      </c>
      <c r="P336" s="793"/>
      <c r="Q336" s="851">
        <v>0</v>
      </c>
      <c r="R336" s="793"/>
      <c r="S336" s="518">
        <v>1</v>
      </c>
      <c r="T336" s="298"/>
      <c r="U336" s="851">
        <v>0</v>
      </c>
    </row>
    <row r="337" spans="1:21" s="2" customFormat="1" ht="21" customHeight="1">
      <c r="A337" s="574" t="s">
        <v>442</v>
      </c>
      <c r="B337" s="793" t="str">
        <f>IF(CENTRO!B337,CENTRO!B337,"")</f>
        <v/>
      </c>
      <c r="C337" s="850">
        <f>IF(CENTRO!C337,CENTRO!C337,"")</f>
        <v>6</v>
      </c>
      <c r="D337" s="847">
        <f t="shared" si="45"/>
        <v>0</v>
      </c>
      <c r="E337" s="851">
        <v>0</v>
      </c>
      <c r="F337" s="793"/>
      <c r="G337" s="851">
        <v>0</v>
      </c>
      <c r="H337" s="793"/>
      <c r="I337" s="851">
        <v>0</v>
      </c>
      <c r="J337" s="793"/>
      <c r="K337" s="851">
        <v>0</v>
      </c>
      <c r="L337" s="793"/>
      <c r="M337" s="851">
        <v>0</v>
      </c>
      <c r="N337" s="793"/>
      <c r="O337" s="842">
        <v>0</v>
      </c>
      <c r="P337" s="793"/>
      <c r="Q337" s="851">
        <v>0</v>
      </c>
      <c r="R337" s="793"/>
      <c r="S337" s="518">
        <v>0</v>
      </c>
      <c r="T337" s="298"/>
      <c r="U337" s="851">
        <v>0</v>
      </c>
    </row>
    <row r="338" spans="1:21" s="2" customFormat="1" ht="21" customHeight="1">
      <c r="A338" s="574" t="s">
        <v>443</v>
      </c>
      <c r="B338" s="793" t="str">
        <f>IF(CENTRO!B338,CENTRO!B338,"")</f>
        <v/>
      </c>
      <c r="C338" s="853">
        <f>IF(CENTRO!C338,CENTRO!C338,"")</f>
        <v>8</v>
      </c>
      <c r="D338" s="847">
        <f t="shared" si="45"/>
        <v>0</v>
      </c>
      <c r="E338" s="851">
        <v>0</v>
      </c>
      <c r="F338" s="793"/>
      <c r="G338" s="851">
        <v>0</v>
      </c>
      <c r="H338" s="793"/>
      <c r="I338" s="851">
        <v>0</v>
      </c>
      <c r="J338" s="793"/>
      <c r="K338" s="851">
        <v>0</v>
      </c>
      <c r="L338" s="793"/>
      <c r="M338" s="851">
        <v>0</v>
      </c>
      <c r="N338" s="793"/>
      <c r="O338" s="842">
        <v>0</v>
      </c>
      <c r="P338" s="793"/>
      <c r="Q338" s="851">
        <v>0</v>
      </c>
      <c r="R338" s="793"/>
      <c r="S338" s="518">
        <v>0</v>
      </c>
      <c r="T338" s="298"/>
      <c r="U338" s="851">
        <v>0</v>
      </c>
    </row>
    <row r="339" spans="1:21" s="2" customFormat="1" ht="21" customHeight="1" thickBot="1">
      <c r="A339" s="854" t="s">
        <v>448</v>
      </c>
      <c r="B339" s="855" t="str">
        <f>IF(CENTRO!B339,CENTRO!B339,"")</f>
        <v/>
      </c>
      <c r="C339" s="856">
        <f>IF(CENTRO!C339,CENTRO!C339,"")</f>
        <v>11</v>
      </c>
      <c r="D339" s="847">
        <f>E339/C339</f>
        <v>0</v>
      </c>
      <c r="E339" s="747">
        <v>0</v>
      </c>
      <c r="F339" s="793"/>
      <c r="G339" s="851">
        <v>0</v>
      </c>
      <c r="H339" s="793"/>
      <c r="I339" s="851">
        <v>0</v>
      </c>
      <c r="J339" s="793"/>
      <c r="K339" s="851">
        <v>0</v>
      </c>
      <c r="L339" s="793"/>
      <c r="M339" s="851">
        <v>0</v>
      </c>
      <c r="N339" s="793"/>
      <c r="O339" s="842">
        <v>0</v>
      </c>
      <c r="P339" s="793"/>
      <c r="Q339" s="851">
        <v>0</v>
      </c>
      <c r="R339" s="793"/>
      <c r="S339" s="518">
        <v>0</v>
      </c>
      <c r="T339" s="298"/>
      <c r="U339" s="851">
        <v>0</v>
      </c>
    </row>
    <row r="340" spans="1:21" ht="21"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244"/>
      <c r="S340" s="244"/>
      <c r="T340" s="244"/>
      <c r="U340" s="245"/>
    </row>
    <row r="341" spans="1:21" s="2" customFormat="1" ht="21" customHeight="1" thickBot="1">
      <c r="A341" s="336" t="s">
        <v>440</v>
      </c>
      <c r="B341" s="793" t="str">
        <f>IF(CENTRO!B341,CENTRO!B341,"")</f>
        <v/>
      </c>
      <c r="C341" s="850">
        <f>IF(CENTRO!C341,CENTRO!C341,"")</f>
        <v>17</v>
      </c>
      <c r="D341" s="972">
        <f>E341/C341</f>
        <v>5.8823529411764705E-2</v>
      </c>
      <c r="E341" s="973">
        <v>1</v>
      </c>
      <c r="F341" s="974"/>
      <c r="G341" s="973">
        <v>0</v>
      </c>
      <c r="H341" s="974"/>
      <c r="I341" s="973">
        <v>0</v>
      </c>
      <c r="J341" s="974"/>
      <c r="K341" s="973">
        <v>0</v>
      </c>
      <c r="L341" s="974"/>
      <c r="M341" s="973">
        <v>0</v>
      </c>
      <c r="N341" s="974"/>
      <c r="O341" s="983">
        <v>0</v>
      </c>
      <c r="P341" s="974"/>
      <c r="Q341" s="973">
        <v>0</v>
      </c>
      <c r="R341" s="974"/>
      <c r="S341" s="973">
        <v>1</v>
      </c>
      <c r="T341" s="974"/>
      <c r="U341" s="973">
        <v>0</v>
      </c>
    </row>
    <row r="342" spans="1:21" ht="21"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244"/>
      <c r="S342" s="244"/>
      <c r="T342" s="244"/>
      <c r="U342" s="245"/>
    </row>
    <row r="343" spans="1:21" s="2" customFormat="1" ht="21" customHeight="1">
      <c r="A343" s="858" t="s">
        <v>446</v>
      </c>
      <c r="B343" s="859" t="str">
        <f>IF(CENTRO!B343,CENTRO!B343,"")</f>
        <v/>
      </c>
      <c r="C343" s="860">
        <f>IF(CENTRO!C343,CENTRO!C343,"")</f>
        <v>16</v>
      </c>
      <c r="D343" s="847">
        <f>E343/C343</f>
        <v>6.25E-2</v>
      </c>
      <c r="E343" s="861">
        <v>1</v>
      </c>
      <c r="F343" s="664"/>
      <c r="G343" s="861">
        <v>0</v>
      </c>
      <c r="H343" s="664"/>
      <c r="I343" s="861">
        <v>0</v>
      </c>
      <c r="J343" s="664"/>
      <c r="K343" s="861">
        <v>1</v>
      </c>
      <c r="L343" s="664"/>
      <c r="M343" s="861">
        <v>0</v>
      </c>
      <c r="N343" s="664"/>
      <c r="O343" s="862">
        <v>0</v>
      </c>
      <c r="P343" s="664"/>
      <c r="Q343" s="861">
        <v>0</v>
      </c>
      <c r="R343" s="664"/>
      <c r="S343" s="861">
        <v>0</v>
      </c>
      <c r="T343" s="664"/>
      <c r="U343" s="861">
        <v>0</v>
      </c>
    </row>
    <row r="344" spans="1:21" s="2" customFormat="1" ht="21" customHeight="1" thickBot="1">
      <c r="A344" s="863" t="s">
        <v>447</v>
      </c>
      <c r="B344" s="855" t="str">
        <f>IF(CENTRO!B344,CENTRO!B344,"")</f>
        <v/>
      </c>
      <c r="C344" s="864">
        <f>IF(CENTRO!C344,CENTRO!C344,"")</f>
        <v>10</v>
      </c>
      <c r="D344" s="915">
        <f>E344/C344</f>
        <v>0.1</v>
      </c>
      <c r="E344" s="851">
        <v>1</v>
      </c>
      <c r="F344" s="793"/>
      <c r="G344" s="851">
        <v>0</v>
      </c>
      <c r="H344" s="793"/>
      <c r="I344" s="851">
        <v>0</v>
      </c>
      <c r="J344" s="793"/>
      <c r="K344" s="851">
        <v>0</v>
      </c>
      <c r="L344" s="793"/>
      <c r="M344" s="851">
        <v>0</v>
      </c>
      <c r="N344" s="793"/>
      <c r="O344" s="842">
        <v>0</v>
      </c>
      <c r="P344" s="793"/>
      <c r="Q344" s="851">
        <v>0</v>
      </c>
      <c r="R344" s="793"/>
      <c r="S344" s="851">
        <v>0</v>
      </c>
      <c r="T344" s="793"/>
      <c r="U344" s="851">
        <v>1</v>
      </c>
    </row>
    <row r="345" spans="1:21" ht="21"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244"/>
      <c r="S345" s="244"/>
      <c r="T345" s="244"/>
      <c r="U345" s="245"/>
    </row>
    <row r="346" spans="1:21" s="2" customFormat="1" ht="21" customHeight="1">
      <c r="A346" s="858" t="s">
        <v>42</v>
      </c>
      <c r="B346" s="859" t="str">
        <f>IF(CENTRO!B346,CENTRO!B346,"")</f>
        <v/>
      </c>
      <c r="C346" s="860">
        <f>IF(CENTRO!C346,CENTRO!C346,"")</f>
        <v>34</v>
      </c>
      <c r="D346" s="847">
        <f>E346/C346</f>
        <v>8.8235294117647065E-2</v>
      </c>
      <c r="E346" s="861">
        <v>3</v>
      </c>
      <c r="F346" s="664"/>
      <c r="G346" s="861">
        <v>0</v>
      </c>
      <c r="H346" s="664"/>
      <c r="I346" s="861">
        <v>0</v>
      </c>
      <c r="J346" s="664"/>
      <c r="K346" s="861">
        <v>0</v>
      </c>
      <c r="L346" s="664"/>
      <c r="M346" s="861">
        <v>1</v>
      </c>
      <c r="N346" s="664"/>
      <c r="O346" s="862">
        <v>1</v>
      </c>
      <c r="P346" s="664"/>
      <c r="Q346" s="861">
        <v>0</v>
      </c>
      <c r="R346" s="664"/>
      <c r="S346" s="861">
        <v>1</v>
      </c>
      <c r="T346" s="664"/>
      <c r="U346" s="861">
        <v>0</v>
      </c>
    </row>
    <row r="347" spans="1:21" s="2" customFormat="1" ht="21" customHeight="1">
      <c r="A347" s="867" t="s">
        <v>43</v>
      </c>
      <c r="B347" s="859" t="str">
        <f>IF(CENTRO!B347,CENTRO!B347,"")</f>
        <v/>
      </c>
      <c r="C347" s="849">
        <f>IF(CENTRO!C347,CENTRO!C347,"")</f>
        <v>16</v>
      </c>
      <c r="D347" s="847">
        <f>E347/C347</f>
        <v>6.25E-2</v>
      </c>
      <c r="E347" s="518">
        <v>1</v>
      </c>
      <c r="F347" s="298"/>
      <c r="G347" s="518">
        <v>0</v>
      </c>
      <c r="H347" s="298"/>
      <c r="I347" s="518">
        <v>0</v>
      </c>
      <c r="J347" s="298"/>
      <c r="K347" s="518">
        <v>0</v>
      </c>
      <c r="L347" s="298"/>
      <c r="M347" s="518">
        <v>0</v>
      </c>
      <c r="N347" s="298"/>
      <c r="O347" s="840">
        <v>0</v>
      </c>
      <c r="P347" s="298"/>
      <c r="Q347" s="518">
        <v>0</v>
      </c>
      <c r="R347" s="298"/>
      <c r="S347" s="518">
        <v>1</v>
      </c>
      <c r="T347" s="298"/>
      <c r="U347" s="518">
        <v>0</v>
      </c>
    </row>
    <row r="348" spans="1:21" s="2" customFormat="1" ht="21" customHeight="1" thickBot="1">
      <c r="A348" s="854" t="s">
        <v>44</v>
      </c>
      <c r="B348" s="859" t="str">
        <f>IF(CENTRO!B348,CENTRO!B348,"")</f>
        <v/>
      </c>
      <c r="C348" s="856">
        <f>IF(CENTRO!C348,CENTRO!C348,"")</f>
        <v>106</v>
      </c>
      <c r="D348" s="915">
        <f>E348/C348</f>
        <v>6.6037735849056603E-2</v>
      </c>
      <c r="E348" s="851">
        <v>7</v>
      </c>
      <c r="F348" s="793"/>
      <c r="G348" s="851">
        <v>0</v>
      </c>
      <c r="H348" s="793"/>
      <c r="I348" s="851">
        <v>1</v>
      </c>
      <c r="J348" s="793"/>
      <c r="K348" s="851">
        <v>0</v>
      </c>
      <c r="L348" s="793"/>
      <c r="M348" s="851">
        <v>1</v>
      </c>
      <c r="N348" s="793"/>
      <c r="O348" s="842">
        <v>0</v>
      </c>
      <c r="P348" s="793"/>
      <c r="Q348" s="851">
        <v>2</v>
      </c>
      <c r="R348" s="793"/>
      <c r="S348" s="851">
        <v>2</v>
      </c>
      <c r="T348" s="793"/>
      <c r="U348" s="851">
        <v>1</v>
      </c>
    </row>
    <row r="349" spans="1:21" ht="21"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244"/>
      <c r="S349" s="244"/>
      <c r="T349" s="244"/>
      <c r="U349" s="245"/>
    </row>
    <row r="350" spans="1:21" ht="21" customHeight="1">
      <c r="A350" s="358" t="s">
        <v>278</v>
      </c>
      <c r="B350" s="859" t="str">
        <f>IF(CENTRO!B350,CENTRO!B350,"")</f>
        <v/>
      </c>
      <c r="C350" s="268">
        <f>IF(CENTRO!C350,CENTRO!C350,"")</f>
        <v>72</v>
      </c>
      <c r="D350" s="239">
        <f t="shared" ref="D350:D362" si="46">E350/C350</f>
        <v>4.1666666666666664E-2</v>
      </c>
      <c r="E350" s="268">
        <v>3</v>
      </c>
      <c r="F350" s="359">
        <f>G350/$E$350</f>
        <v>0</v>
      </c>
      <c r="G350" s="268">
        <v>0</v>
      </c>
      <c r="H350" s="359">
        <f>I350/$E$350</f>
        <v>0.33333333333333331</v>
      </c>
      <c r="I350" s="268">
        <v>1</v>
      </c>
      <c r="J350" s="359">
        <f>K350/$E$350</f>
        <v>0</v>
      </c>
      <c r="K350" s="268">
        <v>0</v>
      </c>
      <c r="L350" s="359">
        <f>M350/$E$350</f>
        <v>0</v>
      </c>
      <c r="M350" s="268">
        <v>0</v>
      </c>
      <c r="N350" s="359">
        <f>O350/$E$350</f>
        <v>0.33333333333333331</v>
      </c>
      <c r="O350" s="268">
        <v>1</v>
      </c>
      <c r="P350" s="359">
        <f>Q350/$E$350</f>
        <v>0.33333333333333331</v>
      </c>
      <c r="Q350" s="268">
        <v>1</v>
      </c>
      <c r="R350" s="359">
        <f>S350/$E$350</f>
        <v>0</v>
      </c>
      <c r="S350" s="268">
        <v>0</v>
      </c>
      <c r="T350" s="359">
        <f>U350/$E$350</f>
        <v>0</v>
      </c>
      <c r="U350" s="268">
        <v>0</v>
      </c>
    </row>
    <row r="351" spans="1:21" ht="21" customHeight="1">
      <c r="A351" s="869" t="s">
        <v>459</v>
      </c>
      <c r="B351" s="859" t="str">
        <f>IF(CENTRO!B351,CENTRO!B351,"")</f>
        <v/>
      </c>
      <c r="C351" s="870">
        <f>IF(CENTRO!C351,CENTRO!C351,"")</f>
        <v>2074404</v>
      </c>
      <c r="D351" s="252">
        <f t="shared" si="46"/>
        <v>2.7172141974273093E-2</v>
      </c>
      <c r="E351" s="518">
        <v>56366</v>
      </c>
      <c r="F351" s="298"/>
      <c r="G351" s="871"/>
      <c r="H351" s="298"/>
      <c r="I351" s="871"/>
      <c r="J351" s="298"/>
      <c r="K351" s="871"/>
      <c r="L351" s="298"/>
      <c r="M351" s="325"/>
      <c r="N351" s="298"/>
      <c r="O351" s="325"/>
      <c r="P351" s="298"/>
      <c r="Q351" s="325"/>
      <c r="R351" s="298"/>
      <c r="S351" s="325"/>
      <c r="T351" s="298"/>
      <c r="U351" s="325"/>
    </row>
    <row r="352" spans="1:21" ht="21" customHeight="1">
      <c r="A352" s="869" t="s">
        <v>444</v>
      </c>
      <c r="B352" s="859" t="str">
        <f>IF(CENTRO!B352,CENTRO!B352,"")</f>
        <v/>
      </c>
      <c r="C352" s="870">
        <f>IF(CENTRO!C352,CENTRO!C352,"")</f>
        <v>481</v>
      </c>
      <c r="D352" s="252">
        <f t="shared" si="46"/>
        <v>4.5738045738045741E-2</v>
      </c>
      <c r="E352" s="518">
        <v>22</v>
      </c>
      <c r="F352" s="298"/>
      <c r="G352" s="871"/>
      <c r="H352" s="298"/>
      <c r="I352" s="871"/>
      <c r="J352" s="298"/>
      <c r="K352" s="871"/>
      <c r="L352" s="298"/>
      <c r="M352" s="325"/>
      <c r="N352" s="298"/>
      <c r="O352" s="325"/>
      <c r="P352" s="298"/>
      <c r="Q352" s="325"/>
      <c r="R352" s="298"/>
      <c r="S352" s="325"/>
      <c r="T352" s="298"/>
      <c r="U352" s="325"/>
    </row>
    <row r="353" spans="1:21" ht="21" customHeight="1">
      <c r="A353" s="869" t="s">
        <v>460</v>
      </c>
      <c r="B353" s="859" t="str">
        <f>IF(CENTRO!B353,CENTRO!B353,"")</f>
        <v/>
      </c>
      <c r="C353" s="849">
        <f>IF(CENTRO!C353,CENTRO!C353,"")</f>
        <v>98</v>
      </c>
      <c r="D353" s="252">
        <f t="shared" si="46"/>
        <v>4.0816326530612242E-2</v>
      </c>
      <c r="E353" s="918">
        <v>4</v>
      </c>
      <c r="F353" s="298"/>
      <c r="G353" s="871"/>
      <c r="H353" s="298"/>
      <c r="I353" s="871"/>
      <c r="J353" s="298"/>
      <c r="K353" s="871"/>
      <c r="L353" s="298"/>
      <c r="M353" s="325"/>
      <c r="N353" s="298"/>
      <c r="O353" s="325"/>
      <c r="P353" s="298"/>
      <c r="Q353" s="325"/>
      <c r="R353" s="298"/>
      <c r="S353" s="325"/>
      <c r="T353" s="298"/>
      <c r="U353" s="325"/>
    </row>
    <row r="354" spans="1:21" ht="21" customHeight="1">
      <c r="A354" s="873" t="s">
        <v>445</v>
      </c>
      <c r="B354" s="859" t="str">
        <f>IF(CENTRO!B354,CENTRO!B354,"")</f>
        <v/>
      </c>
      <c r="C354" s="849">
        <f>IF(CENTRO!C354,CENTRO!C354,"")</f>
        <v>22</v>
      </c>
      <c r="D354" s="239">
        <f t="shared" si="46"/>
        <v>4.5454545454545456E-2</v>
      </c>
      <c r="E354" s="918">
        <v>1</v>
      </c>
      <c r="F354" s="298"/>
      <c r="G354" s="918">
        <v>0</v>
      </c>
      <c r="H354" s="298"/>
      <c r="I354" s="918">
        <v>0</v>
      </c>
      <c r="J354" s="298"/>
      <c r="K354" s="918">
        <v>0</v>
      </c>
      <c r="L354" s="298"/>
      <c r="M354" s="918">
        <v>0</v>
      </c>
      <c r="N354" s="298"/>
      <c r="O354" s="918">
        <v>1</v>
      </c>
      <c r="P354" s="298"/>
      <c r="Q354" s="918">
        <v>0</v>
      </c>
      <c r="R354" s="298"/>
      <c r="S354" s="918">
        <v>0</v>
      </c>
      <c r="T354" s="298"/>
      <c r="U354" s="918">
        <v>0</v>
      </c>
    </row>
    <row r="355" spans="1:21" ht="21" customHeight="1">
      <c r="A355" s="873" t="s">
        <v>45</v>
      </c>
      <c r="B355" s="859" t="str">
        <f>IF(CENTRO!B355,CENTRO!B355,"")</f>
        <v/>
      </c>
      <c r="C355" s="849">
        <f>IF(CENTRO!C355,CENTRO!C355,"")</f>
        <v>7</v>
      </c>
      <c r="D355" s="239">
        <f t="shared" si="46"/>
        <v>0</v>
      </c>
      <c r="E355" s="918">
        <v>0</v>
      </c>
      <c r="F355" s="298"/>
      <c r="G355" s="918">
        <v>0</v>
      </c>
      <c r="H355" s="298"/>
      <c r="I355" s="918">
        <v>0</v>
      </c>
      <c r="J355" s="298"/>
      <c r="K355" s="918">
        <v>0</v>
      </c>
      <c r="L355" s="298"/>
      <c r="M355" s="918">
        <v>0</v>
      </c>
      <c r="N355" s="298"/>
      <c r="O355" s="918">
        <v>0</v>
      </c>
      <c r="P355" s="298"/>
      <c r="Q355" s="918">
        <v>0</v>
      </c>
      <c r="R355" s="298"/>
      <c r="S355" s="918">
        <v>0</v>
      </c>
      <c r="T355" s="298"/>
      <c r="U355" s="918">
        <v>0</v>
      </c>
    </row>
    <row r="356" spans="1:21" ht="21" customHeight="1">
      <c r="A356" s="873" t="s">
        <v>46</v>
      </c>
      <c r="B356" s="859" t="str">
        <f>IF(CENTRO!B356,CENTRO!B356,"")</f>
        <v/>
      </c>
      <c r="C356" s="849">
        <f>IF(CENTRO!C356,CENTRO!C356,"")</f>
        <v>49</v>
      </c>
      <c r="D356" s="239">
        <f t="shared" si="46"/>
        <v>4.0816326530612242E-2</v>
      </c>
      <c r="E356" s="918">
        <v>2</v>
      </c>
      <c r="F356" s="298"/>
      <c r="G356" s="918">
        <v>0</v>
      </c>
      <c r="H356" s="298"/>
      <c r="I356" s="918">
        <v>1</v>
      </c>
      <c r="J356" s="298"/>
      <c r="K356" s="918">
        <v>0</v>
      </c>
      <c r="L356" s="298"/>
      <c r="M356" s="918">
        <v>0</v>
      </c>
      <c r="N356" s="298"/>
      <c r="O356" s="918">
        <v>0</v>
      </c>
      <c r="P356" s="298"/>
      <c r="Q356" s="918">
        <v>1</v>
      </c>
      <c r="R356" s="298"/>
      <c r="S356" s="918">
        <v>0</v>
      </c>
      <c r="T356" s="298"/>
      <c r="U356" s="918">
        <v>0</v>
      </c>
    </row>
    <row r="357" spans="1:21" ht="21" customHeight="1" thickBot="1">
      <c r="A357" s="875" t="s">
        <v>47</v>
      </c>
      <c r="B357" s="876" t="str">
        <f>IF(CENTRO!B357,CENTRO!B357,"")</f>
        <v/>
      </c>
      <c r="C357" s="877">
        <f>IF(CENTRO!C357,CENTRO!C357,"")</f>
        <v>22</v>
      </c>
      <c r="D357" s="568">
        <f t="shared" si="46"/>
        <v>4.5454545454545456E-2</v>
      </c>
      <c r="E357" s="919">
        <v>1</v>
      </c>
      <c r="F357" s="793"/>
      <c r="G357" s="919">
        <v>0</v>
      </c>
      <c r="H357" s="793"/>
      <c r="I357" s="919">
        <v>1</v>
      </c>
      <c r="J357" s="793"/>
      <c r="K357" s="919">
        <v>0</v>
      </c>
      <c r="L357" s="793"/>
      <c r="M357" s="919">
        <v>0</v>
      </c>
      <c r="N357" s="793"/>
      <c r="O357" s="919">
        <v>0</v>
      </c>
      <c r="P357" s="793"/>
      <c r="Q357" s="919">
        <v>0</v>
      </c>
      <c r="R357" s="793"/>
      <c r="S357" s="919">
        <v>0</v>
      </c>
      <c r="T357" s="793"/>
      <c r="U357" s="919">
        <v>0</v>
      </c>
    </row>
    <row r="358" spans="1:21" ht="21"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4"/>
      <c r="P358" s="244"/>
      <c r="Q358" s="244"/>
      <c r="R358" s="244"/>
      <c r="S358" s="244"/>
      <c r="T358" s="244"/>
      <c r="U358" s="245"/>
    </row>
    <row r="359" spans="1:21" ht="21" customHeight="1">
      <c r="A359" s="879" t="s">
        <v>480</v>
      </c>
      <c r="B359" s="664" t="str">
        <f>IF(CENTRO!B359,CENTRO!B359,"")</f>
        <v/>
      </c>
      <c r="C359" s="880">
        <f>IF(CENTRO!C359,CENTRO!C359,"")</f>
        <v>3407.3218563709897</v>
      </c>
      <c r="D359" s="760">
        <f t="shared" si="46"/>
        <v>4.8509415865707409E-2</v>
      </c>
      <c r="E359" s="923">
        <v>165.2871929190145</v>
      </c>
      <c r="F359" s="882"/>
      <c r="G359" s="319" t="s">
        <v>482</v>
      </c>
      <c r="H359" s="882"/>
      <c r="I359" s="319" t="s">
        <v>482</v>
      </c>
      <c r="J359" s="882"/>
      <c r="K359" s="319" t="s">
        <v>482</v>
      </c>
      <c r="L359" s="882"/>
      <c r="M359" s="319" t="s">
        <v>482</v>
      </c>
      <c r="N359" s="882"/>
      <c r="O359" s="319" t="s">
        <v>482</v>
      </c>
      <c r="P359" s="882"/>
      <c r="Q359" s="319" t="s">
        <v>482</v>
      </c>
      <c r="R359" s="882"/>
      <c r="S359" s="319" t="s">
        <v>482</v>
      </c>
      <c r="T359" s="882"/>
      <c r="U359" s="319" t="s">
        <v>482</v>
      </c>
    </row>
    <row r="360" spans="1:21" ht="21" customHeight="1">
      <c r="A360" s="869" t="s">
        <v>481</v>
      </c>
      <c r="B360" s="886" t="str">
        <f>IF(CENTRO!B360,CENTRO!B360,"")</f>
        <v/>
      </c>
      <c r="C360" s="887">
        <f>IF(CENTRO!C360,CENTRO!C360,"")</f>
        <v>10.176663135498982</v>
      </c>
      <c r="D360" s="252">
        <f t="shared" si="46"/>
        <v>1.0032792499577934</v>
      </c>
      <c r="E360" s="629">
        <v>10.210034957656545</v>
      </c>
      <c r="F360" s="298"/>
      <c r="G360" s="871" t="s">
        <v>482</v>
      </c>
      <c r="H360" s="298"/>
      <c r="I360" s="871" t="s">
        <v>482</v>
      </c>
      <c r="J360" s="298"/>
      <c r="K360" s="871" t="s">
        <v>482</v>
      </c>
      <c r="L360" s="298"/>
      <c r="M360" s="871" t="s">
        <v>482</v>
      </c>
      <c r="N360" s="298"/>
      <c r="O360" s="871" t="s">
        <v>482</v>
      </c>
      <c r="P360" s="298"/>
      <c r="Q360" s="871" t="s">
        <v>482</v>
      </c>
      <c r="R360" s="298"/>
      <c r="S360" s="871" t="s">
        <v>482</v>
      </c>
      <c r="T360" s="298"/>
      <c r="U360" s="871" t="s">
        <v>482</v>
      </c>
    </row>
    <row r="361" spans="1:21" ht="21" customHeight="1">
      <c r="A361" s="873" t="s">
        <v>479</v>
      </c>
      <c r="B361" s="886" t="str">
        <f>IF(CENTRO!B361,CENTRO!B361,"")</f>
        <v/>
      </c>
      <c r="C361" s="890">
        <f>IF(CENTRO!C361,CENTRO!C361,"")</f>
        <v>2624.16370459571</v>
      </c>
      <c r="D361" s="239">
        <f t="shared" si="46"/>
        <v>8.1024056582203255E-3</v>
      </c>
      <c r="E361" s="924">
        <v>21.26203884821269</v>
      </c>
      <c r="F361" s="298"/>
      <c r="G361" s="871" t="s">
        <v>482</v>
      </c>
      <c r="H361" s="298"/>
      <c r="I361" s="871" t="s">
        <v>482</v>
      </c>
      <c r="J361" s="298"/>
      <c r="K361" s="871" t="s">
        <v>482</v>
      </c>
      <c r="L361" s="298"/>
      <c r="M361" s="871" t="s">
        <v>482</v>
      </c>
      <c r="N361" s="298"/>
      <c r="O361" s="871" t="s">
        <v>482</v>
      </c>
      <c r="P361" s="298"/>
      <c r="Q361" s="871" t="s">
        <v>482</v>
      </c>
      <c r="R361" s="298"/>
      <c r="S361" s="871" t="s">
        <v>482</v>
      </c>
      <c r="T361" s="298"/>
      <c r="U361" s="871" t="s">
        <v>482</v>
      </c>
    </row>
    <row r="362" spans="1:21" ht="24" customHeight="1" thickBot="1">
      <c r="A362" s="869" t="s">
        <v>478</v>
      </c>
      <c r="B362" s="886" t="str">
        <f>IF(CENTRO!B362,CENTRO!B362,"")</f>
        <v/>
      </c>
      <c r="C362" s="887">
        <f>IF(CENTRO!C362,CENTRO!C362,"")</f>
        <v>7.8376012480712163</v>
      </c>
      <c r="D362" s="252">
        <f t="shared" si="46"/>
        <v>0.16757520837062187</v>
      </c>
      <c r="E362" s="629">
        <v>1.31338766227138</v>
      </c>
      <c r="F362" s="298"/>
      <c r="G362" s="871" t="s">
        <v>482</v>
      </c>
      <c r="H362" s="298"/>
      <c r="I362" s="871" t="s">
        <v>482</v>
      </c>
      <c r="J362" s="298"/>
      <c r="K362" s="871" t="s">
        <v>482</v>
      </c>
      <c r="L362" s="298"/>
      <c r="M362" s="871" t="s">
        <v>482</v>
      </c>
      <c r="N362" s="298"/>
      <c r="O362" s="871" t="s">
        <v>482</v>
      </c>
      <c r="P362" s="298"/>
      <c r="Q362" s="871" t="s">
        <v>482</v>
      </c>
      <c r="R362" s="298"/>
      <c r="S362" s="871" t="s">
        <v>482</v>
      </c>
      <c r="T362" s="298"/>
      <c r="U362" s="871" t="s">
        <v>482</v>
      </c>
    </row>
    <row r="363" spans="1:21" ht="21"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4"/>
      <c r="R363" s="244"/>
      <c r="S363" s="244"/>
      <c r="T363" s="244"/>
      <c r="U363" s="245"/>
    </row>
    <row r="364" spans="1:21" ht="21" customHeight="1">
      <c r="A364" s="895" t="s">
        <v>522</v>
      </c>
      <c r="B364" s="859" t="str">
        <f>IF(CENTRO!B364,CENTRO!B364,"")</f>
        <v/>
      </c>
      <c r="C364" s="896">
        <f>IF(CENTRO!C364,CENTRO!C364,"")</f>
        <v>60</v>
      </c>
      <c r="D364" s="847">
        <f t="shared" ref="D364:D370" si="47">E364/C364</f>
        <v>8.3333333333333329E-2</v>
      </c>
      <c r="E364" s="861">
        <v>5</v>
      </c>
      <c r="F364" s="664"/>
      <c r="G364" s="861">
        <v>0</v>
      </c>
      <c r="H364" s="664"/>
      <c r="I364" s="861">
        <v>0</v>
      </c>
      <c r="J364" s="664"/>
      <c r="K364" s="861">
        <v>0</v>
      </c>
      <c r="L364" s="664"/>
      <c r="M364" s="861">
        <v>2</v>
      </c>
      <c r="N364" s="664"/>
      <c r="O364" s="861">
        <v>1</v>
      </c>
      <c r="P364" s="664"/>
      <c r="Q364" s="861">
        <v>2</v>
      </c>
      <c r="R364" s="664"/>
      <c r="S364" s="861">
        <v>0</v>
      </c>
      <c r="T364" s="664"/>
      <c r="U364" s="861">
        <v>0</v>
      </c>
    </row>
    <row r="365" spans="1:21" ht="21" customHeight="1">
      <c r="A365" s="895" t="s">
        <v>171</v>
      </c>
      <c r="B365" s="859" t="str">
        <f>IF(CENTRO!B365,CENTRO!B365,"")</f>
        <v/>
      </c>
      <c r="C365" s="849">
        <f>IF(CENTRO!C365,CENTRO!C365,"")</f>
        <v>140</v>
      </c>
      <c r="D365" s="847">
        <f t="shared" si="47"/>
        <v>5.7142857142857141E-2</v>
      </c>
      <c r="E365" s="518">
        <v>8</v>
      </c>
      <c r="F365" s="298"/>
      <c r="G365" s="401"/>
      <c r="H365" s="298"/>
      <c r="I365" s="401"/>
      <c r="J365" s="298"/>
      <c r="K365" s="401"/>
      <c r="L365" s="298"/>
      <c r="M365" s="401"/>
      <c r="N365" s="298"/>
      <c r="O365" s="917"/>
      <c r="P365" s="298"/>
      <c r="Q365" s="401"/>
      <c r="R365" s="298"/>
      <c r="S365" s="401"/>
      <c r="T365" s="298"/>
      <c r="U365" s="401"/>
    </row>
    <row r="366" spans="1:21" ht="21" customHeight="1">
      <c r="A366" s="895" t="s">
        <v>169</v>
      </c>
      <c r="B366" s="859" t="str">
        <f>IF(CENTRO!B366,CENTRO!B366,"")</f>
        <v/>
      </c>
      <c r="C366" s="355">
        <f>IF(CENTRO!C366,CENTRO!C366,"")</f>
        <v>562</v>
      </c>
      <c r="D366" s="847">
        <f t="shared" si="47"/>
        <v>4.2704626334519574E-2</v>
      </c>
      <c r="E366" s="518">
        <v>24</v>
      </c>
      <c r="F366" s="298"/>
      <c r="G366" s="401"/>
      <c r="H366" s="298"/>
      <c r="I366" s="401"/>
      <c r="J366" s="298"/>
      <c r="K366" s="401"/>
      <c r="L366" s="298"/>
      <c r="M366" s="401"/>
      <c r="N366" s="298"/>
      <c r="O366" s="917"/>
      <c r="P366" s="298"/>
      <c r="Q366" s="401"/>
      <c r="R366" s="298"/>
      <c r="S366" s="401"/>
      <c r="T366" s="298"/>
      <c r="U366" s="401"/>
    </row>
    <row r="367" spans="1:21" ht="24" customHeight="1">
      <c r="A367" s="895" t="s">
        <v>176</v>
      </c>
      <c r="B367" s="859" t="str">
        <f>IF(CENTRO!B367,CENTRO!B367,"")</f>
        <v/>
      </c>
      <c r="C367" s="355">
        <f>IF(CENTRO!C367,CENTRO!C367,"")</f>
        <v>248</v>
      </c>
      <c r="D367" s="847">
        <f t="shared" si="47"/>
        <v>5.6451612903225805E-2</v>
      </c>
      <c r="E367" s="518">
        <v>14</v>
      </c>
      <c r="F367" s="298"/>
      <c r="G367" s="401"/>
      <c r="H367" s="298"/>
      <c r="I367" s="401"/>
      <c r="J367" s="298"/>
      <c r="K367" s="401"/>
      <c r="L367" s="298"/>
      <c r="M367" s="401"/>
      <c r="N367" s="298"/>
      <c r="O367" s="401"/>
      <c r="P367" s="298"/>
      <c r="Q367" s="401"/>
      <c r="R367" s="298"/>
      <c r="S367" s="401"/>
      <c r="T367" s="298"/>
      <c r="U367" s="401"/>
    </row>
    <row r="368" spans="1:21" ht="21" customHeight="1">
      <c r="A368" s="895" t="s">
        <v>170</v>
      </c>
      <c r="B368" s="859" t="str">
        <f>IF(CENTRO!B368,CENTRO!B368,"")</f>
        <v/>
      </c>
      <c r="C368" s="355">
        <f>IF(CENTRO!C368,CENTRO!C368,"")</f>
        <v>113</v>
      </c>
      <c r="D368" s="847">
        <f t="shared" si="47"/>
        <v>7.0796460176991149E-2</v>
      </c>
      <c r="E368" s="518">
        <v>8</v>
      </c>
      <c r="F368" s="298"/>
      <c r="G368" s="401"/>
      <c r="H368" s="298"/>
      <c r="I368" s="401"/>
      <c r="J368" s="298"/>
      <c r="K368" s="401"/>
      <c r="L368" s="298"/>
      <c r="M368" s="401"/>
      <c r="N368" s="298"/>
      <c r="O368" s="401"/>
      <c r="P368" s="298"/>
      <c r="Q368" s="401"/>
      <c r="R368" s="298"/>
      <c r="S368" s="401"/>
      <c r="T368" s="298"/>
      <c r="U368" s="401"/>
    </row>
    <row r="369" spans="1:74" ht="21" customHeight="1">
      <c r="A369" s="895" t="s">
        <v>173</v>
      </c>
      <c r="B369" s="859" t="str">
        <f>IF(CENTRO!B369,CENTRO!B369,"")</f>
        <v/>
      </c>
      <c r="C369" s="355">
        <f>IF(CENTRO!C369,CENTRO!C369,"")</f>
        <v>88</v>
      </c>
      <c r="D369" s="847">
        <f t="shared" si="47"/>
        <v>3.4090909090909088E-2</v>
      </c>
      <c r="E369" s="518">
        <v>3</v>
      </c>
      <c r="F369" s="298"/>
      <c r="G369" s="401"/>
      <c r="H369" s="298"/>
      <c r="I369" s="401"/>
      <c r="J369" s="298"/>
      <c r="K369" s="401"/>
      <c r="L369" s="298"/>
      <c r="M369" s="401"/>
      <c r="N369" s="298"/>
      <c r="O369" s="401"/>
      <c r="P369" s="298"/>
      <c r="Q369" s="401"/>
      <c r="R369" s="298"/>
      <c r="S369" s="401"/>
      <c r="T369" s="298"/>
      <c r="U369" s="401"/>
    </row>
    <row r="370" spans="1:74" ht="21" customHeight="1" thickBot="1">
      <c r="A370" s="895" t="s">
        <v>172</v>
      </c>
      <c r="B370" s="859" t="str">
        <f>IF(CENTRO!B370,CENTRO!B370,"")</f>
        <v/>
      </c>
      <c r="C370" s="899">
        <f>IF(CENTRO!C370,CENTRO!C370,"")</f>
        <v>274</v>
      </c>
      <c r="D370" s="847">
        <f t="shared" si="47"/>
        <v>4.3795620437956206E-2</v>
      </c>
      <c r="E370" s="747">
        <v>12</v>
      </c>
      <c r="F370" s="782"/>
      <c r="G370" s="927"/>
      <c r="H370" s="782"/>
      <c r="I370" s="927"/>
      <c r="J370" s="782"/>
      <c r="K370" s="927"/>
      <c r="L370" s="782"/>
      <c r="M370" s="927"/>
      <c r="N370" s="782"/>
      <c r="O370" s="927"/>
      <c r="P370" s="782"/>
      <c r="Q370" s="927"/>
      <c r="R370" s="782"/>
      <c r="S370" s="927"/>
      <c r="T370" s="782"/>
      <c r="U370" s="927"/>
    </row>
    <row r="371" spans="1:74" ht="21" customHeight="1" thickBot="1">
      <c r="A371" s="243" t="s">
        <v>449</v>
      </c>
      <c r="B371" s="244" t="str">
        <f>IF(CENTRO!B371,CENTRO!B371,"")</f>
        <v/>
      </c>
      <c r="C371" s="244" t="str">
        <f>IF(CENTRO!C371,CENTRO!C371,"")</f>
        <v/>
      </c>
      <c r="D371" s="244"/>
      <c r="E371" s="906"/>
      <c r="F371" s="906"/>
      <c r="G371" s="906"/>
      <c r="H371" s="906"/>
      <c r="I371" s="906"/>
      <c r="J371" s="906"/>
      <c r="K371" s="906"/>
      <c r="L371" s="906"/>
      <c r="M371" s="906"/>
      <c r="N371" s="906"/>
      <c r="O371" s="906"/>
      <c r="P371" s="906"/>
      <c r="Q371" s="906"/>
      <c r="R371" s="906"/>
      <c r="S371" s="906"/>
      <c r="T371" s="906"/>
      <c r="U371" s="907"/>
    </row>
    <row r="372" spans="1:74" ht="21" customHeight="1" thickBot="1">
      <c r="A372" s="895" t="s">
        <v>207</v>
      </c>
      <c r="B372" s="859" t="str">
        <f>IF(CENTRO!B372,CENTRO!B372,"")</f>
        <v/>
      </c>
      <c r="C372" s="896">
        <f>IF(CENTRO!C372,CENTRO!C372,"")</f>
        <v>45</v>
      </c>
      <c r="D372" s="847">
        <f>E372/C372</f>
        <v>0</v>
      </c>
      <c r="E372" s="861">
        <v>0</v>
      </c>
      <c r="F372" s="664"/>
      <c r="G372" s="861">
        <v>0</v>
      </c>
      <c r="H372" s="664"/>
      <c r="I372" s="861">
        <v>0</v>
      </c>
      <c r="J372" s="664"/>
      <c r="K372" s="861">
        <v>0</v>
      </c>
      <c r="L372" s="664"/>
      <c r="M372" s="861">
        <v>0</v>
      </c>
      <c r="N372" s="664"/>
      <c r="O372" s="861">
        <v>0</v>
      </c>
      <c r="P372" s="664"/>
      <c r="Q372" s="861">
        <v>0</v>
      </c>
      <c r="R372" s="664"/>
      <c r="S372" s="861">
        <v>0</v>
      </c>
      <c r="T372" s="664"/>
      <c r="U372" s="861">
        <v>0</v>
      </c>
    </row>
    <row r="373" spans="1:74" ht="24.75" customHeight="1" thickBot="1">
      <c r="A373" s="224" t="s">
        <v>284</v>
      </c>
      <c r="B373" s="240" t="str">
        <f>IF(CENTRO!B373,CENTRO!B373,"")</f>
        <v/>
      </c>
      <c r="C373" s="240" t="str">
        <f>IF(CENTRO!C373,CENTRO!C373,"")</f>
        <v/>
      </c>
      <c r="D373" s="240"/>
      <c r="E373" s="984"/>
      <c r="F373" s="984"/>
      <c r="G373" s="984"/>
      <c r="H373" s="984"/>
      <c r="I373" s="984"/>
      <c r="J373" s="984"/>
      <c r="K373" s="984"/>
      <c r="L373" s="984"/>
      <c r="M373" s="984"/>
      <c r="N373" s="984"/>
      <c r="O373" s="984"/>
      <c r="P373" s="984"/>
      <c r="Q373" s="984"/>
      <c r="R373" s="984"/>
      <c r="S373" s="984"/>
      <c r="T373" s="984"/>
      <c r="U373" s="985"/>
    </row>
    <row r="374" spans="1:74" ht="21"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4"/>
      <c r="T374" s="244"/>
      <c r="U374" s="245"/>
    </row>
    <row r="375" spans="1:74" ht="21" customHeight="1">
      <c r="A375" s="358" t="s">
        <v>434</v>
      </c>
      <c r="B375" s="859" t="str">
        <f>IF(CENTRO!B375,CENTRO!B375,"")</f>
        <v/>
      </c>
      <c r="C375" s="329">
        <f>IF(CENTRO!C375,CENTRO!C375,"")</f>
        <v>2657</v>
      </c>
      <c r="D375" s="239">
        <f>E375/C375</f>
        <v>4.1023710952201732E-2</v>
      </c>
      <c r="E375" s="329">
        <v>109</v>
      </c>
      <c r="F375" s="359">
        <f>G375/$E375</f>
        <v>0.1834862385321101</v>
      </c>
      <c r="G375" s="268">
        <v>20</v>
      </c>
      <c r="H375" s="359">
        <f>I375/$E375</f>
        <v>7.3394495412844041E-2</v>
      </c>
      <c r="I375" s="268">
        <v>8</v>
      </c>
      <c r="J375" s="359">
        <f>K375/$E375</f>
        <v>0.10091743119266056</v>
      </c>
      <c r="K375" s="268">
        <v>11</v>
      </c>
      <c r="L375" s="359">
        <f>M375/$E375</f>
        <v>0.11926605504587157</v>
      </c>
      <c r="M375" s="268">
        <v>13</v>
      </c>
      <c r="N375" s="359">
        <f>O375/$E375</f>
        <v>0.1834862385321101</v>
      </c>
      <c r="O375" s="268">
        <v>20</v>
      </c>
      <c r="P375" s="359">
        <f>Q375/$E375</f>
        <v>7.3394495412844041E-2</v>
      </c>
      <c r="Q375" s="268">
        <v>8</v>
      </c>
      <c r="R375" s="359">
        <f>S375/$E375</f>
        <v>0.20183486238532111</v>
      </c>
      <c r="S375" s="268">
        <v>22</v>
      </c>
      <c r="T375" s="359">
        <f>U375/$E375</f>
        <v>6.4220183486238536E-2</v>
      </c>
      <c r="U375" s="268">
        <v>7</v>
      </c>
    </row>
    <row r="376" spans="1:74" ht="21" customHeight="1">
      <c r="A376" s="350" t="s">
        <v>435</v>
      </c>
      <c r="B376" s="859" t="str">
        <f>IF(CENTRO!B376,CENTRO!B376,"")</f>
        <v/>
      </c>
      <c r="C376" s="355">
        <f>IF(CENTRO!C376,CENTRO!C376,"")</f>
        <v>525</v>
      </c>
      <c r="D376" s="252">
        <f>E376/C376</f>
        <v>3.4285714285714287E-2</v>
      </c>
      <c r="E376" s="269">
        <v>18</v>
      </c>
      <c r="F376" s="356">
        <f t="shared" ref="F376:H379" si="48">G376/$E376</f>
        <v>0.22222222222222221</v>
      </c>
      <c r="G376" s="269">
        <v>4</v>
      </c>
      <c r="H376" s="356">
        <f t="shared" si="48"/>
        <v>0</v>
      </c>
      <c r="I376" s="269">
        <v>0</v>
      </c>
      <c r="J376" s="356">
        <f t="shared" ref="J376" si="49">K376/$E376</f>
        <v>0.1111111111111111</v>
      </c>
      <c r="K376" s="269">
        <v>2</v>
      </c>
      <c r="L376" s="356">
        <f t="shared" ref="L376" si="50">M376/$E376</f>
        <v>0.1111111111111111</v>
      </c>
      <c r="M376" s="269">
        <v>2</v>
      </c>
      <c r="N376" s="356">
        <f t="shared" ref="N376" si="51">O376/$E376</f>
        <v>0.27777777777777779</v>
      </c>
      <c r="O376" s="269">
        <v>5</v>
      </c>
      <c r="P376" s="356">
        <f t="shared" ref="P376" si="52">Q376/$E376</f>
        <v>0</v>
      </c>
      <c r="Q376" s="269">
        <v>0</v>
      </c>
      <c r="R376" s="356">
        <f t="shared" ref="R376" si="53">S376/$E376</f>
        <v>0.22222222222222221</v>
      </c>
      <c r="S376" s="269">
        <v>4</v>
      </c>
      <c r="T376" s="356">
        <f t="shared" ref="T376" si="54">U376/$E376</f>
        <v>5.5555555555555552E-2</v>
      </c>
      <c r="U376" s="269">
        <v>1</v>
      </c>
    </row>
    <row r="377" spans="1:74" ht="21" customHeight="1">
      <c r="A377" s="350" t="s">
        <v>436</v>
      </c>
      <c r="B377" s="859" t="str">
        <f>IF(CENTRO!B377,CENTRO!B377,"")</f>
        <v/>
      </c>
      <c r="C377" s="355">
        <f>IF(CENTRO!C377,CENTRO!C377,"")</f>
        <v>86</v>
      </c>
      <c r="D377" s="252">
        <f>E377/C377</f>
        <v>1.1627906976744186E-2</v>
      </c>
      <c r="E377" s="269">
        <v>1</v>
      </c>
      <c r="F377" s="356">
        <f t="shared" si="48"/>
        <v>0</v>
      </c>
      <c r="G377" s="269">
        <v>0</v>
      </c>
      <c r="H377" s="356">
        <f t="shared" si="48"/>
        <v>0</v>
      </c>
      <c r="I377" s="269">
        <v>0</v>
      </c>
      <c r="J377" s="356">
        <f t="shared" ref="J377" si="55">K377/$E377</f>
        <v>0</v>
      </c>
      <c r="K377" s="269">
        <v>0</v>
      </c>
      <c r="L377" s="356">
        <f t="shared" ref="L377" si="56">M377/$E377</f>
        <v>0</v>
      </c>
      <c r="M377" s="269">
        <v>0</v>
      </c>
      <c r="N377" s="356">
        <f t="shared" ref="N377" si="57">O377/$E377</f>
        <v>0</v>
      </c>
      <c r="O377" s="269">
        <v>0</v>
      </c>
      <c r="P377" s="356">
        <f t="shared" ref="P377" si="58">Q377/$E377</f>
        <v>0</v>
      </c>
      <c r="Q377" s="269">
        <v>0</v>
      </c>
      <c r="R377" s="356">
        <f t="shared" ref="R377" si="59">S377/$E377</f>
        <v>1</v>
      </c>
      <c r="S377" s="269">
        <v>1</v>
      </c>
      <c r="T377" s="356">
        <f t="shared" ref="T377" si="60">U377/$E377</f>
        <v>0</v>
      </c>
      <c r="U377" s="269">
        <v>0</v>
      </c>
    </row>
    <row r="378" spans="1:74" ht="21" customHeight="1">
      <c r="A378" s="350" t="s">
        <v>633</v>
      </c>
      <c r="B378" s="859" t="str">
        <f>IF(CENTRO!B378,CENTRO!B378,"")</f>
        <v/>
      </c>
      <c r="C378" s="355">
        <f>IF(CENTRO!C378,CENTRO!C378,"")</f>
        <v>238</v>
      </c>
      <c r="D378" s="252">
        <f>E378/C378</f>
        <v>6.7226890756302518E-2</v>
      </c>
      <c r="E378" s="269">
        <v>16</v>
      </c>
      <c r="F378" s="356">
        <f t="shared" si="48"/>
        <v>6.25E-2</v>
      </c>
      <c r="G378" s="269">
        <v>1</v>
      </c>
      <c r="H378" s="356">
        <f t="shared" si="48"/>
        <v>6.25E-2</v>
      </c>
      <c r="I378" s="269">
        <v>1</v>
      </c>
      <c r="J378" s="356">
        <f t="shared" ref="J378" si="61">K378/$E378</f>
        <v>6.25E-2</v>
      </c>
      <c r="K378" s="269">
        <v>1</v>
      </c>
      <c r="L378" s="356">
        <f t="shared" ref="L378" si="62">M378/$E378</f>
        <v>6.25E-2</v>
      </c>
      <c r="M378" s="269">
        <v>1</v>
      </c>
      <c r="N378" s="356">
        <f t="shared" ref="N378" si="63">O378/$E378</f>
        <v>0.125</v>
      </c>
      <c r="O378" s="269">
        <v>2</v>
      </c>
      <c r="P378" s="356">
        <f t="shared" ref="P378" si="64">Q378/$E378</f>
        <v>0.3125</v>
      </c>
      <c r="Q378" s="269">
        <v>5</v>
      </c>
      <c r="R378" s="356">
        <f t="shared" ref="R378" si="65">S378/$E378</f>
        <v>0.1875</v>
      </c>
      <c r="S378" s="269">
        <v>3</v>
      </c>
      <c r="T378" s="356">
        <f t="shared" ref="T378" si="66">U378/$E378</f>
        <v>0.125</v>
      </c>
      <c r="U378" s="269">
        <v>2</v>
      </c>
    </row>
    <row r="379" spans="1:74" ht="21" customHeight="1">
      <c r="A379" s="358" t="s">
        <v>437</v>
      </c>
      <c r="B379" s="859" t="str">
        <f>IF(CENTRO!B379,CENTRO!B379,"")</f>
        <v/>
      </c>
      <c r="C379" s="329">
        <f>IF(CENTRO!C379,CENTRO!C379,"")</f>
        <v>70</v>
      </c>
      <c r="D379" s="239">
        <f>E379/C379</f>
        <v>1.4285714285714285E-2</v>
      </c>
      <c r="E379" s="268">
        <v>1</v>
      </c>
      <c r="F379" s="359">
        <f t="shared" si="48"/>
        <v>0</v>
      </c>
      <c r="G379" s="268">
        <v>0</v>
      </c>
      <c r="H379" s="359">
        <f t="shared" si="48"/>
        <v>0</v>
      </c>
      <c r="I379" s="268">
        <v>0</v>
      </c>
      <c r="J379" s="359">
        <f t="shared" ref="J379" si="67">K379/$E379</f>
        <v>0</v>
      </c>
      <c r="K379" s="268">
        <v>0</v>
      </c>
      <c r="L379" s="359">
        <f t="shared" ref="L379" si="68">M379/$E379</f>
        <v>1</v>
      </c>
      <c r="M379" s="268">
        <v>1</v>
      </c>
      <c r="N379" s="359">
        <f t="shared" ref="N379" si="69">O379/$E379</f>
        <v>0</v>
      </c>
      <c r="O379" s="268">
        <v>0</v>
      </c>
      <c r="P379" s="359">
        <f t="shared" ref="P379" si="70">Q379/$E379</f>
        <v>0</v>
      </c>
      <c r="Q379" s="268">
        <v>0</v>
      </c>
      <c r="R379" s="359">
        <f t="shared" ref="R379" si="71">S379/$E379</f>
        <v>0</v>
      </c>
      <c r="S379" s="268">
        <v>0</v>
      </c>
      <c r="T379" s="359">
        <f t="shared" ref="T379" si="72">U379/$E379</f>
        <v>0</v>
      </c>
      <c r="U379" s="268">
        <v>0</v>
      </c>
    </row>
    <row r="380" spans="1:74" ht="19.0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row>
    <row r="381" spans="1:74" ht="22.05" customHeight="1" thickBot="1">
      <c r="A381" s="142"/>
      <c r="B381" s="142"/>
      <c r="C381" s="142"/>
      <c r="D381" s="142"/>
      <c r="E381" s="142"/>
      <c r="F381" s="142"/>
      <c r="G381" s="142"/>
      <c r="H381" s="142"/>
      <c r="I381" s="142"/>
      <c r="J381" s="142"/>
      <c r="K381" s="142"/>
      <c r="L381" s="142"/>
      <c r="M381" s="142"/>
      <c r="N381" s="142"/>
      <c r="O381" s="142"/>
      <c r="P381" s="142"/>
      <c r="Q381" s="142"/>
      <c r="R381" s="142"/>
      <c r="S381" s="142"/>
      <c r="T381" s="142"/>
      <c r="U381" s="142"/>
    </row>
    <row r="382" spans="1:74" s="15"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3"/>
      <c r="R382" s="1204"/>
      <c r="S382" s="117"/>
      <c r="T382" s="117"/>
      <c r="U382" s="11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row>
    <row r="383" spans="1:74" s="2" customFormat="1" ht="22.5" customHeight="1">
      <c r="A383" s="1190" t="s">
        <v>431</v>
      </c>
      <c r="B383" s="1191"/>
      <c r="C383" s="1200" t="s">
        <v>49</v>
      </c>
      <c r="D383" s="1201"/>
      <c r="E383" s="1201"/>
      <c r="F383" s="1201"/>
      <c r="G383" s="1201"/>
      <c r="H383" s="1201"/>
      <c r="I383" s="1201"/>
      <c r="J383" s="1201"/>
      <c r="K383" s="1201"/>
      <c r="L383" s="1201"/>
      <c r="M383" s="1201"/>
      <c r="N383" s="1201"/>
      <c r="O383" s="1201"/>
      <c r="P383" s="1201"/>
      <c r="Q383" s="1201"/>
      <c r="R383" s="1202"/>
      <c r="S383" s="117"/>
      <c r="T383" s="117"/>
      <c r="U383" s="117"/>
    </row>
    <row r="384" spans="1:74" s="2" customFormat="1" ht="22.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24" t="s">
        <v>48</v>
      </c>
      <c r="R384" s="817"/>
      <c r="S384" s="117"/>
      <c r="T384" s="117"/>
      <c r="U384" s="117"/>
    </row>
    <row r="385" spans="1:21" ht="22.5" customHeight="1">
      <c r="A385" s="811" t="s">
        <v>375</v>
      </c>
      <c r="B385" s="811" t="s">
        <v>391</v>
      </c>
      <c r="C385" s="1270"/>
      <c r="D385" s="1270"/>
      <c r="E385" s="1265">
        <v>302691</v>
      </c>
      <c r="F385" s="1265"/>
      <c r="G385" s="1265"/>
      <c r="H385" s="1265"/>
      <c r="I385" s="1265"/>
      <c r="J385" s="1265"/>
      <c r="K385" s="1265"/>
      <c r="L385" s="1265"/>
      <c r="M385" s="1265"/>
      <c r="N385" s="1265"/>
      <c r="O385" s="1265"/>
      <c r="P385" s="1265"/>
      <c r="Q385" s="1265">
        <f>SUM(C385:P385)</f>
        <v>302691</v>
      </c>
      <c r="R385" s="1266"/>
      <c r="S385" s="117"/>
      <c r="T385" s="117"/>
      <c r="U385" s="117"/>
    </row>
    <row r="386" spans="1:21" ht="22.5" customHeight="1">
      <c r="A386" s="812" t="s">
        <v>376</v>
      </c>
      <c r="B386" s="812" t="s">
        <v>392</v>
      </c>
      <c r="C386" s="1271"/>
      <c r="D386" s="1271"/>
      <c r="E386" s="1271">
        <v>68905</v>
      </c>
      <c r="F386" s="1271"/>
      <c r="G386" s="1271"/>
      <c r="H386" s="1271"/>
      <c r="I386" s="1271">
        <v>229000</v>
      </c>
      <c r="J386" s="1271"/>
      <c r="K386" s="1271"/>
      <c r="L386" s="1271"/>
      <c r="M386" s="1271">
        <v>3000</v>
      </c>
      <c r="N386" s="1271"/>
      <c r="O386" s="1271"/>
      <c r="P386" s="1271"/>
      <c r="Q386" s="1267">
        <f t="shared" ref="Q386:Q399" si="73">SUM(C386:P386)</f>
        <v>300905</v>
      </c>
      <c r="R386" s="1268"/>
      <c r="S386" s="117"/>
      <c r="T386" s="117"/>
      <c r="U386" s="117"/>
    </row>
    <row r="387" spans="1:21" ht="22.5" customHeight="1">
      <c r="A387" s="811" t="s">
        <v>377</v>
      </c>
      <c r="B387" s="811" t="s">
        <v>393</v>
      </c>
      <c r="C387" s="1270"/>
      <c r="D387" s="1270"/>
      <c r="E387" s="1265">
        <v>13502582</v>
      </c>
      <c r="F387" s="1265"/>
      <c r="G387" s="1265"/>
      <c r="H387" s="1265"/>
      <c r="I387" s="1265"/>
      <c r="J387" s="1265"/>
      <c r="K387" s="1265"/>
      <c r="L387" s="1265"/>
      <c r="M387" s="1265"/>
      <c r="N387" s="1265"/>
      <c r="O387" s="1265"/>
      <c r="P387" s="1265"/>
      <c r="Q387" s="1265">
        <f t="shared" si="73"/>
        <v>13502582</v>
      </c>
      <c r="R387" s="1266"/>
      <c r="S387" s="117"/>
      <c r="T387" s="117"/>
      <c r="U387" s="117"/>
    </row>
    <row r="388" spans="1:21" ht="22.5" customHeight="1">
      <c r="A388" s="812" t="s">
        <v>378</v>
      </c>
      <c r="B388" s="812" t="s">
        <v>394</v>
      </c>
      <c r="C388" s="1271">
        <v>2470661</v>
      </c>
      <c r="D388" s="1271"/>
      <c r="E388" s="1269">
        <v>359792</v>
      </c>
      <c r="F388" s="1269"/>
      <c r="G388" s="1269"/>
      <c r="H388" s="1269"/>
      <c r="I388" s="1269">
        <v>559006</v>
      </c>
      <c r="J388" s="1269"/>
      <c r="K388" s="1269"/>
      <c r="L388" s="1269"/>
      <c r="M388" s="1269"/>
      <c r="N388" s="1269"/>
      <c r="O388" s="1269"/>
      <c r="P388" s="1269"/>
      <c r="Q388" s="1267">
        <f t="shared" si="73"/>
        <v>3389459</v>
      </c>
      <c r="R388" s="1268"/>
      <c r="S388" s="117"/>
      <c r="T388" s="117"/>
      <c r="U388" s="117"/>
    </row>
    <row r="389" spans="1:21" ht="22.5" customHeight="1">
      <c r="A389" s="811" t="s">
        <v>379</v>
      </c>
      <c r="B389" s="811" t="s">
        <v>395</v>
      </c>
      <c r="C389" s="1270">
        <v>570333</v>
      </c>
      <c r="D389" s="1270"/>
      <c r="E389" s="1265">
        <v>3540</v>
      </c>
      <c r="F389" s="1265"/>
      <c r="G389" s="1265"/>
      <c r="H389" s="1265"/>
      <c r="I389" s="1265"/>
      <c r="J389" s="1265"/>
      <c r="K389" s="1265"/>
      <c r="L389" s="1265"/>
      <c r="M389" s="1265"/>
      <c r="N389" s="1265"/>
      <c r="O389" s="1265"/>
      <c r="P389" s="1265"/>
      <c r="Q389" s="1265">
        <f t="shared" si="73"/>
        <v>573873</v>
      </c>
      <c r="R389" s="1266"/>
      <c r="S389" s="117"/>
      <c r="T389" s="117"/>
      <c r="U389" s="117"/>
    </row>
    <row r="390" spans="1:21" ht="22.5" customHeight="1">
      <c r="A390" s="812" t="s">
        <v>380</v>
      </c>
      <c r="B390" s="812" t="s">
        <v>396</v>
      </c>
      <c r="C390" s="1271"/>
      <c r="D390" s="1271"/>
      <c r="E390" s="1269">
        <v>5930535</v>
      </c>
      <c r="F390" s="1269"/>
      <c r="G390" s="1269"/>
      <c r="H390" s="1269"/>
      <c r="I390" s="1269"/>
      <c r="J390" s="1269"/>
      <c r="K390" s="1269"/>
      <c r="L390" s="1269"/>
      <c r="M390" s="1269">
        <v>461</v>
      </c>
      <c r="N390" s="1269"/>
      <c r="O390" s="1269"/>
      <c r="P390" s="1269"/>
      <c r="Q390" s="1267">
        <f t="shared" si="73"/>
        <v>5930996</v>
      </c>
      <c r="R390" s="1268"/>
      <c r="S390" s="117"/>
      <c r="T390" s="117"/>
      <c r="U390" s="117"/>
    </row>
    <row r="391" spans="1:21" ht="22.5" customHeight="1">
      <c r="A391" s="811" t="s">
        <v>382</v>
      </c>
      <c r="B391" s="811" t="s">
        <v>398</v>
      </c>
      <c r="C391" s="1270"/>
      <c r="D391" s="1270"/>
      <c r="E391" s="1265">
        <v>467871</v>
      </c>
      <c r="F391" s="1265"/>
      <c r="G391" s="1265"/>
      <c r="H391" s="1265"/>
      <c r="I391" s="1265"/>
      <c r="J391" s="1265"/>
      <c r="K391" s="1265"/>
      <c r="L391" s="1265"/>
      <c r="M391" s="1265"/>
      <c r="N391" s="1265"/>
      <c r="O391" s="1265"/>
      <c r="P391" s="1265"/>
      <c r="Q391" s="1265">
        <f t="shared" si="73"/>
        <v>467871</v>
      </c>
      <c r="R391" s="1266"/>
      <c r="S391" s="117"/>
      <c r="T391" s="117"/>
      <c r="U391" s="117"/>
    </row>
    <row r="392" spans="1:21" ht="22.5" customHeight="1">
      <c r="A392" s="812" t="s">
        <v>383</v>
      </c>
      <c r="B392" s="812" t="s">
        <v>399</v>
      </c>
      <c r="C392" s="1271">
        <v>497342</v>
      </c>
      <c r="D392" s="1271"/>
      <c r="E392" s="1269">
        <v>1028866</v>
      </c>
      <c r="F392" s="1269"/>
      <c r="G392" s="1269"/>
      <c r="H392" s="1269"/>
      <c r="I392" s="1269"/>
      <c r="J392" s="1269"/>
      <c r="K392" s="1269"/>
      <c r="L392" s="1269"/>
      <c r="M392" s="1269">
        <v>179122</v>
      </c>
      <c r="N392" s="1269"/>
      <c r="O392" s="1269"/>
      <c r="P392" s="1269"/>
      <c r="Q392" s="1267">
        <f t="shared" si="73"/>
        <v>1705330</v>
      </c>
      <c r="R392" s="1268"/>
      <c r="S392" s="117"/>
      <c r="T392" s="117"/>
      <c r="U392" s="117"/>
    </row>
    <row r="393" spans="1:21" ht="22.5" customHeight="1">
      <c r="A393" s="811" t="s">
        <v>384</v>
      </c>
      <c r="B393" s="811" t="s">
        <v>400</v>
      </c>
      <c r="C393" s="1270"/>
      <c r="D393" s="1270"/>
      <c r="E393" s="1265">
        <v>42836</v>
      </c>
      <c r="F393" s="1265"/>
      <c r="G393" s="1265"/>
      <c r="H393" s="1265"/>
      <c r="I393" s="1265"/>
      <c r="J393" s="1265"/>
      <c r="K393" s="1265"/>
      <c r="L393" s="1265"/>
      <c r="M393" s="1265"/>
      <c r="N393" s="1265"/>
      <c r="O393" s="1265"/>
      <c r="P393" s="1265"/>
      <c r="Q393" s="1265">
        <f t="shared" si="73"/>
        <v>42836</v>
      </c>
      <c r="R393" s="1266"/>
      <c r="S393" s="117"/>
      <c r="T393" s="117"/>
      <c r="U393" s="117"/>
    </row>
    <row r="394" spans="1:21" ht="22.5" customHeight="1">
      <c r="A394" s="812" t="s">
        <v>385</v>
      </c>
      <c r="B394" s="812" t="s">
        <v>401</v>
      </c>
      <c r="C394" s="1271">
        <v>3441648</v>
      </c>
      <c r="D394" s="1271"/>
      <c r="E394" s="1269">
        <v>613613</v>
      </c>
      <c r="F394" s="1269"/>
      <c r="G394" s="1269"/>
      <c r="H394" s="1269"/>
      <c r="I394" s="1269">
        <v>435180</v>
      </c>
      <c r="J394" s="1269"/>
      <c r="K394" s="1269"/>
      <c r="L394" s="1269"/>
      <c r="M394" s="1269">
        <v>54684</v>
      </c>
      <c r="N394" s="1269"/>
      <c r="O394" s="1269"/>
      <c r="P394" s="1269"/>
      <c r="Q394" s="1267">
        <f t="shared" si="73"/>
        <v>4545125</v>
      </c>
      <c r="R394" s="1268"/>
      <c r="S394" s="117"/>
      <c r="T394" s="117"/>
      <c r="U394" s="117"/>
    </row>
    <row r="395" spans="1:21" ht="22.5" customHeight="1">
      <c r="A395" s="811" t="s">
        <v>386</v>
      </c>
      <c r="B395" s="811" t="s">
        <v>406</v>
      </c>
      <c r="C395" s="1270">
        <v>218695</v>
      </c>
      <c r="D395" s="1270"/>
      <c r="E395" s="1265">
        <v>500</v>
      </c>
      <c r="F395" s="1265"/>
      <c r="G395" s="1265"/>
      <c r="H395" s="1265"/>
      <c r="I395" s="1265"/>
      <c r="J395" s="1265"/>
      <c r="K395" s="1265"/>
      <c r="L395" s="1265"/>
      <c r="M395" s="1265"/>
      <c r="N395" s="1265"/>
      <c r="O395" s="1265"/>
      <c r="P395" s="1265"/>
      <c r="Q395" s="1265">
        <f t="shared" si="73"/>
        <v>219195</v>
      </c>
      <c r="R395" s="1266"/>
      <c r="S395" s="117"/>
      <c r="T395" s="117"/>
      <c r="U395" s="117"/>
    </row>
    <row r="396" spans="1:21" ht="22.5" customHeight="1">
      <c r="A396" s="812" t="s">
        <v>387</v>
      </c>
      <c r="B396" s="812" t="s">
        <v>507</v>
      </c>
      <c r="C396" s="1271">
        <v>247405</v>
      </c>
      <c r="D396" s="1271"/>
      <c r="E396" s="1269">
        <v>3000</v>
      </c>
      <c r="F396" s="1269"/>
      <c r="G396" s="1269"/>
      <c r="H396" s="1269"/>
      <c r="I396" s="1269"/>
      <c r="J396" s="1269"/>
      <c r="K396" s="1269"/>
      <c r="L396" s="1269"/>
      <c r="M396" s="1269"/>
      <c r="N396" s="1269"/>
      <c r="O396" s="1269"/>
      <c r="P396" s="1269"/>
      <c r="Q396" s="1267">
        <f t="shared" si="73"/>
        <v>250405</v>
      </c>
      <c r="R396" s="1268"/>
      <c r="S396" s="117"/>
      <c r="T396" s="117"/>
      <c r="U396" s="117"/>
    </row>
    <row r="397" spans="1:21" ht="22.5" customHeight="1">
      <c r="A397" s="811" t="s">
        <v>388</v>
      </c>
      <c r="B397" s="811" t="s">
        <v>403</v>
      </c>
      <c r="C397" s="1270">
        <v>4815958</v>
      </c>
      <c r="D397" s="1270"/>
      <c r="E397" s="1265">
        <v>305150</v>
      </c>
      <c r="F397" s="1265"/>
      <c r="G397" s="1265"/>
      <c r="H397" s="1265"/>
      <c r="I397" s="1265"/>
      <c r="J397" s="1265"/>
      <c r="K397" s="1265"/>
      <c r="L397" s="1265"/>
      <c r="M397" s="1265">
        <v>18000</v>
      </c>
      <c r="N397" s="1265"/>
      <c r="O397" s="1265"/>
      <c r="P397" s="1265"/>
      <c r="Q397" s="1265">
        <f t="shared" si="73"/>
        <v>5139108</v>
      </c>
      <c r="R397" s="1266"/>
      <c r="S397" s="117"/>
      <c r="T397" s="117"/>
      <c r="U397" s="117"/>
    </row>
    <row r="398" spans="1:21" ht="22.5" customHeight="1">
      <c r="A398" s="812" t="s">
        <v>505</v>
      </c>
      <c r="B398" s="812" t="s">
        <v>404</v>
      </c>
      <c r="C398" s="1271"/>
      <c r="D398" s="1271"/>
      <c r="E398" s="1269"/>
      <c r="F398" s="1269"/>
      <c r="G398" s="1269"/>
      <c r="H398" s="1269"/>
      <c r="I398" s="1269">
        <v>60000</v>
      </c>
      <c r="J398" s="1269"/>
      <c r="K398" s="1269"/>
      <c r="L398" s="1269"/>
      <c r="M398" s="1269"/>
      <c r="N398" s="1269"/>
      <c r="O398" s="1269"/>
      <c r="P398" s="1269"/>
      <c r="Q398" s="1267">
        <f t="shared" si="73"/>
        <v>60000</v>
      </c>
      <c r="R398" s="1268"/>
      <c r="S398" s="117"/>
      <c r="T398" s="117"/>
      <c r="U398" s="117"/>
    </row>
    <row r="399" spans="1:21" ht="22.5" customHeight="1">
      <c r="A399" s="811" t="s">
        <v>390</v>
      </c>
      <c r="B399" s="811" t="s">
        <v>405</v>
      </c>
      <c r="C399" s="1270"/>
      <c r="D399" s="1270"/>
      <c r="E399" s="1265">
        <v>3954501</v>
      </c>
      <c r="F399" s="1265"/>
      <c r="G399" s="1265"/>
      <c r="H399" s="1265"/>
      <c r="I399" s="1265"/>
      <c r="J399" s="1265"/>
      <c r="K399" s="1265"/>
      <c r="L399" s="1265"/>
      <c r="M399" s="1265"/>
      <c r="N399" s="1265"/>
      <c r="O399" s="1265"/>
      <c r="P399" s="1265"/>
      <c r="Q399" s="1265">
        <f t="shared" si="73"/>
        <v>3954501</v>
      </c>
      <c r="R399" s="1266"/>
      <c r="S399" s="117"/>
      <c r="T399" s="117"/>
      <c r="U399" s="117"/>
    </row>
    <row r="400" spans="1:21" ht="22.5" customHeight="1">
      <c r="A400" s="805" t="s">
        <v>50</v>
      </c>
      <c r="B400" s="815"/>
      <c r="C400" s="1272">
        <f>SUM(C385:D399)</f>
        <v>12262042</v>
      </c>
      <c r="D400" s="1272"/>
      <c r="E400" s="1272">
        <f>SUM(E385:F399)</f>
        <v>26584382</v>
      </c>
      <c r="F400" s="1272"/>
      <c r="G400" s="1272">
        <f>SUM(G385:H399)</f>
        <v>0</v>
      </c>
      <c r="H400" s="1272"/>
      <c r="I400" s="1272">
        <f>SUM(I385:J399)</f>
        <v>1283186</v>
      </c>
      <c r="J400" s="1272"/>
      <c r="K400" s="1272">
        <f>SUM(K385:L399)</f>
        <v>0</v>
      </c>
      <c r="L400" s="1272"/>
      <c r="M400" s="1272">
        <f>SUM(M385:N399)</f>
        <v>255267</v>
      </c>
      <c r="N400" s="1272"/>
      <c r="O400" s="1272">
        <f>SUM(O385:P399)</f>
        <v>0</v>
      </c>
      <c r="P400" s="1272"/>
      <c r="Q400" s="1261">
        <f>SUM(C400:P400)</f>
        <v>40384877</v>
      </c>
      <c r="R400" s="1262"/>
      <c r="S400" s="117"/>
      <c r="T400" s="117"/>
      <c r="U400" s="117"/>
    </row>
    <row r="401" spans="1:21" ht="22.5" customHeight="1" thickBot="1">
      <c r="A401" s="806" t="s">
        <v>429</v>
      </c>
      <c r="B401" s="816"/>
      <c r="C401" s="1279">
        <f>C400</f>
        <v>12262042</v>
      </c>
      <c r="D401" s="1279"/>
      <c r="E401" s="1279">
        <f>E400</f>
        <v>26584382</v>
      </c>
      <c r="F401" s="1279"/>
      <c r="G401" s="1279">
        <f>G400</f>
        <v>0</v>
      </c>
      <c r="H401" s="1279"/>
      <c r="I401" s="1279">
        <f>I400</f>
        <v>1283186</v>
      </c>
      <c r="J401" s="1279"/>
      <c r="K401" s="1279">
        <f>K400</f>
        <v>0</v>
      </c>
      <c r="L401" s="1279"/>
      <c r="M401" s="1279">
        <f>M400</f>
        <v>255267</v>
      </c>
      <c r="N401" s="1279"/>
      <c r="O401" s="1279">
        <f>O400</f>
        <v>0</v>
      </c>
      <c r="P401" s="1279"/>
      <c r="Q401" s="1280">
        <f>SUM(Q385:R399)</f>
        <v>40384877</v>
      </c>
      <c r="R401" s="1281"/>
      <c r="S401" s="117"/>
      <c r="T401" s="117"/>
      <c r="U401" s="117"/>
    </row>
  </sheetData>
  <mergeCells count="175">
    <mergeCell ref="C398:D398"/>
    <mergeCell ref="E398:F398"/>
    <mergeCell ref="G398:H398"/>
    <mergeCell ref="I398:J398"/>
    <mergeCell ref="O398:P398"/>
    <mergeCell ref="M397:N397"/>
    <mergeCell ref="G399:H399"/>
    <mergeCell ref="C399:D399"/>
    <mergeCell ref="A1:U1"/>
    <mergeCell ref="C396:D396"/>
    <mergeCell ref="M396:N396"/>
    <mergeCell ref="O396:P396"/>
    <mergeCell ref="E396:F396"/>
    <mergeCell ref="C393:D393"/>
    <mergeCell ref="I396:J396"/>
    <mergeCell ref="K396:L396"/>
    <mergeCell ref="I391:J391"/>
    <mergeCell ref="L5:M5"/>
    <mergeCell ref="O394:P394"/>
    <mergeCell ref="K393:L393"/>
    <mergeCell ref="M393:N393"/>
    <mergeCell ref="G389:H389"/>
    <mergeCell ref="O393:P393"/>
    <mergeCell ref="I389:J389"/>
    <mergeCell ref="C400:D400"/>
    <mergeCell ref="E400:F400"/>
    <mergeCell ref="G400:H400"/>
    <mergeCell ref="I400:J400"/>
    <mergeCell ref="K400:L400"/>
    <mergeCell ref="C401:D401"/>
    <mergeCell ref="E401:F401"/>
    <mergeCell ref="G401:H401"/>
    <mergeCell ref="I401:J401"/>
    <mergeCell ref="K401:L401"/>
    <mergeCell ref="M401:N401"/>
    <mergeCell ref="M395:N395"/>
    <mergeCell ref="G396:H396"/>
    <mergeCell ref="O399:P399"/>
    <mergeCell ref="O395:P395"/>
    <mergeCell ref="G395:H395"/>
    <mergeCell ref="I395:J395"/>
    <mergeCell ref="K397:L397"/>
    <mergeCell ref="K395:L395"/>
    <mergeCell ref="O401:P401"/>
    <mergeCell ref="M399:N399"/>
    <mergeCell ref="O397:P397"/>
    <mergeCell ref="M400:N400"/>
    <mergeCell ref="O400:P400"/>
    <mergeCell ref="E399:F399"/>
    <mergeCell ref="K398:L398"/>
    <mergeCell ref="M398:N398"/>
    <mergeCell ref="E392:F392"/>
    <mergeCell ref="E395:F395"/>
    <mergeCell ref="I399:J399"/>
    <mergeCell ref="K399:L399"/>
    <mergeCell ref="G397:H397"/>
    <mergeCell ref="I392:J392"/>
    <mergeCell ref="I394:J394"/>
    <mergeCell ref="K394:L394"/>
    <mergeCell ref="E397:F397"/>
    <mergeCell ref="M394:N394"/>
    <mergeCell ref="M392:N392"/>
    <mergeCell ref="K392:L392"/>
    <mergeCell ref="O392:P392"/>
    <mergeCell ref="M391:N391"/>
    <mergeCell ref="C394:D394"/>
    <mergeCell ref="C397:D397"/>
    <mergeCell ref="C395:D395"/>
    <mergeCell ref="I397:J397"/>
    <mergeCell ref="E391:F391"/>
    <mergeCell ref="E394:F394"/>
    <mergeCell ref="E393:F393"/>
    <mergeCell ref="G393:H393"/>
    <mergeCell ref="C392:D392"/>
    <mergeCell ref="G394:H394"/>
    <mergeCell ref="C391:D391"/>
    <mergeCell ref="G391:H391"/>
    <mergeCell ref="G392:H392"/>
    <mergeCell ref="I393:J393"/>
    <mergeCell ref="I386:J386"/>
    <mergeCell ref="C386:D386"/>
    <mergeCell ref="C389:D389"/>
    <mergeCell ref="C390:D390"/>
    <mergeCell ref="E390:F390"/>
    <mergeCell ref="E388:F388"/>
    <mergeCell ref="G388:H388"/>
    <mergeCell ref="I388:J388"/>
    <mergeCell ref="K388:L388"/>
    <mergeCell ref="C387:D387"/>
    <mergeCell ref="E387:F387"/>
    <mergeCell ref="E386:F386"/>
    <mergeCell ref="G386:H386"/>
    <mergeCell ref="G387:H387"/>
    <mergeCell ref="E389:F389"/>
    <mergeCell ref="I390:J390"/>
    <mergeCell ref="K390:L390"/>
    <mergeCell ref="G390:H390"/>
    <mergeCell ref="C388:D388"/>
    <mergeCell ref="I387:J387"/>
    <mergeCell ref="K386:L386"/>
    <mergeCell ref="D5:E5"/>
    <mergeCell ref="F5:G5"/>
    <mergeCell ref="H5:I5"/>
    <mergeCell ref="T5:U5"/>
    <mergeCell ref="R5:S5"/>
    <mergeCell ref="J5:K5"/>
    <mergeCell ref="N5:O5"/>
    <mergeCell ref="P5:Q5"/>
    <mergeCell ref="C385:D385"/>
    <mergeCell ref="E385:F385"/>
    <mergeCell ref="K384:L384"/>
    <mergeCell ref="M384:N384"/>
    <mergeCell ref="G385:H385"/>
    <mergeCell ref="C384:D384"/>
    <mergeCell ref="I384:J384"/>
    <mergeCell ref="I385:J385"/>
    <mergeCell ref="O384:P384"/>
    <mergeCell ref="L2:M2"/>
    <mergeCell ref="T2:U2"/>
    <mergeCell ref="N2:O2"/>
    <mergeCell ref="P2:Q2"/>
    <mergeCell ref="R2:S2"/>
    <mergeCell ref="T4:U4"/>
    <mergeCell ref="L4:M4"/>
    <mergeCell ref="N4:O4"/>
    <mergeCell ref="C383:R383"/>
    <mergeCell ref="B382:R382"/>
    <mergeCell ref="R4:S4"/>
    <mergeCell ref="P4:Q4"/>
    <mergeCell ref="A383:B384"/>
    <mergeCell ref="J4:K4"/>
    <mergeCell ref="B2:C2"/>
    <mergeCell ref="D2:E2"/>
    <mergeCell ref="F2:G2"/>
    <mergeCell ref="H2:I2"/>
    <mergeCell ref="J2:K2"/>
    <mergeCell ref="D4:E4"/>
    <mergeCell ref="F4:G4"/>
    <mergeCell ref="H4:I4"/>
    <mergeCell ref="E384:F384"/>
    <mergeCell ref="G384:H384"/>
    <mergeCell ref="Q390:R390"/>
    <mergeCell ref="Q391:R391"/>
    <mergeCell ref="K387:L387"/>
    <mergeCell ref="M387:N387"/>
    <mergeCell ref="O385:P385"/>
    <mergeCell ref="O388:P388"/>
    <mergeCell ref="M386:N386"/>
    <mergeCell ref="O387:P387"/>
    <mergeCell ref="K391:L391"/>
    <mergeCell ref="K385:L385"/>
    <mergeCell ref="Q385:R385"/>
    <mergeCell ref="O391:P391"/>
    <mergeCell ref="Q386:R386"/>
    <mergeCell ref="Q387:R387"/>
    <mergeCell ref="Q388:R388"/>
    <mergeCell ref="Q389:R389"/>
    <mergeCell ref="M388:N388"/>
    <mergeCell ref="O386:P386"/>
    <mergeCell ref="M385:N385"/>
    <mergeCell ref="O390:P390"/>
    <mergeCell ref="K389:L389"/>
    <mergeCell ref="O389:P389"/>
    <mergeCell ref="M390:N390"/>
    <mergeCell ref="M389:N389"/>
    <mergeCell ref="Q400:R400"/>
    <mergeCell ref="Q401:R401"/>
    <mergeCell ref="Q392:R392"/>
    <mergeCell ref="Q393:R393"/>
    <mergeCell ref="Q394:R394"/>
    <mergeCell ref="Q395:R395"/>
    <mergeCell ref="Q396:R396"/>
    <mergeCell ref="Q397:R397"/>
    <mergeCell ref="Q398:R398"/>
    <mergeCell ref="Q399:R399"/>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3"/>
  <dimension ref="A1:AK401"/>
  <sheetViews>
    <sheetView zoomScaleNormal="100" zoomScalePageLayoutView="115" workbookViewId="0">
      <pane xSplit="1" ySplit="2" topLeftCell="B3" activePane="bottomRight" state="frozen"/>
      <selection sqref="A1:U1"/>
      <selection pane="topRight" sqref="A1:U1"/>
      <selection pane="bottomLeft" sqref="A1:U1"/>
      <selection pane="bottomRight" activeCell="K16" sqref="K16"/>
    </sheetView>
  </sheetViews>
  <sheetFormatPr defaultColWidth="11.44140625" defaultRowHeight="13.8"/>
  <cols>
    <col min="1" max="1" width="64.21875" style="8" customWidth="1"/>
    <col min="2" max="2" width="9.21875" style="2" customWidth="1"/>
    <col min="3" max="3" width="10.44140625" style="2" customWidth="1"/>
    <col min="4" max="4" width="7.77734375" style="12" customWidth="1"/>
    <col min="5" max="5" width="10.21875" style="12" customWidth="1"/>
    <col min="6" max="6" width="6.21875" style="12" customWidth="1"/>
    <col min="7" max="7" width="10.21875" style="12" customWidth="1"/>
    <col min="8" max="8" width="6.77734375" style="12" customWidth="1"/>
    <col min="9" max="9" width="10.21875" style="12" customWidth="1"/>
    <col min="10" max="10" width="6.21875" style="12" customWidth="1"/>
    <col min="11" max="11" width="9" style="12" customWidth="1"/>
    <col min="12" max="12" width="6.21875" style="12" customWidth="1"/>
    <col min="13" max="13" width="9.44140625" style="12" customWidth="1"/>
    <col min="14" max="14" width="6" style="12" customWidth="1"/>
    <col min="15" max="15" width="10.21875" style="12" customWidth="1"/>
    <col min="16" max="16" width="6.77734375" style="2" customWidth="1"/>
    <col min="17" max="17" width="10" style="2" customWidth="1"/>
    <col min="18" max="37" width="11.44140625" style="2"/>
    <col min="38" max="16384" width="11.44140625" style="12"/>
  </cols>
  <sheetData>
    <row r="1" spans="1:37" ht="25.5" customHeight="1" thickBot="1">
      <c r="A1" s="1236" t="s">
        <v>180</v>
      </c>
      <c r="B1" s="1237"/>
      <c r="C1" s="1237"/>
      <c r="D1" s="1237"/>
      <c r="E1" s="1237"/>
      <c r="F1" s="1237"/>
      <c r="G1" s="1237"/>
      <c r="H1" s="1237"/>
      <c r="I1" s="1237"/>
      <c r="J1" s="1237"/>
      <c r="K1" s="1237"/>
      <c r="L1" s="1237"/>
      <c r="M1" s="1237"/>
      <c r="N1" s="1237"/>
      <c r="O1" s="1238"/>
    </row>
    <row r="2" spans="1:37" s="2" customFormat="1" ht="26.25" customHeight="1" thickBot="1">
      <c r="A2" s="17" t="s">
        <v>0</v>
      </c>
      <c r="B2" s="1285" t="s">
        <v>237</v>
      </c>
      <c r="C2" s="1286"/>
      <c r="D2" s="1325" t="s">
        <v>151</v>
      </c>
      <c r="E2" s="1326"/>
      <c r="F2" s="1325" t="s">
        <v>152</v>
      </c>
      <c r="G2" s="1326"/>
      <c r="H2" s="1325" t="s">
        <v>153</v>
      </c>
      <c r="I2" s="1326"/>
      <c r="J2" s="1325" t="s">
        <v>231</v>
      </c>
      <c r="K2" s="1326"/>
      <c r="L2" s="1325" t="s">
        <v>232</v>
      </c>
      <c r="M2" s="1326"/>
      <c r="N2" s="1325" t="s">
        <v>154</v>
      </c>
      <c r="O2" s="1326"/>
    </row>
    <row r="3" spans="1:37" s="3" customFormat="1" ht="24.75" customHeight="1" thickBot="1">
      <c r="A3" s="227" t="s">
        <v>201</v>
      </c>
      <c r="B3" s="233"/>
      <c r="C3" s="233"/>
      <c r="D3" s="233"/>
      <c r="E3" s="233"/>
      <c r="F3" s="233"/>
      <c r="G3" s="233"/>
      <c r="H3" s="233"/>
      <c r="I3" s="233"/>
      <c r="J3" s="233"/>
      <c r="K3" s="233"/>
      <c r="L3" s="233"/>
      <c r="M3" s="233"/>
      <c r="N3" s="233"/>
      <c r="O3" s="234"/>
      <c r="P3" s="2"/>
      <c r="Q3" s="2"/>
      <c r="R3" s="2"/>
      <c r="S3" s="2"/>
      <c r="T3" s="2"/>
      <c r="U3" s="2"/>
      <c r="V3" s="2"/>
      <c r="W3" s="2"/>
      <c r="X3" s="2"/>
      <c r="Y3" s="2"/>
      <c r="Z3" s="2"/>
      <c r="AA3" s="2"/>
      <c r="AB3" s="2"/>
      <c r="AC3" s="2"/>
      <c r="AD3" s="2"/>
      <c r="AE3" s="2"/>
      <c r="AF3" s="2"/>
      <c r="AG3" s="2"/>
      <c r="AH3" s="2"/>
      <c r="AI3" s="2"/>
      <c r="AJ3" s="2"/>
      <c r="AK3" s="2"/>
    </row>
    <row r="4" spans="1:37" s="3" customFormat="1" ht="19.5" customHeight="1">
      <c r="A4" s="228" t="s">
        <v>204</v>
      </c>
      <c r="B4" s="235" t="str">
        <f>IF(CENTRO!B4,CENTRO!B4,"")</f>
        <v/>
      </c>
      <c r="C4" s="230">
        <f>IF(CENTRO!C4,CENTRO!C4,"")</f>
        <v>60445.52</v>
      </c>
      <c r="D4" s="1278">
        <v>4192.28</v>
      </c>
      <c r="E4" s="1232"/>
      <c r="F4" s="1229">
        <v>197.03</v>
      </c>
      <c r="G4" s="1230"/>
      <c r="H4" s="1229">
        <v>2962.61</v>
      </c>
      <c r="I4" s="1230" t="s">
        <v>482</v>
      </c>
      <c r="J4" s="1229">
        <v>54.94</v>
      </c>
      <c r="K4" s="1230" t="s">
        <v>482</v>
      </c>
      <c r="L4" s="1229">
        <v>509.45</v>
      </c>
      <c r="M4" s="1230" t="s">
        <v>482</v>
      </c>
      <c r="N4" s="1229">
        <v>468.25</v>
      </c>
      <c r="O4" s="1230"/>
      <c r="P4" s="2"/>
      <c r="Q4" s="2"/>
      <c r="R4" s="2"/>
      <c r="S4" s="2"/>
      <c r="T4" s="2"/>
      <c r="U4" s="2"/>
      <c r="V4" s="2"/>
      <c r="W4" s="2"/>
      <c r="X4" s="2"/>
      <c r="Y4" s="2"/>
      <c r="Z4" s="2"/>
      <c r="AA4" s="2"/>
      <c r="AB4" s="2"/>
      <c r="AC4" s="2"/>
      <c r="AD4" s="2"/>
      <c r="AE4" s="2"/>
      <c r="AF4" s="2"/>
      <c r="AG4" s="2"/>
      <c r="AH4" s="2"/>
      <c r="AI4" s="2"/>
      <c r="AJ4" s="2"/>
      <c r="AK4" s="2"/>
    </row>
    <row r="5" spans="1:37" s="3" customFormat="1" ht="19.5" customHeight="1" thickBot="1">
      <c r="A5" s="229" t="s">
        <v>208</v>
      </c>
      <c r="B5" s="235" t="str">
        <f>IF(CENTRO!B5,CENTRO!B5,"")</f>
        <v/>
      </c>
      <c r="C5" s="236">
        <f>IF(CENTRO!C5,CENTRO!C5,"")</f>
        <v>55.17</v>
      </c>
      <c r="D5" s="1282">
        <v>11.93</v>
      </c>
      <c r="E5" s="1283"/>
      <c r="F5" s="1276">
        <v>100.59</v>
      </c>
      <c r="G5" s="1277"/>
      <c r="H5" s="1276">
        <v>0.64</v>
      </c>
      <c r="I5" s="1277" t="s">
        <v>482</v>
      </c>
      <c r="J5" s="1276">
        <v>139.84</v>
      </c>
      <c r="K5" s="1277" t="s">
        <v>482</v>
      </c>
      <c r="L5" s="1276">
        <v>25.23</v>
      </c>
      <c r="M5" s="1277" t="s">
        <v>482</v>
      </c>
      <c r="N5" s="1276">
        <v>16.559999999999999</v>
      </c>
      <c r="O5" s="1277"/>
      <c r="P5" s="2"/>
      <c r="Q5" s="2"/>
      <c r="R5" s="2"/>
      <c r="S5" s="2"/>
      <c r="T5" s="2"/>
      <c r="U5" s="2"/>
      <c r="V5" s="2"/>
      <c r="W5" s="2"/>
      <c r="X5" s="2"/>
      <c r="Y5" s="2"/>
      <c r="Z5" s="2"/>
      <c r="AA5" s="2"/>
      <c r="AB5" s="2"/>
      <c r="AC5" s="2"/>
      <c r="AD5" s="2"/>
      <c r="AE5" s="2"/>
      <c r="AF5" s="2"/>
      <c r="AG5" s="2"/>
      <c r="AH5" s="2"/>
      <c r="AI5" s="2"/>
      <c r="AJ5" s="2"/>
      <c r="AK5" s="2"/>
    </row>
    <row r="6" spans="1:37" ht="24.75" customHeight="1" thickBot="1">
      <c r="A6" s="224" t="s">
        <v>202</v>
      </c>
      <c r="B6" s="39" t="str">
        <f>IF(CENTRO!B6,CENTRO!B6,"")</f>
        <v/>
      </c>
      <c r="C6" s="39" t="str">
        <f>IF(CENTRO!C6,CENTRO!C6,"")</f>
        <v/>
      </c>
      <c r="D6" s="39"/>
      <c r="E6" s="39"/>
      <c r="F6" s="39"/>
      <c r="G6" s="39"/>
      <c r="H6" s="39"/>
      <c r="I6" s="39"/>
      <c r="J6" s="39"/>
      <c r="K6" s="39"/>
      <c r="L6" s="39"/>
      <c r="M6" s="39"/>
      <c r="N6" s="39"/>
      <c r="O6" s="40"/>
    </row>
    <row r="7" spans="1:37" ht="19.5" customHeight="1" thickBot="1">
      <c r="A7" s="243" t="s">
        <v>483</v>
      </c>
      <c r="B7" s="42" t="str">
        <f>IF(CENTRO!B7,CENTRO!B7,"")</f>
        <v/>
      </c>
      <c r="C7" s="42" t="str">
        <f>IF(CENTRO!C7,CENTRO!C7,"")</f>
        <v/>
      </c>
      <c r="D7" s="42"/>
      <c r="E7" s="42"/>
      <c r="F7" s="42"/>
      <c r="G7" s="42"/>
      <c r="H7" s="42"/>
      <c r="I7" s="42"/>
      <c r="J7" s="42"/>
      <c r="K7" s="42"/>
      <c r="L7" s="42"/>
      <c r="M7" s="42"/>
      <c r="N7" s="42"/>
      <c r="O7" s="43"/>
    </row>
    <row r="8" spans="1:37" s="4" customFormat="1" ht="19.5" customHeight="1">
      <c r="A8" s="246" t="s">
        <v>349</v>
      </c>
      <c r="B8" s="247">
        <f>IF(CENTRO!B8,CENTRO!B8,"")</f>
        <v>1</v>
      </c>
      <c r="C8" s="248">
        <f>IF(CENTRO!C8,CENTRO!C8,"")</f>
        <v>3326741</v>
      </c>
      <c r="D8" s="239">
        <f>E8/C8</f>
        <v>1.511118539134847E-2</v>
      </c>
      <c r="E8" s="248">
        <v>50271</v>
      </c>
      <c r="F8" s="239">
        <f>G8/E8</f>
        <v>0.39289053330946272</v>
      </c>
      <c r="G8" s="248">
        <v>19751</v>
      </c>
      <c r="H8" s="239">
        <f>I8/E8</f>
        <v>3.8272562710111195E-2</v>
      </c>
      <c r="I8" s="248">
        <v>1924</v>
      </c>
      <c r="J8" s="239">
        <f>K8/E8</f>
        <v>0.14998707008016551</v>
      </c>
      <c r="K8" s="248">
        <v>7540</v>
      </c>
      <c r="L8" s="239">
        <f>M8/E8</f>
        <v>0.26587893616598041</v>
      </c>
      <c r="M8" s="248">
        <v>13366</v>
      </c>
      <c r="N8" s="239">
        <f>O8/E8</f>
        <v>0.15297089773428021</v>
      </c>
      <c r="O8" s="1178">
        <v>7690</v>
      </c>
    </row>
    <row r="9" spans="1:37" s="2" customFormat="1" ht="19.5" customHeight="1">
      <c r="A9" s="249" t="s">
        <v>27</v>
      </c>
      <c r="B9" s="239">
        <f>IF(CENTRO!B9,CENTRO!B9,"")</f>
        <v>0.46657494526925902</v>
      </c>
      <c r="C9" s="250">
        <f>IF(CENTRO!C9,CENTRO!C9,"")</f>
        <v>1552174</v>
      </c>
      <c r="D9" s="251">
        <f>E9/E8</f>
        <v>0.48262417696087206</v>
      </c>
      <c r="E9" s="250">
        <v>24262</v>
      </c>
      <c r="F9" s="251">
        <f>G9/G$8</f>
        <v>0.48007695812870232</v>
      </c>
      <c r="G9" s="250">
        <v>9482</v>
      </c>
      <c r="H9" s="251">
        <f>I9/I$8</f>
        <v>0.5145530145530145</v>
      </c>
      <c r="I9" s="250">
        <v>990</v>
      </c>
      <c r="J9" s="251">
        <f>K9/K$8</f>
        <v>0.47877984084880637</v>
      </c>
      <c r="K9" s="250">
        <v>3610</v>
      </c>
      <c r="L9" s="251">
        <f>M9/M$8</f>
        <v>0.47822834056561425</v>
      </c>
      <c r="M9" s="250">
        <v>6392</v>
      </c>
      <c r="N9" s="251">
        <f>O9/O$8</f>
        <v>0.49258777633289985</v>
      </c>
      <c r="O9" s="270">
        <v>3788</v>
      </c>
    </row>
    <row r="10" spans="1:37" s="2" customFormat="1" ht="19.5" customHeight="1">
      <c r="A10" s="255" t="s">
        <v>11</v>
      </c>
      <c r="B10" s="239">
        <f>IF(CENTRO!B10,CENTRO!B10,"")</f>
        <v>0.53342505473074098</v>
      </c>
      <c r="C10" s="250">
        <f>IF(CENTRO!C10,CENTRO!C10,"")</f>
        <v>1774567</v>
      </c>
      <c r="D10" s="251">
        <f>E10/E8</f>
        <v>0.51737582303912788</v>
      </c>
      <c r="E10" s="250">
        <v>26009</v>
      </c>
      <c r="F10" s="251">
        <f>G10/G$8</f>
        <v>0.51992304187129768</v>
      </c>
      <c r="G10" s="250">
        <v>10269</v>
      </c>
      <c r="H10" s="251">
        <f>I10/I$8</f>
        <v>0.48544698544698545</v>
      </c>
      <c r="I10" s="250">
        <v>934</v>
      </c>
      <c r="J10" s="251">
        <f>K10/K$8</f>
        <v>0.52122015915119368</v>
      </c>
      <c r="K10" s="250">
        <v>3930</v>
      </c>
      <c r="L10" s="251">
        <f>M10/M$8</f>
        <v>0.52177165943438575</v>
      </c>
      <c r="M10" s="250">
        <v>6974</v>
      </c>
      <c r="N10" s="251">
        <f>O10/O$8</f>
        <v>0.50741222366710015</v>
      </c>
      <c r="O10" s="270">
        <v>3902</v>
      </c>
    </row>
    <row r="11" spans="1:37" s="2" customFormat="1" ht="19.5" customHeight="1">
      <c r="A11" s="246" t="s">
        <v>1</v>
      </c>
      <c r="B11" s="256" t="str">
        <f>IF(CENTRO!B11,CENTRO!B11,"")</f>
        <v/>
      </c>
      <c r="C11" s="257">
        <f>IF(CENTRO!C11,CENTRO!C11,"")</f>
        <v>44.05</v>
      </c>
      <c r="D11" s="256"/>
      <c r="E11" s="257">
        <v>41.93</v>
      </c>
      <c r="F11" s="298"/>
      <c r="G11" s="260">
        <v>45.16</v>
      </c>
      <c r="H11" s="298"/>
      <c r="I11" s="260">
        <v>42</v>
      </c>
      <c r="J11" s="298"/>
      <c r="K11" s="260">
        <v>44.25</v>
      </c>
      <c r="L11" s="298"/>
      <c r="M11" s="260">
        <v>38.090000000000003</v>
      </c>
      <c r="N11" s="298"/>
      <c r="O11" s="261">
        <v>37.75</v>
      </c>
    </row>
    <row r="12" spans="1:37" s="2" customFormat="1" ht="19.5" customHeight="1">
      <c r="A12" s="249" t="s">
        <v>174</v>
      </c>
      <c r="B12" s="251">
        <f>IF(CENTRO!B12,CENTRO!B12,"")</f>
        <v>0.12802198908781898</v>
      </c>
      <c r="C12" s="250">
        <f>IF(CENTRO!C12,CENTRO!C12,"")</f>
        <v>425896</v>
      </c>
      <c r="D12" s="251">
        <f>E12/E$8</f>
        <v>0.16403095223886535</v>
      </c>
      <c r="E12" s="250">
        <v>8246</v>
      </c>
      <c r="F12" s="251">
        <f>G12/G$8</f>
        <v>0.15133410966533339</v>
      </c>
      <c r="G12" s="250">
        <v>2989</v>
      </c>
      <c r="H12" s="251">
        <f>I12/I$8</f>
        <v>0.14397089397089397</v>
      </c>
      <c r="I12" s="250">
        <v>277</v>
      </c>
      <c r="J12" s="251">
        <f>K12/K$8</f>
        <v>0.10649867374005305</v>
      </c>
      <c r="K12" s="250">
        <v>803</v>
      </c>
      <c r="L12" s="251">
        <f>M12/M$8</f>
        <v>0.19362561723776747</v>
      </c>
      <c r="M12" s="250">
        <v>2588</v>
      </c>
      <c r="N12" s="251">
        <f>O12/O$8</f>
        <v>0.20663198959687906</v>
      </c>
      <c r="O12" s="270">
        <v>1589</v>
      </c>
    </row>
    <row r="13" spans="1:37" s="2" customFormat="1" ht="19.5" customHeight="1">
      <c r="A13" s="255" t="s">
        <v>175</v>
      </c>
      <c r="B13" s="251">
        <f>IF(CENTRO!B13,CENTRO!B13,"")</f>
        <v>0.16189538049400298</v>
      </c>
      <c r="C13" s="250">
        <f>IF(CENTRO!C13,CENTRO!C13,"")</f>
        <v>538584</v>
      </c>
      <c r="D13" s="251">
        <f t="shared" ref="D13:F18" si="0">E13/E$8</f>
        <v>0.14573014262696188</v>
      </c>
      <c r="E13" s="250">
        <v>7326</v>
      </c>
      <c r="F13" s="251">
        <f t="shared" si="0"/>
        <v>0.13417042175079744</v>
      </c>
      <c r="G13" s="250">
        <v>2650</v>
      </c>
      <c r="H13" s="251">
        <f t="shared" ref="H13:H18" si="1">I13/I$8</f>
        <v>0.16008316008316009</v>
      </c>
      <c r="I13" s="250">
        <v>308</v>
      </c>
      <c r="J13" s="251">
        <f t="shared" ref="J13:J18" si="2">K13/K$8</f>
        <v>0.14814323607427055</v>
      </c>
      <c r="K13" s="250">
        <v>1117</v>
      </c>
      <c r="L13" s="251">
        <f t="shared" ref="L13:L18" si="3">M13/M$8</f>
        <v>0.14604219661828521</v>
      </c>
      <c r="M13" s="250">
        <v>1952</v>
      </c>
      <c r="N13" s="251">
        <f t="shared" ref="N13:N18" si="4">O13/O$8</f>
        <v>0.16892067620286086</v>
      </c>
      <c r="O13" s="270">
        <v>1299</v>
      </c>
    </row>
    <row r="14" spans="1:37" s="2" customFormat="1" ht="19.5" customHeight="1">
      <c r="A14" s="255" t="s">
        <v>2</v>
      </c>
      <c r="B14" s="251">
        <f>IF(CENTRO!B14,CENTRO!B14,"")</f>
        <v>0.22299241209339712</v>
      </c>
      <c r="C14" s="250">
        <f>IF(CENTRO!C14,CENTRO!C14,"")</f>
        <v>741838</v>
      </c>
      <c r="D14" s="251">
        <f t="shared" si="0"/>
        <v>0.21600922997354338</v>
      </c>
      <c r="E14" s="250">
        <v>10859</v>
      </c>
      <c r="F14" s="251">
        <f t="shared" si="0"/>
        <v>0.17943395271125512</v>
      </c>
      <c r="G14" s="250">
        <v>3544</v>
      </c>
      <c r="H14" s="251">
        <f t="shared" si="1"/>
        <v>0.24220374220374222</v>
      </c>
      <c r="I14" s="250">
        <v>466</v>
      </c>
      <c r="J14" s="251">
        <f t="shared" si="2"/>
        <v>0.26339522546419097</v>
      </c>
      <c r="K14" s="250">
        <v>1986</v>
      </c>
      <c r="L14" s="251">
        <f t="shared" si="3"/>
        <v>0.26537483166242704</v>
      </c>
      <c r="M14" s="250">
        <v>3547</v>
      </c>
      <c r="N14" s="251">
        <f t="shared" si="4"/>
        <v>0.17113133940182054</v>
      </c>
      <c r="O14" s="270">
        <v>1316</v>
      </c>
    </row>
    <row r="15" spans="1:37" s="2" customFormat="1" ht="19.5" customHeight="1">
      <c r="A15" s="255" t="s">
        <v>3</v>
      </c>
      <c r="B15" s="251">
        <f>IF(CENTRO!B15,CENTRO!B15,"")</f>
        <v>0.28596815922850621</v>
      </c>
      <c r="C15" s="250">
        <f>IF(CENTRO!C15,CENTRO!C15,"")</f>
        <v>951342</v>
      </c>
      <c r="D15" s="251">
        <f t="shared" si="0"/>
        <v>0.29480217222653221</v>
      </c>
      <c r="E15" s="250">
        <v>14820</v>
      </c>
      <c r="F15" s="251">
        <f t="shared" si="0"/>
        <v>0.27573287428484633</v>
      </c>
      <c r="G15" s="250">
        <v>5446</v>
      </c>
      <c r="H15" s="251">
        <f t="shared" si="1"/>
        <v>0.30613305613305614</v>
      </c>
      <c r="I15" s="250">
        <v>589</v>
      </c>
      <c r="J15" s="251">
        <f t="shared" si="2"/>
        <v>0.2920424403183024</v>
      </c>
      <c r="K15" s="250">
        <v>2202</v>
      </c>
      <c r="L15" s="251">
        <f t="shared" si="3"/>
        <v>0.28864282507855754</v>
      </c>
      <c r="M15" s="250">
        <v>3858</v>
      </c>
      <c r="N15" s="251">
        <f t="shared" si="4"/>
        <v>0.3543563068920676</v>
      </c>
      <c r="O15" s="270">
        <v>2725</v>
      </c>
    </row>
    <row r="16" spans="1:37" s="2" customFormat="1" ht="19.5" customHeight="1">
      <c r="A16" s="255" t="s">
        <v>155</v>
      </c>
      <c r="B16" s="251">
        <f>IF(CENTRO!B16,CENTRO!B16,"")</f>
        <v>0.12945402121776237</v>
      </c>
      <c r="C16" s="250">
        <f>IF(CENTRO!C16,CENTRO!C16,"")</f>
        <v>430660</v>
      </c>
      <c r="D16" s="251">
        <f t="shared" si="0"/>
        <v>0.13194485886495197</v>
      </c>
      <c r="E16" s="250">
        <v>6633</v>
      </c>
      <c r="F16" s="251">
        <f t="shared" si="0"/>
        <v>0.2019138271479925</v>
      </c>
      <c r="G16" s="250">
        <v>3988</v>
      </c>
      <c r="H16" s="251">
        <f t="shared" si="1"/>
        <v>8.3160083160083165E-2</v>
      </c>
      <c r="I16" s="250">
        <v>160</v>
      </c>
      <c r="J16" s="251">
        <f t="shared" si="2"/>
        <v>0.12625994694960213</v>
      </c>
      <c r="K16" s="250">
        <v>952</v>
      </c>
      <c r="L16" s="251">
        <f t="shared" si="3"/>
        <v>7.3769265300014958E-2</v>
      </c>
      <c r="M16" s="250">
        <v>986</v>
      </c>
      <c r="N16" s="251">
        <f t="shared" si="4"/>
        <v>7.1131339401820551E-2</v>
      </c>
      <c r="O16" s="270">
        <v>547</v>
      </c>
    </row>
    <row r="17" spans="1:15" s="2" customFormat="1" ht="19.5" customHeight="1">
      <c r="A17" s="255" t="s">
        <v>167</v>
      </c>
      <c r="B17" s="251">
        <f>IF(CENTRO!B17,CENTRO!B17,"")</f>
        <v>7.1668037878512336E-2</v>
      </c>
      <c r="C17" s="250">
        <f>IF(CENTRO!C17,CENTRO!C17,"")</f>
        <v>238421</v>
      </c>
      <c r="D17" s="251">
        <f t="shared" si="0"/>
        <v>4.7482644069145236E-2</v>
      </c>
      <c r="E17" s="250">
        <v>2387</v>
      </c>
      <c r="F17" s="251">
        <f t="shared" si="0"/>
        <v>5.7414814439775204E-2</v>
      </c>
      <c r="G17" s="250">
        <v>1134</v>
      </c>
      <c r="H17" s="251">
        <f t="shared" si="1"/>
        <v>6.4449064449064453E-2</v>
      </c>
      <c r="I17" s="250">
        <v>124</v>
      </c>
      <c r="J17" s="251">
        <f t="shared" si="2"/>
        <v>6.3660477453580902E-2</v>
      </c>
      <c r="K17" s="250">
        <v>480</v>
      </c>
      <c r="L17" s="251">
        <f t="shared" si="3"/>
        <v>3.254526410294778E-2</v>
      </c>
      <c r="M17" s="250">
        <v>435</v>
      </c>
      <c r="N17" s="251">
        <f t="shared" si="4"/>
        <v>2.7828348504551365E-2</v>
      </c>
      <c r="O17" s="270">
        <v>214</v>
      </c>
    </row>
    <row r="18" spans="1:15" s="2" customFormat="1" ht="19.5" customHeight="1">
      <c r="A18" s="255" t="s">
        <v>4</v>
      </c>
      <c r="B18" s="251">
        <f>IF(CENTRO!B18,CENTRO!B18,"")</f>
        <v>0.2011220590962747</v>
      </c>
      <c r="C18" s="250">
        <f>IF(CENTRO!C18,CENTRO!C18,"")</f>
        <v>669081</v>
      </c>
      <c r="D18" s="251">
        <f t="shared" si="0"/>
        <v>0.1794275029340972</v>
      </c>
      <c r="E18" s="250">
        <v>9020</v>
      </c>
      <c r="F18" s="251">
        <f t="shared" si="0"/>
        <v>0.25932864158776769</v>
      </c>
      <c r="G18" s="250">
        <v>5122</v>
      </c>
      <c r="H18" s="251">
        <f t="shared" si="1"/>
        <v>0.14760914760914762</v>
      </c>
      <c r="I18" s="250">
        <v>284</v>
      </c>
      <c r="J18" s="251">
        <f t="shared" si="2"/>
        <v>0.18992042440318302</v>
      </c>
      <c r="K18" s="250">
        <v>1432</v>
      </c>
      <c r="L18" s="251">
        <f t="shared" si="3"/>
        <v>0.10631452940296274</v>
      </c>
      <c r="M18" s="250">
        <v>1421</v>
      </c>
      <c r="N18" s="251">
        <f t="shared" si="4"/>
        <v>9.8959687906371913E-2</v>
      </c>
      <c r="O18" s="270">
        <v>761</v>
      </c>
    </row>
    <row r="19" spans="1:15" s="4" customFormat="1" ht="19.5" customHeight="1">
      <c r="A19" s="263" t="s">
        <v>484</v>
      </c>
      <c r="B19" s="239">
        <f>IF(CENTRO!B19,CENTRO!B19,"")</f>
        <v>0.14011941416539489</v>
      </c>
      <c r="C19" s="248">
        <f>IF(CENTRO!C19,CENTRO!C19,"")</f>
        <v>466141</v>
      </c>
      <c r="D19" s="239">
        <f>E19/$E$8</f>
        <v>0.17986513099003401</v>
      </c>
      <c r="E19" s="267">
        <v>9042</v>
      </c>
      <c r="F19" s="239">
        <f>G19/G8</f>
        <v>0.16718140853627664</v>
      </c>
      <c r="G19" s="267">
        <v>3302</v>
      </c>
      <c r="H19" s="239">
        <f>I19/I8</f>
        <v>0.1444906444906445</v>
      </c>
      <c r="I19" s="267">
        <v>278</v>
      </c>
      <c r="J19" s="239">
        <f>K19/K8</f>
        <v>0.12015915119363395</v>
      </c>
      <c r="K19" s="267">
        <v>906</v>
      </c>
      <c r="L19" s="239">
        <f>M19/M8</f>
        <v>0.20020948675744427</v>
      </c>
      <c r="M19" s="267">
        <v>2676</v>
      </c>
      <c r="N19" s="239">
        <f>O19/O8</f>
        <v>0.24447334200260079</v>
      </c>
      <c r="O19" s="280">
        <v>1880</v>
      </c>
    </row>
    <row r="20" spans="1:15" ht="19.5" customHeight="1">
      <c r="A20" s="263" t="s">
        <v>485</v>
      </c>
      <c r="B20" s="239">
        <f>IF(CENTRO!B20,CENTRO!B20,"")</f>
        <v>0.13980000000000001</v>
      </c>
      <c r="C20" s="265" t="str">
        <f>IF(CENTRO!C20,CENTRO!C20,"")</f>
        <v/>
      </c>
      <c r="D20" s="239">
        <v>0.18079999999999999</v>
      </c>
      <c r="E20" s="266"/>
      <c r="F20" s="239">
        <v>0.1666</v>
      </c>
      <c r="G20" s="266"/>
      <c r="H20" s="239">
        <v>0.14630000000000001</v>
      </c>
      <c r="I20" s="266"/>
      <c r="J20" s="239">
        <v>0.11789999999999999</v>
      </c>
      <c r="K20" s="266"/>
      <c r="L20" s="239">
        <v>0.2082</v>
      </c>
      <c r="M20" s="266"/>
      <c r="N20" s="239">
        <v>0.24249999999999999</v>
      </c>
      <c r="O20" s="266"/>
    </row>
    <row r="21" spans="1:15" ht="19.5" customHeight="1">
      <c r="A21" s="263" t="s">
        <v>486</v>
      </c>
      <c r="B21" s="239">
        <f>IF(CENTRO!B21,CENTRO!B21,"")</f>
        <v>0.2006</v>
      </c>
      <c r="C21" s="265" t="str">
        <f>IF(CENTRO!C21,CENTRO!C21,"")</f>
        <v/>
      </c>
      <c r="D21" s="239">
        <v>0.17910000000000001</v>
      </c>
      <c r="E21" s="266"/>
      <c r="F21" s="239">
        <v>0.2581</v>
      </c>
      <c r="G21" s="266"/>
      <c r="H21" s="239">
        <v>0.15109999999999998</v>
      </c>
      <c r="I21" s="266"/>
      <c r="J21" s="239">
        <v>0.18559999999999999</v>
      </c>
      <c r="K21" s="266"/>
      <c r="L21" s="239">
        <v>0.10550000000000001</v>
      </c>
      <c r="M21" s="266"/>
      <c r="N21" s="239">
        <v>9.9399999999999988E-2</v>
      </c>
      <c r="O21" s="266"/>
    </row>
    <row r="22" spans="1:15" ht="19.5" customHeight="1">
      <c r="A22" s="263" t="s">
        <v>487</v>
      </c>
      <c r="B22" s="239">
        <f>IF(CENTRO!B22,CENTRO!B22,"")</f>
        <v>0.35210000000000002</v>
      </c>
      <c r="C22" s="265" t="str">
        <f>IF(CENTRO!C22,CENTRO!C22,"")</f>
        <v/>
      </c>
      <c r="D22" s="239">
        <v>0.24909999999999999</v>
      </c>
      <c r="E22" s="266"/>
      <c r="F22" s="239">
        <v>0.19649999999999998</v>
      </c>
      <c r="G22" s="266"/>
      <c r="H22" s="239">
        <v>0.41810000000000003</v>
      </c>
      <c r="I22" s="266"/>
      <c r="J22" s="239">
        <v>0.33240000000000003</v>
      </c>
      <c r="K22" s="266"/>
      <c r="L22" s="239">
        <v>0.29570000000000002</v>
      </c>
      <c r="M22" s="266"/>
      <c r="N22" s="239">
        <v>0.29960000000000003</v>
      </c>
      <c r="O22" s="266"/>
    </row>
    <row r="23" spans="1:15" ht="19.5" customHeight="1">
      <c r="A23" s="246" t="s">
        <v>628</v>
      </c>
      <c r="B23" s="256" t="str">
        <f>IF(CENTRO!B23,CENTRO!B23,"")</f>
        <v/>
      </c>
      <c r="C23" s="345">
        <f>IF(CENTRO!C23,CENTRO!C23,"")</f>
        <v>37</v>
      </c>
      <c r="D23" s="45"/>
      <c r="E23" s="46"/>
      <c r="F23" s="45"/>
      <c r="G23" s="47"/>
      <c r="H23" s="48"/>
      <c r="I23" s="47"/>
      <c r="J23" s="48"/>
      <c r="K23" s="47"/>
      <c r="L23" s="48"/>
      <c r="M23" s="47"/>
      <c r="N23" s="48"/>
      <c r="O23" s="47"/>
    </row>
    <row r="24" spans="1:15" ht="19.5" customHeight="1">
      <c r="A24" s="255" t="s">
        <v>27</v>
      </c>
      <c r="B24" s="348" t="str">
        <f>IF(CENTRO!B24,CENTRO!B24,"")</f>
        <v/>
      </c>
      <c r="C24" s="349">
        <f>IF(CENTRO!C24,CENTRO!C24,"")</f>
        <v>38.6</v>
      </c>
      <c r="D24" s="45"/>
      <c r="E24" s="46"/>
      <c r="F24" s="45"/>
      <c r="G24" s="47"/>
      <c r="H24" s="48"/>
      <c r="I24" s="47"/>
      <c r="J24" s="48"/>
      <c r="K24" s="47"/>
      <c r="L24" s="48"/>
      <c r="M24" s="47"/>
      <c r="N24" s="48"/>
      <c r="O24" s="47"/>
    </row>
    <row r="25" spans="1:15" ht="19.5" customHeight="1">
      <c r="A25" s="255" t="s">
        <v>11</v>
      </c>
      <c r="B25" s="348" t="str">
        <f>IF(CENTRO!B25,CENTRO!B25,"")</f>
        <v/>
      </c>
      <c r="C25" s="349">
        <f>IF(CENTRO!C25,CENTRO!C25,"")</f>
        <v>35.799999999999997</v>
      </c>
      <c r="D25" s="45"/>
      <c r="E25" s="46"/>
      <c r="F25" s="45"/>
      <c r="G25" s="47"/>
      <c r="H25" s="48"/>
      <c r="I25" s="47"/>
      <c r="J25" s="48"/>
      <c r="K25" s="47"/>
      <c r="L25" s="48"/>
      <c r="M25" s="47"/>
      <c r="N25" s="48"/>
      <c r="O25" s="47"/>
    </row>
    <row r="26" spans="1:15" s="2" customFormat="1" ht="19.5" customHeight="1">
      <c r="A26" s="263" t="s">
        <v>492</v>
      </c>
      <c r="B26" s="239">
        <f>IF(CENTRO!B26,CENTRO!B26,"")</f>
        <v>0.516099231386841</v>
      </c>
      <c r="C26" s="265" t="str">
        <f>IF(CENTRO!C26,CENTRO!C26,"")</f>
        <v/>
      </c>
      <c r="D26" s="239">
        <v>0.56217786524224533</v>
      </c>
      <c r="E26" s="276"/>
      <c r="F26" s="239">
        <v>0.7381390862053846</v>
      </c>
      <c r="G26" s="276"/>
      <c r="H26" s="239">
        <v>0.42322097378277157</v>
      </c>
      <c r="I26" s="276"/>
      <c r="J26" s="239">
        <v>0.43580639132872362</v>
      </c>
      <c r="K26" s="276"/>
      <c r="L26" s="239">
        <v>0.45709103276272528</v>
      </c>
      <c r="M26" s="276"/>
      <c r="N26" s="239">
        <v>0.51949833431314918</v>
      </c>
      <c r="O26" s="276"/>
    </row>
    <row r="27" spans="1:15" s="4" customFormat="1" ht="19.5" customHeight="1">
      <c r="A27" s="246" t="s">
        <v>493</v>
      </c>
      <c r="B27" s="239">
        <f>IF(CENTRO!B27,CENTRO!B27,"")</f>
        <v>0.84882562243348669</v>
      </c>
      <c r="C27" s="607">
        <f>IF(CENTRO!C27,CENTRO!C27,"")</f>
        <v>2823823</v>
      </c>
      <c r="D27" s="239">
        <f>E27/E$8</f>
        <v>0.89429293230689666</v>
      </c>
      <c r="E27" s="267">
        <v>44957</v>
      </c>
      <c r="F27" s="239">
        <f>G27/G$8</f>
        <v>0.94066123234266619</v>
      </c>
      <c r="G27" s="267">
        <v>18579</v>
      </c>
      <c r="H27" s="239">
        <f>I27/I$8</f>
        <v>0.75987525987525983</v>
      </c>
      <c r="I27" s="267">
        <v>1462</v>
      </c>
      <c r="J27" s="239">
        <f>K27/K$8</f>
        <v>0.82307692307692304</v>
      </c>
      <c r="K27" s="267">
        <v>6206</v>
      </c>
      <c r="L27" s="239">
        <f>M27/M$8</f>
        <v>0.85732455484064041</v>
      </c>
      <c r="M27" s="267">
        <v>11459</v>
      </c>
      <c r="N27" s="239">
        <f>O27/O$8</f>
        <v>0.94291287386215861</v>
      </c>
      <c r="O27" s="280">
        <v>7251</v>
      </c>
    </row>
    <row r="28" spans="1:15" s="2" customFormat="1" ht="19.5" customHeight="1">
      <c r="A28" s="255" t="s">
        <v>331</v>
      </c>
      <c r="B28" s="251">
        <f>IF(CENTRO!B28,CENTRO!B28,"")</f>
        <v>0.46690603483291976</v>
      </c>
      <c r="C28" s="250">
        <f>IF(CENTRO!C28,CENTRO!C28,"")</f>
        <v>1318460</v>
      </c>
      <c r="D28" s="251">
        <f>E28/E$27</f>
        <v>0.48722112240585447</v>
      </c>
      <c r="E28" s="250">
        <v>21904</v>
      </c>
      <c r="F28" s="251">
        <f>G28/G$27</f>
        <v>0.48382582485602021</v>
      </c>
      <c r="G28" s="250">
        <v>8989</v>
      </c>
      <c r="H28" s="251">
        <f>I28/I$27</f>
        <v>0.52051983584131323</v>
      </c>
      <c r="I28" s="253">
        <v>761</v>
      </c>
      <c r="J28" s="251">
        <f>K28/K$27</f>
        <v>0.48678698034160489</v>
      </c>
      <c r="K28" s="250">
        <v>3021</v>
      </c>
      <c r="L28" s="251">
        <f>M28/M$27</f>
        <v>0.48355004799720741</v>
      </c>
      <c r="M28" s="250">
        <v>5541</v>
      </c>
      <c r="N28" s="251">
        <f>O28/O$27</f>
        <v>0.4953799475934354</v>
      </c>
      <c r="O28" s="270">
        <v>3592</v>
      </c>
    </row>
    <row r="29" spans="1:15" s="2" customFormat="1" ht="19.5" customHeight="1">
      <c r="A29" s="255" t="s">
        <v>332</v>
      </c>
      <c r="B29" s="251">
        <f>IF(CENTRO!B29,CENTRO!B29,"")</f>
        <v>0.53309396516708019</v>
      </c>
      <c r="C29" s="250">
        <f>IF(CENTRO!C29,CENTRO!C29,"")</f>
        <v>1505363</v>
      </c>
      <c r="D29" s="251">
        <f>E29/E$27</f>
        <v>0.51277887759414553</v>
      </c>
      <c r="E29" s="250">
        <v>23053</v>
      </c>
      <c r="F29" s="251">
        <f>G29/G$27</f>
        <v>0.51617417514397979</v>
      </c>
      <c r="G29" s="250">
        <v>9590</v>
      </c>
      <c r="H29" s="251">
        <f>I29/I$27</f>
        <v>0.47948016415868672</v>
      </c>
      <c r="I29" s="253">
        <v>701</v>
      </c>
      <c r="J29" s="251">
        <f>K29/K$27</f>
        <v>0.51321301965839505</v>
      </c>
      <c r="K29" s="250">
        <v>3185</v>
      </c>
      <c r="L29" s="251">
        <f>M29/M$27</f>
        <v>0.51644995200279253</v>
      </c>
      <c r="M29" s="250">
        <v>5918</v>
      </c>
      <c r="N29" s="251">
        <f>O29/O$27</f>
        <v>0.5046200524065646</v>
      </c>
      <c r="O29" s="270">
        <v>3659</v>
      </c>
    </row>
    <row r="30" spans="1:15" s="4" customFormat="1" ht="19.5" customHeight="1">
      <c r="A30" s="246" t="s">
        <v>494</v>
      </c>
      <c r="B30" s="239">
        <f>IF(CENTRO!B30,CENTRO!B30,"")</f>
        <v>0.14099999999999999</v>
      </c>
      <c r="C30" s="607">
        <f>IF(CENTRO!C30,CENTRO!C30,"")</f>
        <v>510881</v>
      </c>
      <c r="D30" s="239">
        <f>E30/E$8</f>
        <v>0.10051520757494381</v>
      </c>
      <c r="E30" s="267">
        <v>5053</v>
      </c>
      <c r="F30" s="239">
        <f>G30/G$8</f>
        <v>6.2832261657637584E-2</v>
      </c>
      <c r="G30" s="267">
        <v>1241</v>
      </c>
      <c r="H30" s="239">
        <f>I30/I$8</f>
        <v>0.22765072765072766</v>
      </c>
      <c r="I30" s="277">
        <v>438</v>
      </c>
      <c r="J30" s="239">
        <f>K30/K$8</f>
        <v>0.19588859416445623</v>
      </c>
      <c r="K30" s="267">
        <v>1477</v>
      </c>
      <c r="L30" s="239">
        <f>M30/M$8</f>
        <v>0.10429447852760736</v>
      </c>
      <c r="M30" s="267">
        <v>1394</v>
      </c>
      <c r="N30" s="239">
        <f>O30/O$8</f>
        <v>6.5409622886866053E-2</v>
      </c>
      <c r="O30" s="280">
        <v>503</v>
      </c>
    </row>
    <row r="31" spans="1:15" s="2" customFormat="1" ht="19.5" customHeight="1">
      <c r="A31" s="255" t="s">
        <v>333</v>
      </c>
      <c r="B31" s="251">
        <f>IF(CENTRO!B31,CENTRO!B31,"")</f>
        <v>0.46244820222321831</v>
      </c>
      <c r="C31" s="250">
        <f>IF(CENTRO!C31,CENTRO!C31,"")</f>
        <v>236256</v>
      </c>
      <c r="D31" s="251">
        <f>E31/E$30</f>
        <v>0.44429052048288148</v>
      </c>
      <c r="E31" s="250">
        <v>2245</v>
      </c>
      <c r="F31" s="251">
        <f>G31/G$30</f>
        <v>0.43835616438356162</v>
      </c>
      <c r="G31" s="253">
        <v>544</v>
      </c>
      <c r="H31" s="251">
        <f>I31/I$30</f>
        <v>0.48858447488584472</v>
      </c>
      <c r="I31" s="253">
        <v>214</v>
      </c>
      <c r="J31" s="251">
        <f>K31/K$30</f>
        <v>0.45159106296547052</v>
      </c>
      <c r="K31" s="253">
        <v>667</v>
      </c>
      <c r="L31" s="251">
        <f>M31/M$30</f>
        <v>0.43758967001434718</v>
      </c>
      <c r="M31" s="253">
        <v>610</v>
      </c>
      <c r="N31" s="251">
        <f>O31/O$30</f>
        <v>0.41749502982107356</v>
      </c>
      <c r="O31" s="254">
        <v>210</v>
      </c>
    </row>
    <row r="32" spans="1:15" s="2" customFormat="1" ht="19.5" customHeight="1">
      <c r="A32" s="255" t="s">
        <v>334</v>
      </c>
      <c r="B32" s="251">
        <f>IF(CENTRO!B32,CENTRO!B32,"")</f>
        <v>0.53755179777678164</v>
      </c>
      <c r="C32" s="250">
        <f>IF(CENTRO!C32,CENTRO!C32,"")</f>
        <v>274625</v>
      </c>
      <c r="D32" s="251">
        <f>E32/E$30</f>
        <v>0.55570947951711858</v>
      </c>
      <c r="E32" s="250">
        <v>2808</v>
      </c>
      <c r="F32" s="251">
        <f>G32/G$30</f>
        <v>0.56164383561643838</v>
      </c>
      <c r="G32" s="253">
        <v>697</v>
      </c>
      <c r="H32" s="251">
        <f>I32/I$30</f>
        <v>0.51141552511415522</v>
      </c>
      <c r="I32" s="253">
        <v>224</v>
      </c>
      <c r="J32" s="251">
        <f>K32/K$30</f>
        <v>0.54840893703452942</v>
      </c>
      <c r="K32" s="253">
        <v>810</v>
      </c>
      <c r="L32" s="251">
        <f>M32/M$30</f>
        <v>0.56241032998565277</v>
      </c>
      <c r="M32" s="253">
        <v>784</v>
      </c>
      <c r="N32" s="251">
        <f>O32/O$30</f>
        <v>0.58250497017892644</v>
      </c>
      <c r="O32" s="254">
        <v>293</v>
      </c>
    </row>
    <row r="33" spans="1:37" s="2" customFormat="1" ht="19.5" customHeight="1">
      <c r="A33" s="263" t="s">
        <v>607</v>
      </c>
      <c r="B33" s="623">
        <v>10.86</v>
      </c>
      <c r="C33" s="265" t="str">
        <f>IF(CENTRO!C33,CENTRO!C33,"")</f>
        <v/>
      </c>
      <c r="D33" s="239">
        <v>5.8648270345930814E-2</v>
      </c>
      <c r="E33" s="266" t="s">
        <v>482</v>
      </c>
      <c r="F33" s="239">
        <v>3.0272452068617558E-2</v>
      </c>
      <c r="G33" s="266" t="s">
        <v>482</v>
      </c>
      <c r="H33" s="239">
        <v>0.18421052631578949</v>
      </c>
      <c r="I33" s="266" t="s">
        <v>482</v>
      </c>
      <c r="J33" s="239">
        <v>0.12508134843160224</v>
      </c>
      <c r="K33" s="266" t="s">
        <v>482</v>
      </c>
      <c r="L33" s="239">
        <v>6.3331517933556375E-2</v>
      </c>
      <c r="M33" s="266" t="s">
        <v>482</v>
      </c>
      <c r="N33" s="239">
        <v>2.6824864586020118E-2</v>
      </c>
      <c r="O33" s="266"/>
    </row>
    <row r="34" spans="1:37" s="3" customFormat="1" ht="19.5" customHeight="1">
      <c r="A34" s="255" t="s">
        <v>622</v>
      </c>
      <c r="B34" s="251">
        <f>C34/$C$30</f>
        <v>8.5031543549280553E-2</v>
      </c>
      <c r="C34" s="250">
        <v>43441</v>
      </c>
      <c r="D34" s="251">
        <f>E34/$E$30</f>
        <v>0.12052246190381952</v>
      </c>
      <c r="E34" s="253">
        <v>609</v>
      </c>
      <c r="F34" s="251">
        <f>G34/$G$30</f>
        <v>8.5414987912973403E-2</v>
      </c>
      <c r="G34" s="253">
        <v>106</v>
      </c>
      <c r="H34" s="251">
        <f>I34/$I$30</f>
        <v>0.14383561643835616</v>
      </c>
      <c r="I34" s="253">
        <v>63</v>
      </c>
      <c r="J34" s="251">
        <f>K34/$K$30</f>
        <v>0.15775220040622884</v>
      </c>
      <c r="K34" s="253">
        <v>233</v>
      </c>
      <c r="L34" s="251">
        <f>M34/$M$30</f>
        <v>0.13271162123385941</v>
      </c>
      <c r="M34" s="253">
        <v>185</v>
      </c>
      <c r="N34" s="251">
        <f>O34/$O$30</f>
        <v>4.37375745526839E-2</v>
      </c>
      <c r="O34" s="254">
        <v>22</v>
      </c>
      <c r="P34" s="2"/>
      <c r="Q34" s="2"/>
      <c r="R34" s="2"/>
      <c r="S34" s="2"/>
      <c r="T34" s="2"/>
      <c r="U34" s="2"/>
      <c r="V34" s="2"/>
      <c r="W34" s="2"/>
      <c r="X34" s="2"/>
      <c r="Y34" s="2"/>
      <c r="Z34" s="2"/>
      <c r="AA34" s="2"/>
      <c r="AB34" s="2"/>
      <c r="AC34" s="2"/>
      <c r="AD34" s="2"/>
      <c r="AE34" s="2"/>
      <c r="AF34" s="2"/>
      <c r="AG34" s="2"/>
      <c r="AH34" s="2"/>
      <c r="AI34" s="2"/>
      <c r="AJ34" s="2"/>
      <c r="AK34" s="2"/>
    </row>
    <row r="35" spans="1:37" s="3" customFormat="1" ht="22.5" customHeight="1" thickBot="1">
      <c r="A35" s="255" t="s">
        <v>617</v>
      </c>
      <c r="B35" s="251">
        <f>C35/$C$30</f>
        <v>7.6884832279924292E-2</v>
      </c>
      <c r="C35" s="250">
        <v>39279</v>
      </c>
      <c r="D35" s="342">
        <f>E35/$E$30</f>
        <v>0.10053433603799723</v>
      </c>
      <c r="E35" s="617">
        <v>508</v>
      </c>
      <c r="F35" s="342">
        <f>G35/$G$30</f>
        <v>8.7832393231265113E-2</v>
      </c>
      <c r="G35" s="618">
        <v>109</v>
      </c>
      <c r="H35" s="342">
        <f>I35/$I$30</f>
        <v>0.14155251141552511</v>
      </c>
      <c r="I35" s="618">
        <v>62</v>
      </c>
      <c r="J35" s="342">
        <f>K35/$K$30</f>
        <v>8.8016249153689913E-2</v>
      </c>
      <c r="K35" s="618">
        <v>130</v>
      </c>
      <c r="L35" s="342">
        <f>M35/$M$30</f>
        <v>0.11836441893830703</v>
      </c>
      <c r="M35" s="618">
        <v>165</v>
      </c>
      <c r="N35" s="342">
        <f>O35/$O$30</f>
        <v>8.3499005964214709E-2</v>
      </c>
      <c r="O35" s="619">
        <v>42</v>
      </c>
      <c r="P35" s="2"/>
      <c r="Q35" s="2"/>
      <c r="R35" s="2"/>
      <c r="S35" s="2"/>
      <c r="T35" s="2"/>
      <c r="U35" s="2"/>
      <c r="V35" s="2"/>
      <c r="W35" s="2"/>
      <c r="X35" s="2"/>
      <c r="Y35" s="2"/>
      <c r="Z35" s="2"/>
      <c r="AA35" s="2"/>
      <c r="AB35" s="2"/>
      <c r="AC35" s="2"/>
      <c r="AD35" s="2"/>
      <c r="AE35" s="2"/>
      <c r="AF35" s="2"/>
      <c r="AG35" s="2"/>
      <c r="AH35" s="2"/>
      <c r="AI35" s="2"/>
      <c r="AJ35" s="2"/>
      <c r="AK35" s="2"/>
    </row>
    <row r="36" spans="1:37"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5"/>
    </row>
    <row r="37" spans="1:37" s="4" customFormat="1" ht="19.5" customHeight="1">
      <c r="A37" s="580" t="s">
        <v>242</v>
      </c>
      <c r="B37" s="247">
        <f>IF(CENTRO!B37,CENTRO!B37,"")</f>
        <v>1</v>
      </c>
      <c r="C37" s="248">
        <f>IF(CENTRO!C37,CENTRO!C37,"")</f>
        <v>1307682</v>
      </c>
      <c r="D37" s="239">
        <f>E37/C37</f>
        <v>1.4228229798987828E-2</v>
      </c>
      <c r="E37" s="267">
        <v>18606</v>
      </c>
      <c r="F37" s="239">
        <f>G37/$E$37</f>
        <v>0.39589379769966676</v>
      </c>
      <c r="G37" s="267">
        <v>7366</v>
      </c>
      <c r="H37" s="239">
        <f>I37/$E$37</f>
        <v>3.7891002902289583E-2</v>
      </c>
      <c r="I37" s="267">
        <v>705</v>
      </c>
      <c r="J37" s="239">
        <f>K37/$E$37</f>
        <v>0.17064387831882188</v>
      </c>
      <c r="K37" s="267">
        <v>3175</v>
      </c>
      <c r="L37" s="239">
        <f>M37/$E$37</f>
        <v>0.25556272170267658</v>
      </c>
      <c r="M37" s="267">
        <v>4755</v>
      </c>
      <c r="N37" s="239">
        <f>O37/$E$37</f>
        <v>0.1400085993765452</v>
      </c>
      <c r="O37" s="280">
        <v>2605</v>
      </c>
    </row>
    <row r="38" spans="1:37" s="2" customFormat="1" ht="19.5" customHeight="1">
      <c r="A38" s="255" t="s">
        <v>241</v>
      </c>
      <c r="B38" s="348" t="str">
        <f>IF(CENTRO!B38,CENTRO!B38,"")</f>
        <v/>
      </c>
      <c r="C38" s="576">
        <f>IF(CENTRO!C38,CENTRO!C38,"")</f>
        <v>2.5499999999999998</v>
      </c>
      <c r="D38" s="348"/>
      <c r="E38" s="588">
        <v>2.69</v>
      </c>
      <c r="F38" s="348"/>
      <c r="G38" s="588">
        <v>2.69</v>
      </c>
      <c r="H38" s="348"/>
      <c r="I38" s="588">
        <v>2.7</v>
      </c>
      <c r="J38" s="348"/>
      <c r="K38" s="588">
        <v>2.42</v>
      </c>
      <c r="L38" s="348"/>
      <c r="M38" s="588">
        <v>2.7</v>
      </c>
      <c r="N38" s="348"/>
      <c r="O38" s="588">
        <v>2.98</v>
      </c>
    </row>
    <row r="39" spans="1:37" s="2" customFormat="1" ht="19.5" customHeight="1">
      <c r="A39" s="255" t="s">
        <v>5</v>
      </c>
      <c r="B39" s="251">
        <f>IF(CENTRO!B39,CENTRO!B39,"")</f>
        <v>9.6885175447853536E-2</v>
      </c>
      <c r="C39" s="577">
        <f>IF(CENTRO!C39,CENTRO!C39,"")</f>
        <v>126695</v>
      </c>
      <c r="D39" s="251">
        <f>E39/E$37</f>
        <v>6.4549070192411045E-2</v>
      </c>
      <c r="E39" s="250">
        <v>1201</v>
      </c>
      <c r="F39" s="251">
        <f>G39/G$37</f>
        <v>8.4306272060819989E-2</v>
      </c>
      <c r="G39" s="250">
        <v>621</v>
      </c>
      <c r="H39" s="251">
        <f>I39/I$37</f>
        <v>8.3687943262411343E-2</v>
      </c>
      <c r="I39" s="250">
        <v>59</v>
      </c>
      <c r="J39" s="251">
        <f>K39/K$37</f>
        <v>7.5275590551181104E-2</v>
      </c>
      <c r="K39" s="250">
        <v>239</v>
      </c>
      <c r="L39" s="251">
        <f>M39/M$37</f>
        <v>4.1009463722397478E-2</v>
      </c>
      <c r="M39" s="250">
        <v>195</v>
      </c>
      <c r="N39" s="251">
        <f>O39/O$37</f>
        <v>3.3397312859884835E-2</v>
      </c>
      <c r="O39" s="270">
        <v>87</v>
      </c>
    </row>
    <row r="40" spans="1:37" s="2" customFormat="1" ht="19.5" customHeight="1">
      <c r="A40" s="255" t="s">
        <v>6</v>
      </c>
      <c r="B40" s="251">
        <f>IF(CENTRO!B40,CENTRO!B40,"")</f>
        <v>2.8705755680662425E-2</v>
      </c>
      <c r="C40" s="577">
        <f>IF(CENTRO!C40,CENTRO!C40,"")</f>
        <v>37538</v>
      </c>
      <c r="D40" s="251">
        <f>E40/E$37</f>
        <v>2.5045684187896378E-2</v>
      </c>
      <c r="E40" s="250">
        <v>466</v>
      </c>
      <c r="F40" s="251">
        <f>G40/G$37</f>
        <v>3.3532446375237578E-2</v>
      </c>
      <c r="G40" s="250">
        <v>247</v>
      </c>
      <c r="H40" s="251">
        <f>I40/I$37</f>
        <v>3.1205673758865248E-2</v>
      </c>
      <c r="I40" s="250">
        <v>22</v>
      </c>
      <c r="J40" s="251">
        <f>K40/K$37</f>
        <v>2.7716535433070868E-2</v>
      </c>
      <c r="K40" s="250">
        <v>88</v>
      </c>
      <c r="L40" s="251">
        <f>M40/M$37</f>
        <v>1.5772870662460567E-2</v>
      </c>
      <c r="M40" s="250">
        <v>75</v>
      </c>
      <c r="N40" s="251">
        <f>O40/O$37</f>
        <v>1.3051823416506719E-2</v>
      </c>
      <c r="O40" s="270">
        <v>34</v>
      </c>
    </row>
    <row r="41" spans="1:37" s="2" customFormat="1" ht="19.5" customHeight="1">
      <c r="A41" s="583" t="s">
        <v>606</v>
      </c>
      <c r="B41" s="251">
        <f>IF(CENTRO!B41,CENTRO!B41,"")</f>
        <v>2.0059922825274034E-2</v>
      </c>
      <c r="C41" s="577">
        <f>IF(CENTRO!C41,CENTRO!C41,"")</f>
        <v>26232</v>
      </c>
      <c r="D41" s="251">
        <f>E41/E$37</f>
        <v>2.9882833494571645E-2</v>
      </c>
      <c r="E41" s="250">
        <v>556</v>
      </c>
      <c r="F41" s="251">
        <f>G41/G$37</f>
        <v>2.4979636166168884E-2</v>
      </c>
      <c r="G41" s="250">
        <v>184</v>
      </c>
      <c r="H41" s="251">
        <f>I41/I$37</f>
        <v>2.2695035460992909E-2</v>
      </c>
      <c r="I41" s="250">
        <v>16</v>
      </c>
      <c r="J41" s="251">
        <f>K41/K$37</f>
        <v>1.889763779527559E-2</v>
      </c>
      <c r="K41" s="250">
        <v>60</v>
      </c>
      <c r="L41" s="251">
        <f>M41/M$37</f>
        <v>4.0799158780231333E-2</v>
      </c>
      <c r="M41" s="250">
        <v>194</v>
      </c>
      <c r="N41" s="251">
        <f>O41/O$37</f>
        <v>3.9155470249520152E-2</v>
      </c>
      <c r="O41" s="270">
        <v>102</v>
      </c>
    </row>
    <row r="42" spans="1:37" s="2" customFormat="1" ht="19.5" customHeight="1" thickBot="1">
      <c r="A42" s="255" t="s">
        <v>7</v>
      </c>
      <c r="B42" s="251">
        <f>IF(CENTRO!B42,CENTRO!B42,"")</f>
        <v>4.0743850569175078E-3</v>
      </c>
      <c r="C42" s="577">
        <f>IF(CENTRO!C42,CENTRO!C42,"")</f>
        <v>5328</v>
      </c>
      <c r="D42" s="603">
        <f>E42/E$37</f>
        <v>7.9544233043104384E-3</v>
      </c>
      <c r="E42" s="604">
        <v>148</v>
      </c>
      <c r="F42" s="603">
        <f>G42/G$37</f>
        <v>7.0594623947868584E-3</v>
      </c>
      <c r="G42" s="604">
        <v>52</v>
      </c>
      <c r="H42" s="603">
        <f>I42/I$37</f>
        <v>8.5106382978723406E-3</v>
      </c>
      <c r="I42" s="604">
        <v>6</v>
      </c>
      <c r="J42" s="603">
        <f>K42/K$37</f>
        <v>3.1496062992125984E-3</v>
      </c>
      <c r="K42" s="604">
        <v>10</v>
      </c>
      <c r="L42" s="603">
        <f>M42/M$37</f>
        <v>8.8328075709779175E-3</v>
      </c>
      <c r="M42" s="604">
        <v>42</v>
      </c>
      <c r="N42" s="603">
        <f>O42/O$37</f>
        <v>1.4587332053742802E-2</v>
      </c>
      <c r="O42" s="606">
        <v>38</v>
      </c>
    </row>
    <row r="43" spans="1:37" ht="19.5" customHeight="1" thickBot="1">
      <c r="A43" s="243" t="s">
        <v>8</v>
      </c>
      <c r="B43" s="244"/>
      <c r="C43" s="244"/>
      <c r="D43" s="42"/>
      <c r="E43" s="42"/>
      <c r="F43" s="42"/>
      <c r="G43" s="42"/>
      <c r="H43" s="42"/>
      <c r="I43" s="42"/>
      <c r="J43" s="42"/>
      <c r="K43" s="42"/>
      <c r="L43" s="42"/>
      <c r="M43" s="42"/>
      <c r="N43" s="42"/>
      <c r="O43" s="43"/>
    </row>
    <row r="44" spans="1:37" ht="19.5" customHeight="1">
      <c r="A44" s="255" t="s">
        <v>497</v>
      </c>
      <c r="B44" s="256"/>
      <c r="C44" s="640">
        <v>8.3699999999999992</v>
      </c>
      <c r="D44" s="348"/>
      <c r="E44" s="707">
        <v>8.41</v>
      </c>
      <c r="F44" s="348"/>
      <c r="G44" s="708">
        <v>6.46</v>
      </c>
      <c r="H44" s="664"/>
      <c r="I44" s="708">
        <v>4.2699999999999996</v>
      </c>
      <c r="J44" s="664"/>
      <c r="K44" s="708">
        <v>9.58</v>
      </c>
      <c r="L44" s="664"/>
      <c r="M44" s="708">
        <v>11.41</v>
      </c>
      <c r="N44" s="664"/>
      <c r="O44" s="708">
        <v>8.31</v>
      </c>
    </row>
    <row r="45" spans="1:37" ht="19.5" customHeight="1">
      <c r="A45" s="255" t="s">
        <v>498</v>
      </c>
      <c r="B45" s="256"/>
      <c r="C45" s="624">
        <v>2.0786394976651512</v>
      </c>
      <c r="D45" s="256"/>
      <c r="E45" s="671">
        <v>2.0973510335212464</v>
      </c>
      <c r="F45" s="256"/>
      <c r="G45" s="672">
        <v>1.4944339958318507</v>
      </c>
      <c r="H45" s="298"/>
      <c r="I45" s="672">
        <v>2.6126366302319379</v>
      </c>
      <c r="J45" s="298"/>
      <c r="K45" s="672">
        <v>1.5477439664218258</v>
      </c>
      <c r="L45" s="298"/>
      <c r="M45" s="672">
        <v>3.6844815974010539</v>
      </c>
      <c r="N45" s="298"/>
      <c r="O45" s="672">
        <v>1.4549233567160302</v>
      </c>
    </row>
    <row r="46" spans="1:37" s="2" customFormat="1" ht="19.5" customHeight="1">
      <c r="A46" s="255" t="s">
        <v>461</v>
      </c>
      <c r="B46" s="274"/>
      <c r="C46" s="624">
        <v>87.5</v>
      </c>
      <c r="D46" s="642"/>
      <c r="E46" s="671">
        <v>86.96</v>
      </c>
      <c r="F46" s="642"/>
      <c r="G46" s="672">
        <v>86.7</v>
      </c>
      <c r="H46" s="642"/>
      <c r="I46" s="672">
        <v>87.69</v>
      </c>
      <c r="J46" s="642"/>
      <c r="K46" s="672">
        <v>88.61</v>
      </c>
      <c r="L46" s="642"/>
      <c r="M46" s="672">
        <v>87.64</v>
      </c>
      <c r="N46" s="642"/>
      <c r="O46" s="672">
        <v>85.4</v>
      </c>
    </row>
    <row r="47" spans="1:37" s="2" customFormat="1" ht="19.5" customHeight="1">
      <c r="A47" s="255" t="s">
        <v>462</v>
      </c>
      <c r="B47" s="274"/>
      <c r="C47" s="624">
        <v>81.91</v>
      </c>
      <c r="D47" s="642"/>
      <c r="E47" s="671">
        <v>82.52</v>
      </c>
      <c r="F47" s="642"/>
      <c r="G47" s="672">
        <v>82.37</v>
      </c>
      <c r="H47" s="642"/>
      <c r="I47" s="672">
        <v>83.14</v>
      </c>
      <c r="J47" s="642"/>
      <c r="K47" s="672">
        <v>81.599999999999994</v>
      </c>
      <c r="L47" s="642"/>
      <c r="M47" s="672">
        <v>83.23</v>
      </c>
      <c r="N47" s="642"/>
      <c r="O47" s="672">
        <v>85.36</v>
      </c>
    </row>
    <row r="48" spans="1:37" ht="19.5" customHeight="1">
      <c r="A48" s="255" t="s">
        <v>629</v>
      </c>
      <c r="B48" s="256"/>
      <c r="C48" s="624">
        <v>87.8</v>
      </c>
      <c r="D48" s="642"/>
      <c r="E48" s="626">
        <v>87.9</v>
      </c>
      <c r="F48" s="324"/>
      <c r="G48" s="333"/>
      <c r="H48" s="334"/>
      <c r="I48" s="333"/>
      <c r="J48" s="334"/>
      <c r="K48" s="333"/>
      <c r="L48" s="334"/>
      <c r="M48" s="333"/>
      <c r="N48" s="334"/>
      <c r="O48" s="333"/>
    </row>
    <row r="49" spans="1:15" ht="19.5" customHeight="1">
      <c r="A49" s="255" t="s">
        <v>630</v>
      </c>
      <c r="B49" s="256"/>
      <c r="C49" s="624">
        <v>82.8</v>
      </c>
      <c r="D49" s="642"/>
      <c r="E49" s="626">
        <v>83.5</v>
      </c>
      <c r="F49" s="346"/>
      <c r="G49" s="333"/>
      <c r="H49" s="334"/>
      <c r="I49" s="333"/>
      <c r="J49" s="334"/>
      <c r="K49" s="333"/>
      <c r="L49" s="334"/>
      <c r="M49" s="333"/>
      <c r="N49" s="334"/>
      <c r="O49" s="333"/>
    </row>
    <row r="50" spans="1:15" ht="19.5" customHeight="1">
      <c r="A50" s="255" t="s">
        <v>631</v>
      </c>
      <c r="B50" s="256"/>
      <c r="C50" s="624">
        <v>24.8</v>
      </c>
      <c r="D50" s="642"/>
      <c r="E50" s="626">
        <v>24.5</v>
      </c>
      <c r="F50" s="324"/>
      <c r="G50" s="333"/>
      <c r="H50" s="334"/>
      <c r="I50" s="333"/>
      <c r="J50" s="334"/>
      <c r="K50" s="333"/>
      <c r="L50" s="334"/>
      <c r="M50" s="333"/>
      <c r="N50" s="334"/>
      <c r="O50" s="333"/>
    </row>
    <row r="51" spans="1:15" ht="19.5" customHeight="1" thickBot="1">
      <c r="A51" s="255" t="s">
        <v>632</v>
      </c>
      <c r="B51" s="643"/>
      <c r="C51" s="644">
        <v>20.9</v>
      </c>
      <c r="D51" s="645"/>
      <c r="E51" s="713">
        <v>21</v>
      </c>
      <c r="F51" s="346"/>
      <c r="G51" s="333"/>
      <c r="H51" s="334"/>
      <c r="I51" s="333"/>
      <c r="J51" s="334"/>
      <c r="K51" s="333"/>
      <c r="L51" s="334"/>
      <c r="M51" s="333"/>
      <c r="N51" s="334"/>
      <c r="O51" s="333"/>
    </row>
    <row r="52" spans="1:15" ht="19.5" customHeight="1" thickBot="1">
      <c r="A52" s="243" t="s">
        <v>371</v>
      </c>
      <c r="B52" s="244"/>
      <c r="C52" s="244"/>
      <c r="D52" s="244"/>
      <c r="E52" s="244"/>
      <c r="F52" s="244"/>
      <c r="G52" s="244"/>
      <c r="H52" s="244"/>
      <c r="I52" s="244"/>
      <c r="J52" s="244"/>
      <c r="K52" s="244"/>
      <c r="L52" s="244"/>
      <c r="M52" s="244"/>
      <c r="N52" s="244"/>
      <c r="O52" s="245"/>
    </row>
    <row r="53" spans="1:15" ht="19.5" customHeight="1">
      <c r="A53" s="255" t="s">
        <v>495</v>
      </c>
      <c r="B53" s="256"/>
      <c r="C53" s="630">
        <v>0.84183608043027458</v>
      </c>
      <c r="D53" s="326"/>
      <c r="E53" s="333"/>
      <c r="F53" s="324"/>
      <c r="G53" s="333"/>
      <c r="H53" s="334"/>
      <c r="I53" s="333"/>
      <c r="J53" s="334"/>
      <c r="K53" s="333"/>
      <c r="L53" s="334"/>
      <c r="M53" s="333"/>
      <c r="N53" s="334"/>
      <c r="O53" s="333"/>
    </row>
    <row r="54" spans="1:15" ht="19.5" customHeight="1" thickBot="1">
      <c r="A54" s="255" t="s">
        <v>496</v>
      </c>
      <c r="B54" s="256"/>
      <c r="C54" s="630">
        <v>0.79515909389898598</v>
      </c>
      <c r="D54" s="346"/>
      <c r="E54" s="347"/>
      <c r="F54" s="346"/>
      <c r="G54" s="333"/>
      <c r="H54" s="334"/>
      <c r="I54" s="333"/>
      <c r="J54" s="334"/>
      <c r="K54" s="333"/>
      <c r="L54" s="334"/>
      <c r="M54" s="333"/>
      <c r="N54" s="334"/>
      <c r="O54" s="333"/>
    </row>
    <row r="55" spans="1:15" ht="24.75" customHeight="1" thickBot="1">
      <c r="A55" s="224" t="str">
        <f>CENTRO!A55</f>
        <v xml:space="preserve">1.3. INDICADORES ECONÓMICOS </v>
      </c>
      <c r="B55" s="240"/>
      <c r="C55" s="240"/>
      <c r="D55" s="240"/>
      <c r="E55" s="240"/>
      <c r="F55" s="240"/>
      <c r="G55" s="240"/>
      <c r="H55" s="240"/>
      <c r="I55" s="240"/>
      <c r="J55" s="240"/>
      <c r="K55" s="240"/>
      <c r="L55" s="240"/>
      <c r="M55" s="240"/>
      <c r="N55" s="240"/>
      <c r="O55" s="242"/>
    </row>
    <row r="56" spans="1:15" s="2" customFormat="1" ht="19.5" customHeight="1">
      <c r="A56" s="255" t="s">
        <v>499</v>
      </c>
      <c r="B56" s="646"/>
      <c r="C56" s="647">
        <f>CENTRO!C56</f>
        <v>40195</v>
      </c>
      <c r="D56" s="648">
        <f>E56/C56</f>
        <v>1.188754820251275</v>
      </c>
      <c r="E56" s="647">
        <v>47782</v>
      </c>
      <c r="F56" s="649">
        <f>G56/$E$56</f>
        <v>1.1309006181277503</v>
      </c>
      <c r="G56" s="650">
        <v>54036.693335380165</v>
      </c>
      <c r="H56" s="714">
        <f>I56/$E$56</f>
        <v>0.53545268092587162</v>
      </c>
      <c r="I56" s="308">
        <v>25585</v>
      </c>
      <c r="J56" s="714">
        <f>K56/$E$56</f>
        <v>0.63485756185870401</v>
      </c>
      <c r="K56" s="651">
        <v>30334.764020732593</v>
      </c>
      <c r="L56" s="649">
        <f>M56/$E$56</f>
        <v>0.85854788109228608</v>
      </c>
      <c r="M56" s="651">
        <v>41023.134854351614</v>
      </c>
      <c r="N56" s="649">
        <f>O56/$E$56</f>
        <v>1.4341121196234021</v>
      </c>
      <c r="O56" s="651">
        <v>68524.745299845395</v>
      </c>
    </row>
    <row r="57" spans="1:15" s="2" customFormat="1" ht="19.5" customHeight="1">
      <c r="A57" s="255" t="s">
        <v>501</v>
      </c>
      <c r="B57" s="348"/>
      <c r="C57" s="634">
        <f>CENTRO!C57</f>
        <v>22393.13198628926</v>
      </c>
      <c r="D57" s="653"/>
      <c r="E57" s="634">
        <v>25746.717665055407</v>
      </c>
      <c r="F57" s="334"/>
      <c r="G57" s="333" t="s">
        <v>482</v>
      </c>
      <c r="H57" s="334"/>
      <c r="I57" s="333" t="s">
        <v>482</v>
      </c>
      <c r="J57" s="654"/>
      <c r="K57" s="381" t="s">
        <v>482</v>
      </c>
      <c r="L57" s="334"/>
      <c r="M57" s="333" t="s">
        <v>482</v>
      </c>
      <c r="N57" s="334"/>
      <c r="O57" s="333" t="s">
        <v>482</v>
      </c>
    </row>
    <row r="58" spans="1:15" s="2" customFormat="1" ht="19.5" customHeight="1">
      <c r="A58" s="255" t="s">
        <v>500</v>
      </c>
      <c r="B58" s="251">
        <v>5.6964751562909914E-2</v>
      </c>
      <c r="C58" s="634">
        <f>CENTRO!C58</f>
        <v>1241.1471276543707</v>
      </c>
      <c r="D58" s="655">
        <v>0.10163469843773067</v>
      </c>
      <c r="E58" s="634">
        <v>2375.3426515706378</v>
      </c>
      <c r="F58" s="334" t="s">
        <v>0</v>
      </c>
      <c r="G58" s="333"/>
      <c r="H58" s="334" t="s">
        <v>0</v>
      </c>
      <c r="I58" s="333"/>
      <c r="J58" s="654" t="s">
        <v>0</v>
      </c>
      <c r="K58" s="381"/>
      <c r="L58" s="334" t="s">
        <v>0</v>
      </c>
      <c r="M58" s="333"/>
      <c r="N58" s="334" t="s">
        <v>0</v>
      </c>
      <c r="O58" s="333"/>
    </row>
    <row r="59" spans="1:15" s="2" customFormat="1" ht="19.5" customHeight="1">
      <c r="A59" s="631" t="s">
        <v>571</v>
      </c>
      <c r="B59" s="348"/>
      <c r="C59" s="632">
        <f>CENTRO!C59</f>
        <v>1477.1736824803877</v>
      </c>
      <c r="D59" s="633"/>
      <c r="E59" s="634">
        <v>1738.4879283065475</v>
      </c>
      <c r="F59" s="656"/>
      <c r="G59" s="657" t="s">
        <v>482</v>
      </c>
      <c r="H59" s="334"/>
      <c r="I59" s="333" t="s">
        <v>482</v>
      </c>
      <c r="J59" s="654"/>
      <c r="K59" s="381" t="s">
        <v>482</v>
      </c>
      <c r="L59" s="334"/>
      <c r="M59" s="333" t="s">
        <v>482</v>
      </c>
      <c r="N59" s="334"/>
      <c r="O59" s="333" t="s">
        <v>482</v>
      </c>
    </row>
    <row r="60" spans="1:15" s="2" customFormat="1" ht="19.5" customHeight="1" thickBot="1">
      <c r="A60" s="635" t="s">
        <v>572</v>
      </c>
      <c r="B60" s="636"/>
      <c r="C60" s="637">
        <f>CENTRO!C60</f>
        <v>988.17230301070811</v>
      </c>
      <c r="D60" s="638"/>
      <c r="E60" s="639">
        <v>1134.9688263588278</v>
      </c>
      <c r="F60" s="660"/>
      <c r="G60" s="661" t="s">
        <v>482</v>
      </c>
      <c r="H60" s="660"/>
      <c r="I60" s="661" t="s">
        <v>482</v>
      </c>
      <c r="J60" s="662"/>
      <c r="K60" s="663" t="s">
        <v>482</v>
      </c>
      <c r="L60" s="660"/>
      <c r="M60" s="661" t="s">
        <v>482</v>
      </c>
      <c r="N60" s="660"/>
      <c r="O60" s="661" t="s">
        <v>482</v>
      </c>
    </row>
    <row r="61" spans="1:15" ht="24.75" customHeight="1" thickBot="1">
      <c r="A61" s="224" t="s">
        <v>203</v>
      </c>
      <c r="B61" s="39" t="str">
        <f>IF(CENTRO!B61,CENTRO!B61,"")</f>
        <v/>
      </c>
      <c r="C61" s="39" t="str">
        <f>IF(CENTRO!C61,CENTRO!C61,"")</f>
        <v/>
      </c>
      <c r="D61" s="39"/>
      <c r="E61" s="137"/>
      <c r="F61" s="39"/>
      <c r="G61" s="39"/>
      <c r="H61" s="39"/>
      <c r="I61" s="39"/>
      <c r="J61" s="39"/>
      <c r="K61" s="39"/>
      <c r="L61" s="39"/>
      <c r="M61" s="39"/>
      <c r="N61" s="39"/>
      <c r="O61" s="40"/>
    </row>
    <row r="62" spans="1:15" ht="19.5" customHeight="1">
      <c r="A62" s="263" t="s">
        <v>504</v>
      </c>
      <c r="B62" s="729">
        <f>IF(CENTRO!B62,CENTRO!B62,"")</f>
        <v>62.03</v>
      </c>
      <c r="C62" s="265" t="str">
        <f>IF(CENTRO!C62,CENTRO!C62,"")</f>
        <v/>
      </c>
      <c r="D62" s="119"/>
      <c r="E62" s="120"/>
      <c r="F62" s="119"/>
      <c r="G62" s="121"/>
      <c r="H62" s="122"/>
      <c r="I62" s="121"/>
      <c r="J62" s="122"/>
      <c r="K62" s="121"/>
      <c r="L62" s="122"/>
      <c r="M62" s="121"/>
      <c r="N62" s="122"/>
      <c r="O62" s="121"/>
    </row>
    <row r="63" spans="1:15" ht="19.5" customHeight="1">
      <c r="A63" s="724" t="s">
        <v>10</v>
      </c>
      <c r="B63" s="730">
        <f>IF(CENTRO!B63,CENTRO!B63,"")</f>
        <v>66.760000000000005</v>
      </c>
      <c r="C63" s="265" t="str">
        <f>IF(CENTRO!C63,CENTRO!C63,"")</f>
        <v/>
      </c>
      <c r="D63" s="45"/>
      <c r="E63" s="46"/>
      <c r="F63" s="45"/>
      <c r="G63" s="47"/>
      <c r="H63" s="48"/>
      <c r="I63" s="47"/>
      <c r="J63" s="48"/>
      <c r="K63" s="47"/>
      <c r="L63" s="48"/>
      <c r="M63" s="47"/>
      <c r="N63" s="48"/>
      <c r="O63" s="47"/>
    </row>
    <row r="64" spans="1:15" ht="19.5" customHeight="1">
      <c r="A64" s="724" t="s">
        <v>11</v>
      </c>
      <c r="B64" s="730">
        <f>IF(CENTRO!B64,CENTRO!B64,"")</f>
        <v>57.93</v>
      </c>
      <c r="C64" s="265" t="str">
        <f>IF(CENTRO!C64,CENTRO!C64,"")</f>
        <v/>
      </c>
      <c r="D64" s="45"/>
      <c r="E64" s="46"/>
      <c r="F64" s="45"/>
      <c r="G64" s="47"/>
      <c r="H64" s="48"/>
      <c r="I64" s="47"/>
      <c r="J64" s="48"/>
      <c r="K64" s="47"/>
      <c r="L64" s="48"/>
      <c r="M64" s="47"/>
      <c r="N64" s="48"/>
      <c r="O64" s="47"/>
    </row>
    <row r="65" spans="1:37" ht="19.5" customHeight="1">
      <c r="A65" s="263" t="s">
        <v>608</v>
      </c>
      <c r="B65" s="256" t="str">
        <f>IF(CENTRO!B65,CENTRO!B65,"")</f>
        <v/>
      </c>
      <c r="C65" s="345">
        <f>IF(CENTRO!C65,CENTRO!C65,"")</f>
        <v>241.5</v>
      </c>
      <c r="D65" s="45"/>
      <c r="E65" s="46"/>
      <c r="F65" s="45"/>
      <c r="G65" s="47"/>
      <c r="H65" s="48"/>
      <c r="I65" s="47"/>
      <c r="J65" s="48"/>
      <c r="K65" s="47"/>
      <c r="L65" s="48"/>
      <c r="M65" s="47"/>
      <c r="N65" s="48"/>
      <c r="O65" s="47"/>
    </row>
    <row r="66" spans="1:37" ht="19.5" customHeight="1">
      <c r="A66" s="724" t="s">
        <v>359</v>
      </c>
      <c r="B66" s="731" t="str">
        <f>IF(CENTRO!B66,CENTRO!B66,"")</f>
        <v/>
      </c>
      <c r="C66" s="732">
        <f>IF(CENTRO!C66,CENTRO!C66,"")</f>
        <v>113.2</v>
      </c>
      <c r="D66" s="45"/>
      <c r="E66" s="46"/>
      <c r="F66" s="45"/>
      <c r="G66" s="47"/>
      <c r="H66" s="48"/>
      <c r="I66" s="47"/>
      <c r="J66" s="48"/>
      <c r="K66" s="47"/>
      <c r="L66" s="48"/>
      <c r="M66" s="47"/>
      <c r="N66" s="48"/>
      <c r="O66" s="47"/>
    </row>
    <row r="67" spans="1:37" ht="19.5" customHeight="1">
      <c r="A67" s="724" t="s">
        <v>360</v>
      </c>
      <c r="B67" s="643" t="str">
        <f>IF(CENTRO!B67,CENTRO!B67,"")</f>
        <v/>
      </c>
      <c r="C67" s="732">
        <f>IF(CENTRO!C67,CENTRO!C67,"")</f>
        <v>128.30000000000001</v>
      </c>
      <c r="D67" s="45"/>
      <c r="E67" s="46"/>
      <c r="F67" s="45"/>
      <c r="G67" s="47"/>
      <c r="H67" s="48"/>
      <c r="I67" s="47"/>
      <c r="J67" s="48"/>
      <c r="K67" s="47"/>
      <c r="L67" s="48"/>
      <c r="M67" s="47"/>
      <c r="N67" s="48"/>
      <c r="O67" s="47"/>
    </row>
    <row r="68" spans="1:37" s="13" customFormat="1" ht="19.5" customHeight="1">
      <c r="A68" s="725" t="s">
        <v>502</v>
      </c>
      <c r="B68" s="256" t="str">
        <f>IF(CENTRO!B68,CENTRO!B68,"")</f>
        <v/>
      </c>
      <c r="C68" s="607">
        <f>IF(CENTRO!C68,CENTRO!C68,"")</f>
        <v>217294</v>
      </c>
      <c r="D68" s="239">
        <f>E68/C68</f>
        <v>1.1652415621232063E-2</v>
      </c>
      <c r="E68" s="267">
        <v>2532</v>
      </c>
      <c r="F68" s="239">
        <f>G68/$E$68</f>
        <v>0.30015797788309639</v>
      </c>
      <c r="G68" s="267">
        <v>760</v>
      </c>
      <c r="H68" s="239">
        <f>I68/$E$68</f>
        <v>5.2922590837282783E-2</v>
      </c>
      <c r="I68" s="267">
        <v>134</v>
      </c>
      <c r="J68" s="239">
        <f>K68/$E$68</f>
        <v>0.2259083728278041</v>
      </c>
      <c r="K68" s="267">
        <v>572</v>
      </c>
      <c r="L68" s="239">
        <f>M68/$E$68</f>
        <v>0.27685624012638232</v>
      </c>
      <c r="M68" s="267">
        <v>701</v>
      </c>
      <c r="N68" s="239">
        <f>O68/$E$68</f>
        <v>0.10584518167456557</v>
      </c>
      <c r="O68" s="280">
        <v>268</v>
      </c>
      <c r="P68" s="4"/>
      <c r="Q68" s="4"/>
      <c r="R68" s="4"/>
      <c r="S68" s="4"/>
      <c r="T68" s="4"/>
      <c r="U68" s="4"/>
      <c r="V68" s="4"/>
      <c r="W68" s="4"/>
      <c r="X68" s="4"/>
      <c r="Y68" s="4"/>
      <c r="Z68" s="4"/>
      <c r="AA68" s="4"/>
      <c r="AB68" s="4"/>
      <c r="AC68" s="4"/>
      <c r="AD68" s="4"/>
      <c r="AE68" s="4"/>
      <c r="AF68" s="4"/>
      <c r="AG68" s="4"/>
      <c r="AH68" s="4"/>
      <c r="AI68" s="4"/>
      <c r="AJ68" s="4"/>
      <c r="AK68" s="4"/>
    </row>
    <row r="69" spans="1:37" ht="19.5" customHeight="1">
      <c r="A69" s="726" t="s">
        <v>503</v>
      </c>
      <c r="B69" s="733">
        <f>IF(CENTRO!B69,CENTRO!B69,"")</f>
        <v>9.8699999999999992</v>
      </c>
      <c r="C69" s="265" t="str">
        <f>IF(CENTRO!C69,CENTRO!C69,"")</f>
        <v/>
      </c>
      <c r="D69" s="733">
        <v>7.81</v>
      </c>
      <c r="E69" s="266"/>
      <c r="F69" s="733">
        <v>6.93</v>
      </c>
      <c r="G69" s="266"/>
      <c r="H69" s="733">
        <v>10.34</v>
      </c>
      <c r="I69" s="266"/>
      <c r="J69" s="733">
        <v>11.3</v>
      </c>
      <c r="K69" s="266"/>
      <c r="L69" s="733">
        <v>7.91</v>
      </c>
      <c r="M69" s="266"/>
      <c r="N69" s="733">
        <v>5.37</v>
      </c>
      <c r="O69" s="266"/>
    </row>
    <row r="70" spans="1:37" ht="19.5" customHeight="1">
      <c r="A70" s="263" t="s">
        <v>243</v>
      </c>
      <c r="B70" s="733">
        <f>IF(CENTRO!B70,CENTRO!B70,"")</f>
        <v>10.55</v>
      </c>
      <c r="C70" s="265" t="str">
        <f>IF(CENTRO!C70,CENTRO!C70,"")</f>
        <v/>
      </c>
      <c r="D70" s="733">
        <v>8.51</v>
      </c>
      <c r="E70" s="266"/>
      <c r="F70" s="741">
        <v>7.6</v>
      </c>
      <c r="G70" s="272"/>
      <c r="H70" s="741">
        <v>10.87</v>
      </c>
      <c r="I70" s="272"/>
      <c r="J70" s="741">
        <v>11.71</v>
      </c>
      <c r="K70" s="272"/>
      <c r="L70" s="741">
        <v>8.9</v>
      </c>
      <c r="M70" s="272"/>
      <c r="N70" s="741">
        <v>5.99</v>
      </c>
      <c r="O70" s="272"/>
    </row>
    <row r="71" spans="1:37" ht="19.5" customHeight="1">
      <c r="A71" s="724" t="s">
        <v>12</v>
      </c>
      <c r="B71" s="734">
        <f>IF(CENTRO!B71,CENTRO!B71,"")</f>
        <v>6.31</v>
      </c>
      <c r="C71" s="265" t="str">
        <f>IF(CENTRO!C71,CENTRO!C71,"")</f>
        <v/>
      </c>
      <c r="D71" s="734">
        <v>4.4800000000000004</v>
      </c>
      <c r="E71" s="266"/>
      <c r="F71" s="743">
        <v>2.15</v>
      </c>
      <c r="G71" s="272"/>
      <c r="H71" s="743">
        <v>11.08</v>
      </c>
      <c r="I71" s="272"/>
      <c r="J71" s="743">
        <v>10.36</v>
      </c>
      <c r="K71" s="272"/>
      <c r="L71" s="743">
        <v>6.31</v>
      </c>
      <c r="M71" s="272"/>
      <c r="N71" s="743">
        <v>1.59</v>
      </c>
      <c r="O71" s="272"/>
    </row>
    <row r="72" spans="1:37" ht="19.5" customHeight="1">
      <c r="A72" s="724" t="s">
        <v>13</v>
      </c>
      <c r="B72" s="734">
        <f>IF(CENTRO!B72,CENTRO!B72,"")</f>
        <v>10.5</v>
      </c>
      <c r="C72" s="265" t="str">
        <f>IF(CENTRO!C72,CENTRO!C72,"")</f>
        <v/>
      </c>
      <c r="D72" s="734">
        <v>8.81</v>
      </c>
      <c r="E72" s="266"/>
      <c r="F72" s="743">
        <v>8.08</v>
      </c>
      <c r="G72" s="272"/>
      <c r="H72" s="743">
        <v>10.07</v>
      </c>
      <c r="I72" s="272"/>
      <c r="J72" s="743">
        <v>11.69</v>
      </c>
      <c r="K72" s="272"/>
      <c r="L72" s="743">
        <v>9.06</v>
      </c>
      <c r="M72" s="272"/>
      <c r="N72" s="743">
        <v>5.28</v>
      </c>
      <c r="O72" s="272"/>
    </row>
    <row r="73" spans="1:37" ht="19.5" customHeight="1">
      <c r="A73" s="724" t="s">
        <v>14</v>
      </c>
      <c r="B73" s="734">
        <f>IF(CENTRO!B73,CENTRO!B73,"")</f>
        <v>11.82</v>
      </c>
      <c r="C73" s="265" t="str">
        <f>IF(CENTRO!C73,CENTRO!C73,"")</f>
        <v/>
      </c>
      <c r="D73" s="734">
        <v>9.36</v>
      </c>
      <c r="E73" s="266"/>
      <c r="F73" s="743">
        <v>8.7200000000000006</v>
      </c>
      <c r="G73" s="272"/>
      <c r="H73" s="743">
        <v>11.67</v>
      </c>
      <c r="I73" s="272"/>
      <c r="J73" s="743">
        <v>12.14</v>
      </c>
      <c r="K73" s="272"/>
      <c r="L73" s="743">
        <v>9.5</v>
      </c>
      <c r="M73" s="272"/>
      <c r="N73" s="743">
        <v>7.67</v>
      </c>
      <c r="O73" s="272"/>
    </row>
    <row r="74" spans="1:37" ht="19.5" customHeight="1">
      <c r="A74" s="263" t="s">
        <v>244</v>
      </c>
      <c r="B74" s="733">
        <f>IF(CENTRO!B74,CENTRO!B74,"")</f>
        <v>9.14</v>
      </c>
      <c r="C74" s="265" t="str">
        <f>IF(CENTRO!C74,CENTRO!C74,"")</f>
        <v/>
      </c>
      <c r="D74" s="733">
        <v>7.08</v>
      </c>
      <c r="E74" s="266"/>
      <c r="F74" s="741">
        <v>6.23</v>
      </c>
      <c r="G74" s="272"/>
      <c r="H74" s="741">
        <v>9.92</v>
      </c>
      <c r="I74" s="272"/>
      <c r="J74" s="741">
        <v>10.87</v>
      </c>
      <c r="K74" s="272"/>
      <c r="L74" s="741">
        <v>6.84</v>
      </c>
      <c r="M74" s="272"/>
      <c r="N74" s="741">
        <v>4.74</v>
      </c>
      <c r="O74" s="272"/>
    </row>
    <row r="75" spans="1:37" ht="19.5" customHeight="1">
      <c r="A75" s="724" t="s">
        <v>12</v>
      </c>
      <c r="B75" s="734">
        <f>IF(CENTRO!B75,CENTRO!B75,"")</f>
        <v>6.48</v>
      </c>
      <c r="C75" s="265" t="str">
        <f>IF(CENTRO!C75,CENTRO!C75,"")</f>
        <v/>
      </c>
      <c r="D75" s="734">
        <v>4.7</v>
      </c>
      <c r="E75" s="266"/>
      <c r="F75" s="743">
        <v>2.86</v>
      </c>
      <c r="G75" s="272"/>
      <c r="H75" s="743">
        <v>10.58</v>
      </c>
      <c r="I75" s="272"/>
      <c r="J75" s="743">
        <v>11.14</v>
      </c>
      <c r="K75" s="272"/>
      <c r="L75" s="743">
        <v>6.44</v>
      </c>
      <c r="M75" s="272"/>
      <c r="N75" s="743">
        <v>0.84</v>
      </c>
      <c r="O75" s="272"/>
    </row>
    <row r="76" spans="1:37" ht="19.5" customHeight="1">
      <c r="A76" s="727" t="s">
        <v>13</v>
      </c>
      <c r="B76" s="734">
        <f>IF(CENTRO!B76,CENTRO!B76,"")</f>
        <v>8.44</v>
      </c>
      <c r="C76" s="265" t="str">
        <f>IF(CENTRO!C76,CENTRO!C76,"")</f>
        <v/>
      </c>
      <c r="D76" s="734">
        <v>6.9</v>
      </c>
      <c r="E76" s="266"/>
      <c r="F76" s="743">
        <v>6.33</v>
      </c>
      <c r="G76" s="272"/>
      <c r="H76" s="743">
        <v>8.49</v>
      </c>
      <c r="I76" s="272"/>
      <c r="J76" s="743">
        <v>9.9600000000000009</v>
      </c>
      <c r="K76" s="272"/>
      <c r="L76" s="743">
        <v>6.15</v>
      </c>
      <c r="M76" s="272"/>
      <c r="N76" s="743">
        <v>4.5999999999999996</v>
      </c>
      <c r="O76" s="272"/>
    </row>
    <row r="77" spans="1:37" ht="19.5" customHeight="1">
      <c r="A77" s="727" t="s">
        <v>14</v>
      </c>
      <c r="B77" s="734">
        <f>IF(CENTRO!B77,CENTRO!B77,"")</f>
        <v>10.72</v>
      </c>
      <c r="C77" s="265" t="str">
        <f>IF(CENTRO!C77,CENTRO!C77,"")</f>
        <v/>
      </c>
      <c r="D77" s="734">
        <v>8.0299999999999994</v>
      </c>
      <c r="E77" s="266"/>
      <c r="F77" s="743">
        <v>7.25</v>
      </c>
      <c r="G77" s="272"/>
      <c r="H77" s="743">
        <v>11.13</v>
      </c>
      <c r="I77" s="272"/>
      <c r="J77" s="743">
        <v>11.92</v>
      </c>
      <c r="K77" s="272"/>
      <c r="L77" s="743">
        <v>7.72</v>
      </c>
      <c r="M77" s="272"/>
      <c r="N77" s="743">
        <v>6.2</v>
      </c>
      <c r="O77" s="272"/>
    </row>
    <row r="78" spans="1:37" ht="19.5" customHeight="1">
      <c r="A78" s="728" t="s">
        <v>609</v>
      </c>
      <c r="B78" s="239">
        <f>IF(CENTRO!B78,CENTRO!B78,"")</f>
        <v>0.50811803363185359</v>
      </c>
      <c r="C78" s="329">
        <f>IF(CENTRO!C78,CENTRO!C78,"")</f>
        <v>110411</v>
      </c>
      <c r="D78" s="239">
        <f>E78/E68</f>
        <v>0.46919431279620855</v>
      </c>
      <c r="E78" s="329">
        <v>1188</v>
      </c>
      <c r="F78" s="745"/>
      <c r="G78" s="401" t="s">
        <v>482</v>
      </c>
      <c r="H78" s="745"/>
      <c r="I78" s="401" t="s">
        <v>482</v>
      </c>
      <c r="J78" s="745"/>
      <c r="K78" s="401" t="s">
        <v>482</v>
      </c>
      <c r="L78" s="745"/>
      <c r="M78" s="401" t="s">
        <v>482</v>
      </c>
      <c r="N78" s="745"/>
      <c r="O78" s="401" t="s">
        <v>482</v>
      </c>
    </row>
    <row r="79" spans="1:37" ht="19.5" customHeight="1">
      <c r="A79" s="727" t="s">
        <v>27</v>
      </c>
      <c r="B79" s="330">
        <f>IF(CENTRO!B79,CENTRO!B79,"")</f>
        <v>0.41179773754426641</v>
      </c>
      <c r="C79" s="323">
        <f>IF(CENTRO!C79,CENTRO!C79,"")</f>
        <v>45467</v>
      </c>
      <c r="D79" s="330">
        <f>E79/E78</f>
        <v>0.38720538720538722</v>
      </c>
      <c r="E79" s="518">
        <v>460</v>
      </c>
      <c r="F79" s="745"/>
      <c r="G79" s="401" t="s">
        <v>482</v>
      </c>
      <c r="H79" s="745"/>
      <c r="I79" s="401" t="s">
        <v>482</v>
      </c>
      <c r="J79" s="745"/>
      <c r="K79" s="401" t="s">
        <v>482</v>
      </c>
      <c r="L79" s="745"/>
      <c r="M79" s="401" t="s">
        <v>482</v>
      </c>
      <c r="N79" s="745"/>
      <c r="O79" s="401" t="s">
        <v>482</v>
      </c>
    </row>
    <row r="80" spans="1:37" ht="19.5" customHeight="1">
      <c r="A80" s="727" t="s">
        <v>166</v>
      </c>
      <c r="B80" s="330">
        <f>IF(CENTRO!B80,CENTRO!B80,"")</f>
        <v>0.58820226245573359</v>
      </c>
      <c r="C80" s="735">
        <f>IF(CENTRO!C80,CENTRO!C80,"")</f>
        <v>64944</v>
      </c>
      <c r="D80" s="330">
        <f>E80/E78</f>
        <v>0.61279461279461278</v>
      </c>
      <c r="E80" s="518">
        <v>728</v>
      </c>
      <c r="F80" s="745"/>
      <c r="G80" s="401" t="s">
        <v>482</v>
      </c>
      <c r="H80" s="745"/>
      <c r="I80" s="401" t="s">
        <v>482</v>
      </c>
      <c r="J80" s="745"/>
      <c r="K80" s="401" t="s">
        <v>482</v>
      </c>
      <c r="L80" s="745"/>
      <c r="M80" s="401" t="s">
        <v>482</v>
      </c>
      <c r="N80" s="745"/>
      <c r="O80" s="401" t="s">
        <v>482</v>
      </c>
    </row>
    <row r="81" spans="1:15" ht="19.5" customHeight="1">
      <c r="A81" s="310" t="s">
        <v>611</v>
      </c>
      <c r="B81" s="239">
        <f>IF(CENTRO!B81,CENTRO!B81,"")</f>
        <v>0.36246283836645282</v>
      </c>
      <c r="C81" s="329">
        <f>IF(CENTRO!C81,CENTRO!C81,"")</f>
        <v>78761</v>
      </c>
      <c r="D81" s="239">
        <f>E81/E68</f>
        <v>0.46050552922590837</v>
      </c>
      <c r="E81" s="329">
        <v>1166</v>
      </c>
      <c r="F81" s="745"/>
      <c r="G81" s="401" t="s">
        <v>482</v>
      </c>
      <c r="H81" s="745"/>
      <c r="I81" s="401" t="s">
        <v>482</v>
      </c>
      <c r="J81" s="745"/>
      <c r="K81" s="401" t="s">
        <v>482</v>
      </c>
      <c r="L81" s="745"/>
      <c r="M81" s="401" t="s">
        <v>482</v>
      </c>
      <c r="N81" s="745"/>
      <c r="O81" s="401" t="s">
        <v>482</v>
      </c>
    </row>
    <row r="82" spans="1:15" ht="19.5" customHeight="1">
      <c r="A82" s="727" t="s">
        <v>27</v>
      </c>
      <c r="B82" s="330">
        <f>IF(CENTRO!B82,CENTRO!B82,"")</f>
        <v>0.48497352750726885</v>
      </c>
      <c r="C82" s="323">
        <f>IF(CENTRO!C82,CENTRO!C82,"")</f>
        <v>38197</v>
      </c>
      <c r="D82" s="330">
        <f>E82/E81</f>
        <v>0.46655231560891941</v>
      </c>
      <c r="E82" s="518">
        <v>544</v>
      </c>
      <c r="F82" s="745"/>
      <c r="G82" s="401" t="s">
        <v>482</v>
      </c>
      <c r="H82" s="745"/>
      <c r="I82" s="401" t="s">
        <v>482</v>
      </c>
      <c r="J82" s="745"/>
      <c r="K82" s="401" t="s">
        <v>482</v>
      </c>
      <c r="L82" s="745"/>
      <c r="M82" s="401" t="s">
        <v>482</v>
      </c>
      <c r="N82" s="745"/>
      <c r="O82" s="401" t="s">
        <v>482</v>
      </c>
    </row>
    <row r="83" spans="1:15" ht="19.5" customHeight="1">
      <c r="A83" s="727" t="s">
        <v>166</v>
      </c>
      <c r="B83" s="736">
        <f>IF(CENTRO!B83,CENTRO!B83,"")</f>
        <v>0.51502647249273115</v>
      </c>
      <c r="C83" s="323">
        <f>IF(CENTRO!C83,CENTRO!C83,"")</f>
        <v>40564</v>
      </c>
      <c r="D83" s="736">
        <f>E83/E81</f>
        <v>0.53344768439108059</v>
      </c>
      <c r="E83" s="518">
        <v>622</v>
      </c>
      <c r="F83" s="326"/>
      <c r="G83" s="399" t="s">
        <v>482</v>
      </c>
      <c r="H83" s="326"/>
      <c r="I83" s="399" t="s">
        <v>482</v>
      </c>
      <c r="J83" s="326"/>
      <c r="K83" s="399" t="s">
        <v>482</v>
      </c>
      <c r="L83" s="326"/>
      <c r="M83" s="399" t="s">
        <v>482</v>
      </c>
      <c r="N83" s="326"/>
      <c r="O83" s="399" t="s">
        <v>482</v>
      </c>
    </row>
    <row r="84" spans="1:15" ht="19.5" customHeight="1">
      <c r="A84" s="310" t="s">
        <v>610</v>
      </c>
      <c r="B84" s="239">
        <f>IF(CENTRO!B84,CENTRO!B84,"")</f>
        <v>0.63753716163354712</v>
      </c>
      <c r="C84" s="329">
        <f>IF(CENTRO!C84,CENTRO!C84,"")</f>
        <v>138533</v>
      </c>
      <c r="D84" s="239">
        <f>E84/E68</f>
        <v>0.53949447077409163</v>
      </c>
      <c r="E84" s="329">
        <v>1366</v>
      </c>
      <c r="F84" s="745"/>
      <c r="G84" s="401" t="s">
        <v>482</v>
      </c>
      <c r="H84" s="326"/>
      <c r="I84" s="399" t="s">
        <v>482</v>
      </c>
      <c r="J84" s="326"/>
      <c r="K84" s="399" t="s">
        <v>482</v>
      </c>
      <c r="L84" s="326"/>
      <c r="M84" s="399" t="s">
        <v>482</v>
      </c>
      <c r="N84" s="326"/>
      <c r="O84" s="399" t="s">
        <v>482</v>
      </c>
    </row>
    <row r="85" spans="1:15" ht="19.5" customHeight="1">
      <c r="A85" s="727" t="s">
        <v>27</v>
      </c>
      <c r="B85" s="330">
        <f>IF(CENTRO!B85,CENTRO!B85,"")</f>
        <v>0.42192834920199518</v>
      </c>
      <c r="C85" s="323">
        <f>IF(CENTRO!C85,CENTRO!C85,"")</f>
        <v>58451</v>
      </c>
      <c r="D85" s="330">
        <f>E85/E84</f>
        <v>0.4224011713030747</v>
      </c>
      <c r="E85" s="518">
        <v>577</v>
      </c>
      <c r="F85" s="745"/>
      <c r="G85" s="401" t="s">
        <v>482</v>
      </c>
      <c r="H85" s="326"/>
      <c r="I85" s="399" t="s">
        <v>482</v>
      </c>
      <c r="J85" s="326"/>
      <c r="K85" s="399" t="s">
        <v>482</v>
      </c>
      <c r="L85" s="326"/>
      <c r="M85" s="399" t="s">
        <v>482</v>
      </c>
      <c r="N85" s="326"/>
      <c r="O85" s="399" t="s">
        <v>482</v>
      </c>
    </row>
    <row r="86" spans="1:15" ht="19.5" customHeight="1" thickBot="1">
      <c r="A86" s="727" t="s">
        <v>166</v>
      </c>
      <c r="B86" s="330">
        <f>IF(CENTRO!B86,CENTRO!B86,"")</f>
        <v>0.57807165079800482</v>
      </c>
      <c r="C86" s="323">
        <f>IF(CENTRO!C86,CENTRO!C86,"")</f>
        <v>80082</v>
      </c>
      <c r="D86" s="330">
        <f>E86/E84</f>
        <v>0.57759882869692536</v>
      </c>
      <c r="E86" s="747">
        <v>789</v>
      </c>
      <c r="F86" s="326"/>
      <c r="G86" s="399" t="s">
        <v>482</v>
      </c>
      <c r="H86" s="388"/>
      <c r="I86" s="746" t="s">
        <v>482</v>
      </c>
      <c r="J86" s="388"/>
      <c r="K86" s="746" t="s">
        <v>482</v>
      </c>
      <c r="L86" s="388"/>
      <c r="M86" s="746" t="s">
        <v>482</v>
      </c>
      <c r="N86" s="388"/>
      <c r="O86" s="746" t="s">
        <v>482</v>
      </c>
    </row>
    <row r="87" spans="1:15" ht="24.75" customHeight="1" thickBot="1">
      <c r="A87" s="224" t="s">
        <v>15</v>
      </c>
      <c r="B87" s="240"/>
      <c r="C87" s="240"/>
      <c r="D87" s="39"/>
      <c r="E87" s="39"/>
      <c r="F87" s="39"/>
      <c r="G87" s="39"/>
      <c r="H87" s="39"/>
      <c r="I87" s="39"/>
      <c r="J87" s="39"/>
      <c r="K87" s="39"/>
      <c r="L87" s="39"/>
      <c r="M87" s="39"/>
      <c r="N87" s="39"/>
      <c r="O87" s="40"/>
    </row>
    <row r="88" spans="1:15" ht="19.5" customHeight="1" thickBot="1">
      <c r="A88" s="299" t="s">
        <v>489</v>
      </c>
      <c r="B88" s="300">
        <f t="shared" ref="B88:B93" si="5">C88/$C$88</f>
        <v>1</v>
      </c>
      <c r="C88" s="301">
        <v>466141</v>
      </c>
      <c r="D88" s="532">
        <f t="shared" ref="D88:D93" si="6">E88/$E$88</f>
        <v>1</v>
      </c>
      <c r="E88" s="301">
        <v>9042</v>
      </c>
      <c r="F88" s="300">
        <f t="shared" ref="F88:F93" si="7">G88/$G$88</f>
        <v>1</v>
      </c>
      <c r="G88" s="301">
        <v>3302</v>
      </c>
      <c r="H88" s="300">
        <f t="shared" ref="H88:H93" si="8">I88/$I$88</f>
        <v>1</v>
      </c>
      <c r="I88" s="301">
        <v>278</v>
      </c>
      <c r="J88" s="300">
        <f t="shared" ref="J88:J93" si="9">K88/$K$88</f>
        <v>1</v>
      </c>
      <c r="K88" s="301">
        <v>906</v>
      </c>
      <c r="L88" s="300">
        <f>M88/$M$88</f>
        <v>1</v>
      </c>
      <c r="M88" s="301">
        <v>2676</v>
      </c>
      <c r="N88" s="300">
        <f>O88/$O$88</f>
        <v>1</v>
      </c>
      <c r="O88" s="301">
        <v>1880</v>
      </c>
    </row>
    <row r="89" spans="1:15" ht="19.5" customHeight="1">
      <c r="A89" s="303" t="s">
        <v>16</v>
      </c>
      <c r="B89" s="304">
        <f t="shared" si="5"/>
        <v>0.17775951911546078</v>
      </c>
      <c r="C89" s="305">
        <v>82861</v>
      </c>
      <c r="D89" s="412">
        <f t="shared" si="6"/>
        <v>0.15560716655607165</v>
      </c>
      <c r="E89" s="305">
        <v>1407</v>
      </c>
      <c r="F89" s="304">
        <f t="shared" si="7"/>
        <v>0.13264688067837674</v>
      </c>
      <c r="G89" s="305">
        <v>438</v>
      </c>
      <c r="H89" s="304">
        <f t="shared" si="8"/>
        <v>0.15827338129496402</v>
      </c>
      <c r="I89" s="305">
        <v>44</v>
      </c>
      <c r="J89" s="304">
        <f t="shared" si="9"/>
        <v>0.2196467991169978</v>
      </c>
      <c r="K89" s="305">
        <v>199</v>
      </c>
      <c r="L89" s="304">
        <f t="shared" ref="L89:L98" si="10">M89/$M$88</f>
        <v>0.18572496263079222</v>
      </c>
      <c r="M89" s="305">
        <v>497</v>
      </c>
      <c r="N89" s="304">
        <f t="shared" ref="N89:N98" si="11">O89/$O$88</f>
        <v>0.12180851063829787</v>
      </c>
      <c r="O89" s="305">
        <v>229</v>
      </c>
    </row>
    <row r="90" spans="1:15" ht="19.5" customHeight="1">
      <c r="A90" s="303" t="s">
        <v>17</v>
      </c>
      <c r="B90" s="262">
        <f t="shared" si="5"/>
        <v>0.18726093606870026</v>
      </c>
      <c r="C90" s="305">
        <v>87290</v>
      </c>
      <c r="D90" s="413">
        <f t="shared" si="6"/>
        <v>0.19188232691882326</v>
      </c>
      <c r="E90" s="305">
        <v>1735</v>
      </c>
      <c r="F90" s="262">
        <f t="shared" si="7"/>
        <v>0.18352513628104181</v>
      </c>
      <c r="G90" s="305">
        <v>606</v>
      </c>
      <c r="H90" s="262">
        <f t="shared" si="8"/>
        <v>0.20503597122302158</v>
      </c>
      <c r="I90" s="305">
        <v>57</v>
      </c>
      <c r="J90" s="262">
        <f t="shared" si="9"/>
        <v>0.19315673289183222</v>
      </c>
      <c r="K90" s="305">
        <v>175</v>
      </c>
      <c r="L90" s="262">
        <f t="shared" si="10"/>
        <v>0.2249626307922272</v>
      </c>
      <c r="M90" s="305">
        <v>602</v>
      </c>
      <c r="N90" s="262">
        <f t="shared" si="11"/>
        <v>0.15691489361702127</v>
      </c>
      <c r="O90" s="305">
        <v>295</v>
      </c>
    </row>
    <row r="91" spans="1:15" ht="19.5" customHeight="1">
      <c r="A91" s="303" t="s">
        <v>18</v>
      </c>
      <c r="B91" s="262">
        <f t="shared" si="5"/>
        <v>0.38443518162959278</v>
      </c>
      <c r="C91" s="305">
        <v>179201</v>
      </c>
      <c r="D91" s="413">
        <f t="shared" si="6"/>
        <v>0.39349701393497016</v>
      </c>
      <c r="E91" s="305">
        <v>3558</v>
      </c>
      <c r="F91" s="262">
        <f t="shared" si="7"/>
        <v>0.4061175045427014</v>
      </c>
      <c r="G91" s="305">
        <v>1341</v>
      </c>
      <c r="H91" s="262">
        <f t="shared" si="8"/>
        <v>0.41726618705035973</v>
      </c>
      <c r="I91" s="305">
        <v>116</v>
      </c>
      <c r="J91" s="262">
        <f t="shared" si="9"/>
        <v>0.34878587196467992</v>
      </c>
      <c r="K91" s="305">
        <v>316</v>
      </c>
      <c r="L91" s="262">
        <f t="shared" si="10"/>
        <v>0.37257100149476829</v>
      </c>
      <c r="M91" s="305">
        <v>997</v>
      </c>
      <c r="N91" s="262">
        <f t="shared" si="11"/>
        <v>0.41914893617021276</v>
      </c>
      <c r="O91" s="305">
        <v>788</v>
      </c>
    </row>
    <row r="92" spans="1:15" ht="19.5" customHeight="1">
      <c r="A92" s="303" t="s">
        <v>19</v>
      </c>
      <c r="B92" s="307">
        <f t="shared" si="5"/>
        <v>0.25054436318624623</v>
      </c>
      <c r="C92" s="308">
        <v>116789</v>
      </c>
      <c r="D92" s="414">
        <f t="shared" si="6"/>
        <v>0.25901349259013495</v>
      </c>
      <c r="E92" s="308">
        <v>2342</v>
      </c>
      <c r="F92" s="307">
        <f t="shared" si="7"/>
        <v>0.27771047849788005</v>
      </c>
      <c r="G92" s="308">
        <v>917</v>
      </c>
      <c r="H92" s="307">
        <f t="shared" si="8"/>
        <v>0.21942446043165467</v>
      </c>
      <c r="I92" s="308">
        <v>61</v>
      </c>
      <c r="J92" s="307">
        <f t="shared" si="9"/>
        <v>0.23841059602649006</v>
      </c>
      <c r="K92" s="308">
        <v>216</v>
      </c>
      <c r="L92" s="307">
        <f t="shared" si="10"/>
        <v>0.21674140508221226</v>
      </c>
      <c r="M92" s="308">
        <v>580</v>
      </c>
      <c r="N92" s="307">
        <f t="shared" si="11"/>
        <v>0.30212765957446808</v>
      </c>
      <c r="O92" s="308">
        <v>568</v>
      </c>
    </row>
    <row r="93" spans="1:15" ht="19.5" customHeight="1">
      <c r="A93" s="310" t="s">
        <v>179</v>
      </c>
      <c r="B93" s="239">
        <f t="shared" si="5"/>
        <v>0.51144181696096247</v>
      </c>
      <c r="C93" s="312">
        <v>238404</v>
      </c>
      <c r="D93" s="415">
        <f t="shared" si="6"/>
        <v>0.52079186020791857</v>
      </c>
      <c r="E93" s="312">
        <v>4709</v>
      </c>
      <c r="F93" s="239">
        <f t="shared" si="7"/>
        <v>0.5402786190187765</v>
      </c>
      <c r="G93" s="312">
        <v>1784</v>
      </c>
      <c r="H93" s="239">
        <f t="shared" si="8"/>
        <v>0.52158273381294962</v>
      </c>
      <c r="I93" s="393">
        <v>145</v>
      </c>
      <c r="J93" s="239">
        <f t="shared" si="9"/>
        <v>0.5011037527593819</v>
      </c>
      <c r="K93" s="393">
        <v>454</v>
      </c>
      <c r="L93" s="239">
        <f t="shared" si="10"/>
        <v>0.50149476831091178</v>
      </c>
      <c r="M93" s="312">
        <v>1342</v>
      </c>
      <c r="N93" s="239">
        <f t="shared" si="11"/>
        <v>0.52340425531914891</v>
      </c>
      <c r="O93" s="393">
        <v>984</v>
      </c>
    </row>
    <row r="94" spans="1:15" ht="19.5" customHeight="1">
      <c r="A94" s="303" t="s">
        <v>16</v>
      </c>
      <c r="B94" s="304">
        <f>C94/$C$93</f>
        <v>0.1777906410966259</v>
      </c>
      <c r="C94" s="308">
        <v>42386</v>
      </c>
      <c r="D94" s="412">
        <f>E94/$E$93</f>
        <v>0.15226162667232959</v>
      </c>
      <c r="E94" s="305">
        <v>717</v>
      </c>
      <c r="F94" s="304">
        <f>G94/$G$93</f>
        <v>0.12892376681614351</v>
      </c>
      <c r="G94" s="376">
        <v>230</v>
      </c>
      <c r="H94" s="304">
        <f>I94/$I$93</f>
        <v>0.15172413793103448</v>
      </c>
      <c r="I94" s="376">
        <v>22</v>
      </c>
      <c r="J94" s="304">
        <f>K94/$K$93</f>
        <v>0.20264317180616739</v>
      </c>
      <c r="K94" s="376">
        <v>92</v>
      </c>
      <c r="L94" s="304">
        <f>M94/$M$93</f>
        <v>0.17734724292101342</v>
      </c>
      <c r="M94" s="376">
        <v>238</v>
      </c>
      <c r="N94" s="304">
        <f>O94/$O$93</f>
        <v>0.13719512195121952</v>
      </c>
      <c r="O94" s="376">
        <v>135</v>
      </c>
    </row>
    <row r="95" spans="1:15" ht="19.5" customHeight="1">
      <c r="A95" s="303" t="s">
        <v>17</v>
      </c>
      <c r="B95" s="304">
        <f>C95/$C$93</f>
        <v>0.18682152984010336</v>
      </c>
      <c r="C95" s="313">
        <v>44539</v>
      </c>
      <c r="D95" s="413">
        <f>E95/$E$93</f>
        <v>0.18963686557655554</v>
      </c>
      <c r="E95" s="305">
        <v>893</v>
      </c>
      <c r="F95" s="262">
        <f>G95/$G$93</f>
        <v>0.17488789237668162</v>
      </c>
      <c r="G95" s="376">
        <v>312</v>
      </c>
      <c r="H95" s="262">
        <f>I95/$I$93</f>
        <v>0.18620689655172415</v>
      </c>
      <c r="I95" s="376">
        <v>27</v>
      </c>
      <c r="J95" s="262">
        <f>K95/$K$93</f>
        <v>0.1828193832599119</v>
      </c>
      <c r="K95" s="376">
        <v>83</v>
      </c>
      <c r="L95" s="262">
        <f>M95/$M$93</f>
        <v>0.23323397913561847</v>
      </c>
      <c r="M95" s="376">
        <v>313</v>
      </c>
      <c r="N95" s="262">
        <f>O95/$O$93</f>
        <v>0.16056910569105692</v>
      </c>
      <c r="O95" s="376">
        <v>158</v>
      </c>
    </row>
    <row r="96" spans="1:15" ht="19.5" customHeight="1">
      <c r="A96" s="303" t="s">
        <v>18</v>
      </c>
      <c r="B96" s="304">
        <f>C96/$C$93</f>
        <v>0.38463700273485346</v>
      </c>
      <c r="C96" s="305">
        <v>91699</v>
      </c>
      <c r="D96" s="413">
        <f>E96/$E$93</f>
        <v>0.39328944574219582</v>
      </c>
      <c r="E96" s="305">
        <v>1852</v>
      </c>
      <c r="F96" s="262">
        <f>G96/$G$93</f>
        <v>0.41535874439461884</v>
      </c>
      <c r="G96" s="376">
        <v>741</v>
      </c>
      <c r="H96" s="262">
        <f>I96/$I$93</f>
        <v>0.40689655172413791</v>
      </c>
      <c r="I96" s="376">
        <v>59</v>
      </c>
      <c r="J96" s="262">
        <f>K96/$K$93</f>
        <v>0.34801762114537443</v>
      </c>
      <c r="K96" s="376">
        <v>158</v>
      </c>
      <c r="L96" s="262">
        <f>M96/$M$93</f>
        <v>0.36289120715350226</v>
      </c>
      <c r="M96" s="376">
        <v>487</v>
      </c>
      <c r="N96" s="262">
        <f>O96/$O$93</f>
        <v>0.4136178861788618</v>
      </c>
      <c r="O96" s="376">
        <v>407</v>
      </c>
    </row>
    <row r="97" spans="1:15" ht="19.5" customHeight="1">
      <c r="A97" s="303" t="s">
        <v>19</v>
      </c>
      <c r="B97" s="304">
        <f>C97/$C$93</f>
        <v>0.25075082632841733</v>
      </c>
      <c r="C97" s="308">
        <v>59780</v>
      </c>
      <c r="D97" s="414">
        <f>E97/$E$93</f>
        <v>0.2648120620089191</v>
      </c>
      <c r="E97" s="308">
        <v>1247</v>
      </c>
      <c r="F97" s="307">
        <f>G97/$G$93</f>
        <v>0.28082959641255606</v>
      </c>
      <c r="G97" s="377">
        <v>501</v>
      </c>
      <c r="H97" s="307">
        <f>I97/$I$93</f>
        <v>0.25517241379310346</v>
      </c>
      <c r="I97" s="377">
        <v>37</v>
      </c>
      <c r="J97" s="307">
        <f>K97/$K$93</f>
        <v>0.26651982378854627</v>
      </c>
      <c r="K97" s="377">
        <v>121</v>
      </c>
      <c r="L97" s="307">
        <f>M97/$M$93</f>
        <v>0.22652757078986588</v>
      </c>
      <c r="M97" s="377">
        <v>304</v>
      </c>
      <c r="N97" s="307">
        <f>O97/$O$93</f>
        <v>0.2886178861788618</v>
      </c>
      <c r="O97" s="377">
        <v>284</v>
      </c>
    </row>
    <row r="98" spans="1:15" ht="19.5" customHeight="1">
      <c r="A98" s="315" t="s">
        <v>178</v>
      </c>
      <c r="B98" s="239">
        <f>C98/$C$88</f>
        <v>0.48855818303903753</v>
      </c>
      <c r="C98" s="312">
        <v>227737</v>
      </c>
      <c r="D98" s="415">
        <f>E98/$E$88</f>
        <v>0.47920813979208138</v>
      </c>
      <c r="E98" s="312">
        <v>4333</v>
      </c>
      <c r="F98" s="239">
        <f>G98/$G$88</f>
        <v>0.4597213809812235</v>
      </c>
      <c r="G98" s="312">
        <v>1518</v>
      </c>
      <c r="H98" s="239">
        <f>I98/$I$88</f>
        <v>0.47841726618705038</v>
      </c>
      <c r="I98" s="393">
        <v>133</v>
      </c>
      <c r="J98" s="239">
        <f>K98/$K$88</f>
        <v>0.4988962472406181</v>
      </c>
      <c r="K98" s="393">
        <v>452</v>
      </c>
      <c r="L98" s="239">
        <f t="shared" si="10"/>
        <v>0.49850523168908817</v>
      </c>
      <c r="M98" s="312">
        <v>1334</v>
      </c>
      <c r="N98" s="239">
        <f t="shared" si="11"/>
        <v>0.47659574468085109</v>
      </c>
      <c r="O98" s="393">
        <v>896</v>
      </c>
    </row>
    <row r="99" spans="1:15" ht="19.5" customHeight="1">
      <c r="A99" s="303" t="s">
        <v>16</v>
      </c>
      <c r="B99" s="304">
        <f>C99/C$98</f>
        <v>0.17772693940817696</v>
      </c>
      <c r="C99" s="305">
        <v>40475</v>
      </c>
      <c r="D99" s="412">
        <f>E99/E$98</f>
        <v>0.15924301869374569</v>
      </c>
      <c r="E99" s="305">
        <v>690</v>
      </c>
      <c r="F99" s="304">
        <f>G99/G$98</f>
        <v>0.1370223978919631</v>
      </c>
      <c r="G99" s="376">
        <v>208</v>
      </c>
      <c r="H99" s="304">
        <f>I99/I$98</f>
        <v>0.16541353383458646</v>
      </c>
      <c r="I99" s="376">
        <v>22</v>
      </c>
      <c r="J99" s="304">
        <f>K99/K$98</f>
        <v>0.23672566371681417</v>
      </c>
      <c r="K99" s="376">
        <v>107</v>
      </c>
      <c r="L99" s="304">
        <f>M99/M$98</f>
        <v>0.19415292353823088</v>
      </c>
      <c r="M99" s="376">
        <v>259</v>
      </c>
      <c r="N99" s="304">
        <f>O99/O$98</f>
        <v>0.10491071428571429</v>
      </c>
      <c r="O99" s="376">
        <v>94</v>
      </c>
    </row>
    <row r="100" spans="1:15" ht="19.5" customHeight="1">
      <c r="A100" s="303" t="s">
        <v>17</v>
      </c>
      <c r="B100" s="304">
        <f>C100/C$98</f>
        <v>0.18772092369707163</v>
      </c>
      <c r="C100" s="305">
        <v>42751</v>
      </c>
      <c r="D100" s="413">
        <f>E100/E$98</f>
        <v>0.19432264020309253</v>
      </c>
      <c r="E100" s="305">
        <v>842</v>
      </c>
      <c r="F100" s="262">
        <f>G100/G$98</f>
        <v>0.19367588932806323</v>
      </c>
      <c r="G100" s="376">
        <v>294</v>
      </c>
      <c r="H100" s="262">
        <f>I100/I$98</f>
        <v>0.22556390977443608</v>
      </c>
      <c r="I100" s="376">
        <v>30</v>
      </c>
      <c r="J100" s="262">
        <f>K100/K$98</f>
        <v>0.20353982300884957</v>
      </c>
      <c r="K100" s="376">
        <v>92</v>
      </c>
      <c r="L100" s="262">
        <f>M100/M$98</f>
        <v>0.21664167916041979</v>
      </c>
      <c r="M100" s="376">
        <v>289</v>
      </c>
      <c r="N100" s="262">
        <f>O100/O$98</f>
        <v>0.15290178571428573</v>
      </c>
      <c r="O100" s="376">
        <v>137</v>
      </c>
    </row>
    <row r="101" spans="1:15" ht="19.5" customHeight="1">
      <c r="A101" s="303" t="s">
        <v>18</v>
      </c>
      <c r="B101" s="304">
        <f>C101/C$98</f>
        <v>0.38422390740195927</v>
      </c>
      <c r="C101" s="305">
        <v>87502</v>
      </c>
      <c r="D101" s="413">
        <f>E101/E$98</f>
        <v>0.39372259404569582</v>
      </c>
      <c r="E101" s="305">
        <v>1706</v>
      </c>
      <c r="F101" s="262">
        <f>G101/G$98</f>
        <v>0.39525691699604742</v>
      </c>
      <c r="G101" s="376">
        <v>600</v>
      </c>
      <c r="H101" s="262">
        <f>I101/I$98</f>
        <v>0.42857142857142855</v>
      </c>
      <c r="I101" s="376">
        <v>57</v>
      </c>
      <c r="J101" s="262">
        <f>K101/K$98</f>
        <v>0.34955752212389379</v>
      </c>
      <c r="K101" s="376">
        <v>158</v>
      </c>
      <c r="L101" s="262">
        <f>M101/M$98</f>
        <v>0.3823088455772114</v>
      </c>
      <c r="M101" s="376">
        <v>510</v>
      </c>
      <c r="N101" s="262">
        <f>O101/O$98</f>
        <v>0.4252232142857143</v>
      </c>
      <c r="O101" s="376">
        <v>381</v>
      </c>
    </row>
    <row r="102" spans="1:15" ht="19.5" customHeight="1" thickBot="1">
      <c r="A102" s="303" t="s">
        <v>19</v>
      </c>
      <c r="B102" s="304">
        <f>C102/C$98</f>
        <v>0.2503282294927921</v>
      </c>
      <c r="C102" s="308">
        <v>57009</v>
      </c>
      <c r="D102" s="414">
        <f>E102/E$98</f>
        <v>0.25271174705746596</v>
      </c>
      <c r="E102" s="308">
        <v>1095</v>
      </c>
      <c r="F102" s="307">
        <f>G102/G$98</f>
        <v>0.27404479578392621</v>
      </c>
      <c r="G102" s="377">
        <v>416</v>
      </c>
      <c r="H102" s="307">
        <f>I102/I$98</f>
        <v>0.18045112781954886</v>
      </c>
      <c r="I102" s="377">
        <v>24</v>
      </c>
      <c r="J102" s="307">
        <f>K102/K$98</f>
        <v>0.21017699115044247</v>
      </c>
      <c r="K102" s="377">
        <v>95</v>
      </c>
      <c r="L102" s="307">
        <f>M102/M$98</f>
        <v>0.20689655172413793</v>
      </c>
      <c r="M102" s="377">
        <v>276</v>
      </c>
      <c r="N102" s="307">
        <f>O102/O$98</f>
        <v>0.3169642857142857</v>
      </c>
      <c r="O102" s="377">
        <v>284</v>
      </c>
    </row>
    <row r="103" spans="1:15" ht="19.5" customHeight="1" thickBot="1">
      <c r="A103" s="344" t="s">
        <v>634</v>
      </c>
      <c r="B103" s="300">
        <f>C103/$C$103</f>
        <v>1</v>
      </c>
      <c r="C103" s="301">
        <f>CENTRO!C103</f>
        <v>531839</v>
      </c>
      <c r="D103" s="411">
        <f>E103/$E$103</f>
        <v>1</v>
      </c>
      <c r="E103" s="373">
        <v>9587</v>
      </c>
      <c r="F103" s="519"/>
      <c r="G103" s="520" t="s">
        <v>482</v>
      </c>
      <c r="H103" s="521"/>
      <c r="I103" s="520" t="s">
        <v>482</v>
      </c>
      <c r="J103" s="521"/>
      <c r="K103" s="520" t="s">
        <v>482</v>
      </c>
      <c r="L103" s="521"/>
      <c r="M103" s="520" t="s">
        <v>482</v>
      </c>
      <c r="N103" s="521"/>
      <c r="O103" s="520" t="s">
        <v>482</v>
      </c>
    </row>
    <row r="104" spans="1:15" ht="19.5" customHeight="1">
      <c r="A104" s="303" t="s">
        <v>20</v>
      </c>
      <c r="B104" s="304">
        <f>C104/$C$103</f>
        <v>0.42403058068325189</v>
      </c>
      <c r="C104" s="316">
        <f>CENTRO!C104</f>
        <v>225516</v>
      </c>
      <c r="D104" s="416">
        <f>E104/$E$103</f>
        <v>0.28017106498383226</v>
      </c>
      <c r="E104" s="317">
        <v>2686</v>
      </c>
      <c r="F104" s="318"/>
      <c r="G104" s="319" t="s">
        <v>482</v>
      </c>
      <c r="H104" s="320"/>
      <c r="I104" s="319" t="s">
        <v>482</v>
      </c>
      <c r="J104" s="320"/>
      <c r="K104" s="319" t="s">
        <v>482</v>
      </c>
      <c r="L104" s="320"/>
      <c r="M104" s="319" t="s">
        <v>482</v>
      </c>
      <c r="N104" s="320"/>
      <c r="O104" s="319" t="s">
        <v>482</v>
      </c>
    </row>
    <row r="105" spans="1:15" ht="19.5" customHeight="1">
      <c r="A105" s="321" t="s">
        <v>21</v>
      </c>
      <c r="B105" s="262">
        <f>C105/$C$103</f>
        <v>0.18375485814315987</v>
      </c>
      <c r="C105" s="322">
        <f>CENTRO!C105</f>
        <v>97728</v>
      </c>
      <c r="D105" s="417">
        <f>E105/$E$103</f>
        <v>0.22478356107228539</v>
      </c>
      <c r="E105" s="323">
        <v>2155</v>
      </c>
      <c r="F105" s="324"/>
      <c r="G105" s="325" t="s">
        <v>482</v>
      </c>
      <c r="H105" s="326"/>
      <c r="I105" s="325" t="s">
        <v>482</v>
      </c>
      <c r="J105" s="326"/>
      <c r="K105" s="325" t="s">
        <v>482</v>
      </c>
      <c r="L105" s="326"/>
      <c r="M105" s="325" t="s">
        <v>482</v>
      </c>
      <c r="N105" s="326"/>
      <c r="O105" s="325" t="s">
        <v>482</v>
      </c>
    </row>
    <row r="106" spans="1:15" ht="19.5" customHeight="1">
      <c r="A106" s="321" t="s">
        <v>22</v>
      </c>
      <c r="B106" s="262">
        <f>C106/$C$103</f>
        <v>0.39221456117358827</v>
      </c>
      <c r="C106" s="322">
        <f>CENTRO!C106</f>
        <v>208595</v>
      </c>
      <c r="D106" s="417">
        <f>E106/$E$103</f>
        <v>0.49504537394388232</v>
      </c>
      <c r="E106" s="323">
        <v>4746</v>
      </c>
      <c r="F106" s="324"/>
      <c r="G106" s="325" t="s">
        <v>482</v>
      </c>
      <c r="H106" s="326"/>
      <c r="I106" s="325" t="s">
        <v>482</v>
      </c>
      <c r="J106" s="326"/>
      <c r="K106" s="325" t="s">
        <v>482</v>
      </c>
      <c r="L106" s="326"/>
      <c r="M106" s="325" t="s">
        <v>482</v>
      </c>
      <c r="N106" s="326"/>
      <c r="O106" s="325" t="s">
        <v>482</v>
      </c>
    </row>
    <row r="107" spans="1:15" ht="19.5" customHeight="1">
      <c r="A107" s="327" t="s">
        <v>23</v>
      </c>
      <c r="B107" s="415">
        <f>C107/$C$103</f>
        <v>0.11678722320100632</v>
      </c>
      <c r="C107" s="328">
        <f>CENTRO!C107</f>
        <v>62112</v>
      </c>
      <c r="D107" s="415">
        <f>E107/$E$103</f>
        <v>7.364138938145405E-2</v>
      </c>
      <c r="E107" s="329">
        <v>706</v>
      </c>
      <c r="F107" s="324"/>
      <c r="G107" s="325" t="s">
        <v>482</v>
      </c>
      <c r="H107" s="326"/>
      <c r="I107" s="325" t="s">
        <v>482</v>
      </c>
      <c r="J107" s="326"/>
      <c r="K107" s="325" t="s">
        <v>482</v>
      </c>
      <c r="L107" s="326"/>
      <c r="M107" s="325" t="s">
        <v>482</v>
      </c>
      <c r="N107" s="326"/>
      <c r="O107" s="325" t="s">
        <v>482</v>
      </c>
    </row>
    <row r="108" spans="1:15" ht="19.5" customHeight="1">
      <c r="A108" s="321" t="s">
        <v>20</v>
      </c>
      <c r="B108" s="330">
        <f>C108/C$107</f>
        <v>0.34038511076764555</v>
      </c>
      <c r="C108" s="322">
        <f>CENTRO!C108</f>
        <v>21142</v>
      </c>
      <c r="D108" s="417">
        <f>E108/E$107</f>
        <v>0.16997167138810199</v>
      </c>
      <c r="E108" s="323">
        <v>120</v>
      </c>
      <c r="F108" s="324"/>
      <c r="G108" s="325" t="s">
        <v>482</v>
      </c>
      <c r="H108" s="326"/>
      <c r="I108" s="325" t="s">
        <v>482</v>
      </c>
      <c r="J108" s="326"/>
      <c r="K108" s="325" t="s">
        <v>482</v>
      </c>
      <c r="L108" s="326"/>
      <c r="M108" s="325" t="s">
        <v>482</v>
      </c>
      <c r="N108" s="326"/>
      <c r="O108" s="325" t="s">
        <v>482</v>
      </c>
    </row>
    <row r="109" spans="1:15" ht="19.5" customHeight="1">
      <c r="A109" s="321" t="s">
        <v>21</v>
      </c>
      <c r="B109" s="330">
        <f>C109/C$107</f>
        <v>9.9288382277176707E-2</v>
      </c>
      <c r="C109" s="322">
        <f>CENTRO!C109</f>
        <v>6167</v>
      </c>
      <c r="D109" s="417">
        <f>E109/E$107</f>
        <v>9.6317280453257784E-2</v>
      </c>
      <c r="E109" s="323">
        <v>68</v>
      </c>
      <c r="F109" s="324"/>
      <c r="G109" s="325" t="s">
        <v>482</v>
      </c>
      <c r="H109" s="326"/>
      <c r="I109" s="325" t="s">
        <v>482</v>
      </c>
      <c r="J109" s="326"/>
      <c r="K109" s="325" t="s">
        <v>482</v>
      </c>
      <c r="L109" s="326"/>
      <c r="M109" s="325" t="s">
        <v>482</v>
      </c>
      <c r="N109" s="326"/>
      <c r="O109" s="325" t="s">
        <v>482</v>
      </c>
    </row>
    <row r="110" spans="1:15" ht="19.5" customHeight="1">
      <c r="A110" s="321" t="s">
        <v>22</v>
      </c>
      <c r="B110" s="330">
        <f>C110/C$107</f>
        <v>0.56032650695517772</v>
      </c>
      <c r="C110" s="322">
        <f>CENTRO!C110</f>
        <v>34803</v>
      </c>
      <c r="D110" s="417">
        <f>E110/E$107</f>
        <v>0.73371104815864019</v>
      </c>
      <c r="E110" s="323">
        <v>518</v>
      </c>
      <c r="F110" s="324"/>
      <c r="G110" s="325" t="s">
        <v>482</v>
      </c>
      <c r="H110" s="326"/>
      <c r="I110" s="325" t="s">
        <v>482</v>
      </c>
      <c r="J110" s="326"/>
      <c r="K110" s="325" t="s">
        <v>482</v>
      </c>
      <c r="L110" s="326"/>
      <c r="M110" s="325" t="s">
        <v>482</v>
      </c>
      <c r="N110" s="326"/>
      <c r="O110" s="325" t="s">
        <v>482</v>
      </c>
    </row>
    <row r="111" spans="1:15" ht="19.5" customHeight="1">
      <c r="A111" s="327" t="s">
        <v>24</v>
      </c>
      <c r="B111" s="415">
        <f>C111/$C$103</f>
        <v>4.7307549841211341E-2</v>
      </c>
      <c r="C111" s="328">
        <f>CENTRO!C111</f>
        <v>25160</v>
      </c>
      <c r="D111" s="415">
        <f>E111/$E$103</f>
        <v>2.9832064253676856E-2</v>
      </c>
      <c r="E111" s="329">
        <v>286</v>
      </c>
      <c r="F111" s="324"/>
      <c r="G111" s="325" t="s">
        <v>482</v>
      </c>
      <c r="H111" s="326"/>
      <c r="I111" s="325" t="s">
        <v>482</v>
      </c>
      <c r="J111" s="326"/>
      <c r="K111" s="325" t="s">
        <v>482</v>
      </c>
      <c r="L111" s="326"/>
      <c r="M111" s="325" t="s">
        <v>482</v>
      </c>
      <c r="N111" s="326"/>
      <c r="O111" s="325" t="s">
        <v>482</v>
      </c>
    </row>
    <row r="112" spans="1:15" ht="19.5" customHeight="1">
      <c r="A112" s="321" t="s">
        <v>20</v>
      </c>
      <c r="B112" s="262">
        <f>C112/C$111</f>
        <v>0.44360095389507154</v>
      </c>
      <c r="C112" s="322">
        <f>CENTRO!C112</f>
        <v>11161</v>
      </c>
      <c r="D112" s="413">
        <f>E112/E$111</f>
        <v>0.5174825174825175</v>
      </c>
      <c r="E112" s="323">
        <v>148</v>
      </c>
      <c r="F112" s="324"/>
      <c r="G112" s="333" t="s">
        <v>482</v>
      </c>
      <c r="H112" s="334"/>
      <c r="I112" s="333" t="s">
        <v>482</v>
      </c>
      <c r="J112" s="334"/>
      <c r="K112" s="333" t="s">
        <v>482</v>
      </c>
      <c r="L112" s="334"/>
      <c r="M112" s="333" t="s">
        <v>482</v>
      </c>
      <c r="N112" s="334"/>
      <c r="O112" s="333" t="s">
        <v>482</v>
      </c>
    </row>
    <row r="113" spans="1:15" ht="19.5" customHeight="1">
      <c r="A113" s="321" t="s">
        <v>21</v>
      </c>
      <c r="B113" s="262">
        <f>C113/C$111</f>
        <v>4.300476947535771E-2</v>
      </c>
      <c r="C113" s="322">
        <f>CENTRO!C113</f>
        <v>1082</v>
      </c>
      <c r="D113" s="413">
        <f>E113/E$111</f>
        <v>2.097902097902098E-2</v>
      </c>
      <c r="E113" s="323">
        <v>6</v>
      </c>
      <c r="F113" s="324"/>
      <c r="G113" s="333" t="s">
        <v>482</v>
      </c>
      <c r="H113" s="334"/>
      <c r="I113" s="333" t="s">
        <v>482</v>
      </c>
      <c r="J113" s="334"/>
      <c r="K113" s="333" t="s">
        <v>482</v>
      </c>
      <c r="L113" s="334"/>
      <c r="M113" s="333" t="s">
        <v>482</v>
      </c>
      <c r="N113" s="334"/>
      <c r="O113" s="333" t="s">
        <v>482</v>
      </c>
    </row>
    <row r="114" spans="1:15" ht="19.5" customHeight="1" thickBot="1">
      <c r="A114" s="321" t="s">
        <v>22</v>
      </c>
      <c r="B114" s="262">
        <f>C114/C$111</f>
        <v>0.51339427662957071</v>
      </c>
      <c r="C114" s="322">
        <f>CENTRO!C114</f>
        <v>12917</v>
      </c>
      <c r="D114" s="479">
        <f>E114/E$111</f>
        <v>0.46153846153846156</v>
      </c>
      <c r="E114" s="516">
        <v>132</v>
      </c>
      <c r="F114" s="383"/>
      <c r="G114" s="384" t="s">
        <v>482</v>
      </c>
      <c r="H114" s="385"/>
      <c r="I114" s="386" t="s">
        <v>482</v>
      </c>
      <c r="J114" s="385"/>
      <c r="K114" s="386" t="s">
        <v>482</v>
      </c>
      <c r="L114" s="385"/>
      <c r="M114" s="386" t="s">
        <v>482</v>
      </c>
      <c r="N114" s="385"/>
      <c r="O114" s="386" t="s">
        <v>482</v>
      </c>
    </row>
    <row r="115" spans="1:15" ht="19.5" customHeight="1" thickBot="1">
      <c r="A115" s="243" t="s">
        <v>636</v>
      </c>
      <c r="B115" s="244"/>
      <c r="C115" s="244"/>
      <c r="D115" s="509"/>
      <c r="E115" s="244"/>
      <c r="F115" s="244"/>
      <c r="G115" s="244"/>
      <c r="H115" s="244"/>
      <c r="I115" s="244"/>
      <c r="J115" s="244"/>
      <c r="K115" s="244"/>
      <c r="L115" s="244"/>
      <c r="M115" s="244"/>
      <c r="N115" s="244"/>
      <c r="O115" s="245"/>
    </row>
    <row r="116" spans="1:15" ht="19.5" customHeight="1">
      <c r="A116" s="336" t="s">
        <v>329</v>
      </c>
      <c r="B116" s="337">
        <f>IF(CENTRO!B116,CENTRO!B116,"")</f>
        <v>4.5368987216383251E-2</v>
      </c>
      <c r="C116" s="338">
        <f>IF(CENTRO!C116,CENTRO!C116,"")</f>
        <v>117021</v>
      </c>
      <c r="D116" s="422">
        <f>E116/E$123</f>
        <v>3.1927365924148646E-2</v>
      </c>
      <c r="E116" s="338">
        <v>1171</v>
      </c>
      <c r="F116" s="389">
        <f>G116/G$123</f>
        <v>1.2941728693086569E-2</v>
      </c>
      <c r="G116" s="338">
        <v>193</v>
      </c>
      <c r="H116" s="389">
        <f>I116/I$123</f>
        <v>8.8520055325034583E-2</v>
      </c>
      <c r="I116" s="338">
        <v>128</v>
      </c>
      <c r="J116" s="389">
        <f>K116/K$123</f>
        <v>6.8754034861200769E-2</v>
      </c>
      <c r="K116" s="338">
        <v>426</v>
      </c>
      <c r="L116" s="389">
        <f>M116/M$123</f>
        <v>3.4775888717156103E-2</v>
      </c>
      <c r="M116" s="338">
        <v>315</v>
      </c>
      <c r="N116" s="389">
        <f>O116/O$123</f>
        <v>2.1524486571879938E-2</v>
      </c>
      <c r="O116" s="338">
        <v>109</v>
      </c>
    </row>
    <row r="117" spans="1:15" ht="19.5" customHeight="1">
      <c r="A117" s="336" t="s">
        <v>330</v>
      </c>
      <c r="B117" s="251">
        <f>IF(CENTRO!B117,CENTRO!B117,"")</f>
        <v>0.1099310398838142</v>
      </c>
      <c r="C117" s="339">
        <f>IF(CENTRO!C117,CENTRO!C117,"")</f>
        <v>283547</v>
      </c>
      <c r="D117" s="423">
        <f t="shared" ref="D117:D122" si="12">E117/E$123</f>
        <v>6.9825776372113318E-2</v>
      </c>
      <c r="E117" s="339">
        <v>2561</v>
      </c>
      <c r="F117" s="251">
        <f t="shared" ref="F117:F122" si="13">G117/G$123</f>
        <v>4.8883524441762222E-2</v>
      </c>
      <c r="G117" s="339">
        <v>729</v>
      </c>
      <c r="H117" s="251">
        <f t="shared" ref="H117:H122" si="14">I117/I$123</f>
        <v>0.15698478561549101</v>
      </c>
      <c r="I117" s="339">
        <v>227</v>
      </c>
      <c r="J117" s="251">
        <f t="shared" ref="J117:J122" si="15">K117/K$123</f>
        <v>0.12395093608779859</v>
      </c>
      <c r="K117" s="339">
        <v>768</v>
      </c>
      <c r="L117" s="251">
        <f t="shared" ref="L117:L122" si="16">M117/M$123</f>
        <v>6.8889379553985428E-2</v>
      </c>
      <c r="M117" s="339">
        <v>624</v>
      </c>
      <c r="N117" s="251">
        <f t="shared" ref="N117:N122" si="17">O117/O$123</f>
        <v>4.206161137440758E-2</v>
      </c>
      <c r="O117" s="339">
        <v>213</v>
      </c>
    </row>
    <row r="118" spans="1:15" ht="19.5" customHeight="1">
      <c r="A118" s="336" t="s">
        <v>350</v>
      </c>
      <c r="B118" s="304">
        <f>IF(CENTRO!B118,CENTRO!B118,"")</f>
        <v>0.26295255682027452</v>
      </c>
      <c r="C118" s="339">
        <f>IF(CENTRO!C118,CENTRO!C118,"")</f>
        <v>678238</v>
      </c>
      <c r="D118" s="423">
        <f t="shared" si="12"/>
        <v>0.21021348529050904</v>
      </c>
      <c r="E118" s="339">
        <v>7710</v>
      </c>
      <c r="F118" s="251">
        <f t="shared" si="13"/>
        <v>0.16160396969087373</v>
      </c>
      <c r="G118" s="339">
        <v>2410</v>
      </c>
      <c r="H118" s="251">
        <f t="shared" si="14"/>
        <v>0.3852005532503458</v>
      </c>
      <c r="I118" s="339">
        <v>557</v>
      </c>
      <c r="J118" s="251">
        <f t="shared" si="15"/>
        <v>0.33489347966429955</v>
      </c>
      <c r="K118" s="339">
        <v>2075</v>
      </c>
      <c r="L118" s="251">
        <f t="shared" si="16"/>
        <v>0.23758003974387282</v>
      </c>
      <c r="M118" s="339">
        <v>2152</v>
      </c>
      <c r="N118" s="251">
        <f t="shared" si="17"/>
        <v>0.1018957345971564</v>
      </c>
      <c r="O118" s="339">
        <v>516</v>
      </c>
    </row>
    <row r="119" spans="1:15" ht="19.5" customHeight="1">
      <c r="A119" s="336" t="s">
        <v>25</v>
      </c>
      <c r="B119" s="304">
        <f>IF(CENTRO!B119,CENTRO!B119,"")</f>
        <v>0.19185582850033556</v>
      </c>
      <c r="C119" s="339">
        <f>IF(CENTRO!C119,CENTRO!C119,"")</f>
        <v>494857</v>
      </c>
      <c r="D119" s="423">
        <f t="shared" si="12"/>
        <v>0.2273359326008125</v>
      </c>
      <c r="E119" s="339">
        <v>8338</v>
      </c>
      <c r="F119" s="251">
        <f t="shared" si="13"/>
        <v>0.2401260645074767</v>
      </c>
      <c r="G119" s="339">
        <v>3581</v>
      </c>
      <c r="H119" s="251">
        <f t="shared" si="14"/>
        <v>0.21715076071922546</v>
      </c>
      <c r="I119" s="339">
        <v>314</v>
      </c>
      <c r="J119" s="251">
        <f t="shared" si="15"/>
        <v>0.24322143318269851</v>
      </c>
      <c r="K119" s="339">
        <v>1507</v>
      </c>
      <c r="L119" s="251">
        <f t="shared" si="16"/>
        <v>0.2269816736586443</v>
      </c>
      <c r="M119" s="339">
        <v>2056</v>
      </c>
      <c r="N119" s="251">
        <f t="shared" si="17"/>
        <v>0.17377567140600317</v>
      </c>
      <c r="O119" s="339">
        <v>880</v>
      </c>
    </row>
    <row r="120" spans="1:15" ht="19.5" customHeight="1">
      <c r="A120" s="336" t="s">
        <v>351</v>
      </c>
      <c r="B120" s="340">
        <f>IF(CENTRO!B120,CENTRO!B120,"")</f>
        <v>9.3593769203242569E-2</v>
      </c>
      <c r="C120" s="339">
        <f>IF(CENTRO!C120,CENTRO!C120,"")</f>
        <v>241408</v>
      </c>
      <c r="D120" s="423">
        <f t="shared" si="12"/>
        <v>0.13250811135043761</v>
      </c>
      <c r="E120" s="339">
        <v>4860</v>
      </c>
      <c r="F120" s="251">
        <f t="shared" si="13"/>
        <v>0.15241735398645478</v>
      </c>
      <c r="G120" s="339">
        <v>2273</v>
      </c>
      <c r="H120" s="251">
        <f t="shared" si="14"/>
        <v>5.0484094052558784E-2</v>
      </c>
      <c r="I120" s="339">
        <v>73</v>
      </c>
      <c r="J120" s="251">
        <f t="shared" si="15"/>
        <v>8.2633957391865714E-2</v>
      </c>
      <c r="K120" s="339">
        <v>512</v>
      </c>
      <c r="L120" s="251">
        <f t="shared" si="16"/>
        <v>0.12861558843011703</v>
      </c>
      <c r="M120" s="339">
        <v>1165</v>
      </c>
      <c r="N120" s="251">
        <f t="shared" si="17"/>
        <v>0.16528436018957346</v>
      </c>
      <c r="O120" s="339">
        <v>837</v>
      </c>
    </row>
    <row r="121" spans="1:15" ht="22.5" customHeight="1">
      <c r="A121" s="336" t="s">
        <v>352</v>
      </c>
      <c r="B121" s="251">
        <f>IF(CENTRO!B121,CENTRO!B121,"")</f>
        <v>0.29511766099320091</v>
      </c>
      <c r="C121" s="339">
        <f>IF(CENTRO!C121,CENTRO!C121,"")</f>
        <v>761202</v>
      </c>
      <c r="D121" s="423">
        <f t="shared" si="12"/>
        <v>0.32758949750524852</v>
      </c>
      <c r="E121" s="339">
        <v>12015</v>
      </c>
      <c r="F121" s="251">
        <f t="shared" si="13"/>
        <v>0.38302152484409574</v>
      </c>
      <c r="G121" s="339">
        <v>5712</v>
      </c>
      <c r="H121" s="251">
        <f t="shared" si="14"/>
        <v>0.10027662517289074</v>
      </c>
      <c r="I121" s="339">
        <v>145</v>
      </c>
      <c r="J121" s="251">
        <f t="shared" si="15"/>
        <v>0.14606197546804389</v>
      </c>
      <c r="K121" s="339">
        <v>905</v>
      </c>
      <c r="L121" s="251">
        <f t="shared" si="16"/>
        <v>0.30293663060278209</v>
      </c>
      <c r="M121" s="339">
        <v>2744</v>
      </c>
      <c r="N121" s="251">
        <f t="shared" si="17"/>
        <v>0.49545813586097948</v>
      </c>
      <c r="O121" s="339">
        <v>2509</v>
      </c>
    </row>
    <row r="122" spans="1:15" ht="19.5" customHeight="1" thickBot="1">
      <c r="A122" s="341" t="s">
        <v>353</v>
      </c>
      <c r="B122" s="342">
        <f>IF(CENTRO!B122,CENTRO!B122,"")</f>
        <v>1.180157382748999E-3</v>
      </c>
      <c r="C122" s="343">
        <f>IF(CENTRO!C122,CENTRO!C122,"")</f>
        <v>3044</v>
      </c>
      <c r="D122" s="424">
        <f t="shared" si="12"/>
        <v>5.99830956730376E-4</v>
      </c>
      <c r="E122" s="343">
        <v>22</v>
      </c>
      <c r="F122" s="342">
        <f t="shared" si="13"/>
        <v>1.0058338362502514E-3</v>
      </c>
      <c r="G122" s="343">
        <v>15</v>
      </c>
      <c r="H122" s="342">
        <f t="shared" si="14"/>
        <v>1.3831258644536654E-3</v>
      </c>
      <c r="I122" s="343">
        <v>2</v>
      </c>
      <c r="J122" s="342">
        <f t="shared" si="15"/>
        <v>4.8418334409296322E-4</v>
      </c>
      <c r="K122" s="343">
        <v>3</v>
      </c>
      <c r="L122" s="342">
        <f t="shared" si="16"/>
        <v>2.2079929344226098E-4</v>
      </c>
      <c r="M122" s="343">
        <v>2</v>
      </c>
      <c r="N122" s="342">
        <f t="shared" si="17"/>
        <v>0</v>
      </c>
      <c r="O122" s="343">
        <v>0</v>
      </c>
    </row>
    <row r="123" spans="1:15" ht="19.5" customHeight="1" thickBot="1">
      <c r="A123" s="243" t="s">
        <v>325</v>
      </c>
      <c r="B123" s="370" t="str">
        <f>IF(CENTRO!B123,CENTRO!B123,"")</f>
        <v/>
      </c>
      <c r="C123" s="370">
        <f>IF(CENTRO!C123,CENTRO!C123,"")</f>
        <v>2579317</v>
      </c>
      <c r="D123" s="370">
        <f t="shared" ref="D123:O123" si="18">SUM(D116:D122)</f>
        <v>1</v>
      </c>
      <c r="E123" s="370">
        <f t="shared" si="18"/>
        <v>36677</v>
      </c>
      <c r="F123" s="370">
        <f t="shared" si="18"/>
        <v>1</v>
      </c>
      <c r="G123" s="370">
        <f t="shared" si="18"/>
        <v>14913</v>
      </c>
      <c r="H123" s="370">
        <f t="shared" si="18"/>
        <v>1</v>
      </c>
      <c r="I123" s="370">
        <f t="shared" si="18"/>
        <v>1446</v>
      </c>
      <c r="J123" s="370">
        <f t="shared" si="18"/>
        <v>1</v>
      </c>
      <c r="K123" s="370">
        <f t="shared" si="18"/>
        <v>6196</v>
      </c>
      <c r="L123" s="370">
        <f t="shared" si="18"/>
        <v>1</v>
      </c>
      <c r="M123" s="370">
        <f t="shared" si="18"/>
        <v>9058</v>
      </c>
      <c r="N123" s="370">
        <f t="shared" si="18"/>
        <v>1</v>
      </c>
      <c r="O123" s="226">
        <f t="shared" si="18"/>
        <v>5064</v>
      </c>
    </row>
    <row r="124" spans="1:15" ht="19.5" customHeight="1">
      <c r="A124" s="255" t="s">
        <v>450</v>
      </c>
      <c r="B124" s="573">
        <f>IF(CENTRO!B124,CENTRO!B124,"")</f>
        <v>1</v>
      </c>
      <c r="C124" s="312">
        <f>IF(CENTRO!C124,CENTRO!C124,"")</f>
        <v>3423</v>
      </c>
      <c r="D124" s="573">
        <f>E124/C$124</f>
        <v>7.8878177037686233E-3</v>
      </c>
      <c r="E124" s="312">
        <v>27</v>
      </c>
      <c r="F124" s="51"/>
      <c r="G124" s="47"/>
      <c r="H124" s="48"/>
      <c r="I124" s="47"/>
      <c r="J124" s="48"/>
      <c r="K124" s="47"/>
      <c r="L124" s="48"/>
      <c r="M124" s="47"/>
      <c r="N124" s="48"/>
      <c r="O124" s="47"/>
    </row>
    <row r="125" spans="1:15" ht="19.5" customHeight="1">
      <c r="A125" s="255" t="s">
        <v>346</v>
      </c>
      <c r="B125" s="262">
        <f>IF(CENTRO!B125,CENTRO!B125,"")</f>
        <v>0.51329243353783227</v>
      </c>
      <c r="C125" s="339">
        <f>IF(CENTRO!C125,CENTRO!C125,"")</f>
        <v>1757</v>
      </c>
      <c r="D125" s="262">
        <f>E125/$E$124</f>
        <v>0.66666666666666663</v>
      </c>
      <c r="E125" s="339">
        <v>18</v>
      </c>
      <c r="F125" s="51"/>
      <c r="G125" s="47"/>
      <c r="H125" s="48"/>
      <c r="I125" s="47"/>
      <c r="J125" s="48"/>
      <c r="K125" s="47"/>
      <c r="L125" s="48"/>
      <c r="M125" s="47"/>
      <c r="N125" s="48"/>
      <c r="O125" s="47"/>
    </row>
    <row r="126" spans="1:15" ht="19.5" customHeight="1" thickBot="1">
      <c r="A126" s="574" t="s">
        <v>347</v>
      </c>
      <c r="B126" s="262">
        <f>IF(CENTRO!B126,CENTRO!B126,"")</f>
        <v>0.48670756646216767</v>
      </c>
      <c r="C126" s="343">
        <f>IF(CENTRO!C126,CENTRO!C126,"")</f>
        <v>1666</v>
      </c>
      <c r="D126" s="262">
        <f>E126/$E$124</f>
        <v>0.33333333333333331</v>
      </c>
      <c r="E126" s="343">
        <v>9</v>
      </c>
      <c r="F126" s="51"/>
      <c r="G126" s="47"/>
      <c r="H126" s="48"/>
      <c r="I126" s="47"/>
      <c r="J126" s="48"/>
      <c r="K126" s="47"/>
      <c r="L126" s="48"/>
      <c r="M126" s="47"/>
      <c r="N126" s="48"/>
      <c r="O126" s="47"/>
    </row>
    <row r="127" spans="1:15" ht="24.75" customHeight="1" thickBot="1">
      <c r="A127" s="224" t="s">
        <v>26</v>
      </c>
      <c r="B127" s="240"/>
      <c r="C127" s="240"/>
      <c r="D127" s="240"/>
      <c r="E127" s="240"/>
      <c r="F127" s="39"/>
      <c r="G127" s="39"/>
      <c r="H127" s="39"/>
      <c r="I127" s="39"/>
      <c r="J127" s="39"/>
      <c r="K127" s="39"/>
      <c r="L127" s="39"/>
      <c r="M127" s="39"/>
      <c r="N127" s="39"/>
      <c r="O127" s="40"/>
    </row>
    <row r="128" spans="1:15" ht="19.5" customHeight="1" thickBot="1">
      <c r="A128" s="243" t="s">
        <v>570</v>
      </c>
      <c r="B128" s="244"/>
      <c r="C128" s="244"/>
      <c r="D128" s="244"/>
      <c r="E128" s="244"/>
      <c r="F128" s="42"/>
      <c r="G128" s="42"/>
      <c r="H128" s="42"/>
      <c r="I128" s="42"/>
      <c r="J128" s="42"/>
      <c r="K128" s="42"/>
      <c r="L128" s="42"/>
      <c r="M128" s="42"/>
      <c r="N128" s="42"/>
      <c r="O128" s="43"/>
    </row>
    <row r="129" spans="1:15" ht="19.5" customHeight="1">
      <c r="A129" s="768" t="s">
        <v>247</v>
      </c>
      <c r="B129" s="239">
        <v>0.29967280000000002</v>
      </c>
      <c r="C129" s="265"/>
      <c r="D129" s="239">
        <v>0.24971299999999999</v>
      </c>
      <c r="E129" s="265"/>
      <c r="F129" s="52"/>
      <c r="G129" s="61"/>
      <c r="H129" s="52"/>
      <c r="I129" s="61"/>
      <c r="J129" s="52"/>
      <c r="K129" s="61"/>
      <c r="L129" s="52"/>
      <c r="M129" s="61"/>
      <c r="N129" s="52"/>
      <c r="O129" s="61"/>
    </row>
    <row r="130" spans="1:15" ht="19.5" customHeight="1">
      <c r="A130" s="255" t="s">
        <v>248</v>
      </c>
      <c r="B130" s="262">
        <v>0.2520676</v>
      </c>
      <c r="C130" s="265"/>
      <c r="D130" s="769"/>
      <c r="E130" s="265"/>
      <c r="F130" s="52"/>
      <c r="G130" s="61"/>
      <c r="H130" s="52"/>
      <c r="I130" s="61"/>
      <c r="J130" s="52"/>
      <c r="K130" s="61"/>
      <c r="L130" s="52"/>
      <c r="M130" s="61"/>
      <c r="N130" s="52"/>
      <c r="O130" s="61"/>
    </row>
    <row r="131" spans="1:15" ht="19.5" customHeight="1">
      <c r="A131" s="574" t="s">
        <v>249</v>
      </c>
      <c r="B131" s="262">
        <v>0.33997309999999997</v>
      </c>
      <c r="C131" s="265"/>
      <c r="D131" s="769"/>
      <c r="E131" s="265"/>
      <c r="F131" s="52"/>
      <c r="G131" s="61"/>
      <c r="H131" s="52"/>
      <c r="I131" s="61"/>
      <c r="J131" s="52"/>
      <c r="K131" s="61"/>
      <c r="L131" s="52"/>
      <c r="M131" s="61"/>
      <c r="N131" s="52"/>
      <c r="O131" s="61"/>
    </row>
    <row r="132" spans="1:15" ht="19.5" customHeight="1">
      <c r="A132" s="768" t="s">
        <v>269</v>
      </c>
      <c r="B132" s="239">
        <v>0.18914329999999999</v>
      </c>
      <c r="C132" s="265"/>
      <c r="D132" s="239">
        <v>0.16424939999999999</v>
      </c>
      <c r="E132" s="265"/>
      <c r="F132" s="52"/>
      <c r="G132" s="61"/>
      <c r="H132" s="52"/>
      <c r="I132" s="61"/>
      <c r="J132" s="52"/>
      <c r="K132" s="61"/>
      <c r="L132" s="52"/>
      <c r="M132" s="61"/>
      <c r="N132" s="52"/>
      <c r="O132" s="61"/>
    </row>
    <row r="133" spans="1:15" ht="19.5" customHeight="1">
      <c r="A133" s="255" t="s">
        <v>250</v>
      </c>
      <c r="B133" s="262">
        <v>0.20170299999999999</v>
      </c>
      <c r="C133" s="265"/>
      <c r="D133" s="769"/>
      <c r="E133" s="265"/>
      <c r="F133" s="52"/>
      <c r="G133" s="61"/>
      <c r="H133" s="52"/>
      <c r="I133" s="61"/>
      <c r="J133" s="52"/>
      <c r="K133" s="61"/>
      <c r="L133" s="52"/>
      <c r="M133" s="61"/>
      <c r="N133" s="52"/>
      <c r="O133" s="61"/>
    </row>
    <row r="134" spans="1:15" ht="19.5" customHeight="1">
      <c r="A134" s="574" t="s">
        <v>270</v>
      </c>
      <c r="B134" s="262">
        <v>0.1785109</v>
      </c>
      <c r="C134" s="265"/>
      <c r="D134" s="769"/>
      <c r="E134" s="265"/>
      <c r="F134" s="52"/>
      <c r="G134" s="61"/>
      <c r="H134" s="52"/>
      <c r="I134" s="61"/>
      <c r="J134" s="52"/>
      <c r="K134" s="61"/>
      <c r="L134" s="52"/>
      <c r="M134" s="61"/>
      <c r="N134" s="52"/>
      <c r="O134" s="61"/>
    </row>
    <row r="135" spans="1:15" ht="19.5" customHeight="1">
      <c r="A135" s="768" t="s">
        <v>251</v>
      </c>
      <c r="B135" s="760">
        <v>0.66344389999999998</v>
      </c>
      <c r="C135" s="265"/>
      <c r="D135" s="239">
        <v>0.59513769999999999</v>
      </c>
      <c r="E135" s="265"/>
      <c r="F135" s="52"/>
      <c r="G135" s="61"/>
      <c r="H135" s="52"/>
      <c r="I135" s="61"/>
      <c r="J135" s="52"/>
      <c r="K135" s="61"/>
      <c r="L135" s="52"/>
      <c r="M135" s="61"/>
      <c r="N135" s="52"/>
      <c r="O135" s="61"/>
    </row>
    <row r="136" spans="1:15" ht="19.5" customHeight="1">
      <c r="A136" s="255" t="s">
        <v>252</v>
      </c>
      <c r="B136" s="262">
        <v>0.62373880000000004</v>
      </c>
      <c r="C136" s="265"/>
      <c r="D136" s="769"/>
      <c r="E136" s="265"/>
      <c r="F136" s="52"/>
      <c r="G136" s="61"/>
      <c r="H136" s="52"/>
      <c r="I136" s="61"/>
      <c r="J136" s="52"/>
      <c r="K136" s="61"/>
      <c r="L136" s="52"/>
      <c r="M136" s="61"/>
      <c r="N136" s="52"/>
      <c r="O136" s="61"/>
    </row>
    <row r="137" spans="1:15" ht="19.5" customHeight="1" thickBot="1">
      <c r="A137" s="770" t="s">
        <v>253</v>
      </c>
      <c r="B137" s="307">
        <v>0.69705640000000002</v>
      </c>
      <c r="C137" s="771"/>
      <c r="D137" s="772"/>
      <c r="E137" s="771"/>
      <c r="F137" s="52"/>
      <c r="G137" s="61"/>
      <c r="H137" s="52"/>
      <c r="I137" s="61"/>
      <c r="J137" s="52"/>
      <c r="K137" s="61"/>
      <c r="L137" s="52"/>
      <c r="M137" s="61"/>
      <c r="N137" s="52"/>
      <c r="O137" s="61"/>
    </row>
    <row r="138" spans="1:15" ht="19.5" customHeight="1" thickBot="1">
      <c r="A138" s="243" t="s">
        <v>569</v>
      </c>
      <c r="B138" s="244"/>
      <c r="C138" s="244"/>
      <c r="D138" s="244"/>
      <c r="E138" s="244"/>
      <c r="F138" s="42"/>
      <c r="G138" s="42"/>
      <c r="H138" s="42"/>
      <c r="I138" s="42"/>
      <c r="J138" s="42"/>
      <c r="K138" s="42"/>
      <c r="L138" s="42"/>
      <c r="M138" s="42"/>
      <c r="N138" s="42"/>
      <c r="O138" s="43"/>
    </row>
    <row r="139" spans="1:15" ht="19.5" customHeight="1">
      <c r="A139" s="773" t="s">
        <v>335</v>
      </c>
      <c r="B139" s="774">
        <v>0.72318819999999995</v>
      </c>
      <c r="C139" s="775"/>
      <c r="D139" s="760">
        <v>0.77908340000000009</v>
      </c>
      <c r="E139" s="775"/>
      <c r="F139" s="52"/>
      <c r="G139" s="61"/>
      <c r="H139" s="52"/>
      <c r="I139" s="61"/>
      <c r="J139" s="52"/>
      <c r="K139" s="61"/>
      <c r="L139" s="52"/>
      <c r="M139" s="61"/>
      <c r="N139" s="52"/>
      <c r="O139" s="61"/>
    </row>
    <row r="140" spans="1:15" ht="19.5" customHeight="1">
      <c r="A140" s="255" t="s">
        <v>254</v>
      </c>
      <c r="B140" s="776">
        <v>0.77402360000000003</v>
      </c>
      <c r="C140" s="265"/>
      <c r="D140" s="769"/>
      <c r="E140" s="265"/>
      <c r="F140" s="52"/>
      <c r="G140" s="61"/>
      <c r="H140" s="52"/>
      <c r="I140" s="61"/>
      <c r="J140" s="52"/>
      <c r="K140" s="61"/>
      <c r="L140" s="52"/>
      <c r="M140" s="61"/>
      <c r="N140" s="52"/>
      <c r="O140" s="61"/>
    </row>
    <row r="141" spans="1:15" ht="19.5" customHeight="1">
      <c r="A141" s="574" t="s">
        <v>255</v>
      </c>
      <c r="B141" s="776">
        <v>0.68015320000000001</v>
      </c>
      <c r="C141" s="265"/>
      <c r="D141" s="769"/>
      <c r="E141" s="265"/>
      <c r="F141" s="52"/>
      <c r="G141" s="61"/>
      <c r="H141" s="52"/>
      <c r="I141" s="61"/>
      <c r="J141" s="52"/>
      <c r="K141" s="61"/>
      <c r="L141" s="52"/>
      <c r="M141" s="61"/>
      <c r="N141" s="52"/>
      <c r="O141" s="61"/>
    </row>
    <row r="142" spans="1:15" ht="19.5" customHeight="1">
      <c r="A142" s="768" t="s">
        <v>256</v>
      </c>
      <c r="B142" s="777">
        <v>0.2018633</v>
      </c>
      <c r="C142" s="778"/>
      <c r="D142" s="239">
        <v>0.19544110000000001</v>
      </c>
      <c r="E142" s="779"/>
      <c r="F142" s="52"/>
      <c r="G142" s="61"/>
      <c r="H142" s="52"/>
      <c r="I142" s="61"/>
      <c r="J142" s="52"/>
      <c r="K142" s="61"/>
      <c r="L142" s="52"/>
      <c r="M142" s="61"/>
      <c r="N142" s="52"/>
      <c r="O142" s="61"/>
    </row>
    <row r="143" spans="1:15" ht="19.5" customHeight="1">
      <c r="A143" s="255" t="s">
        <v>271</v>
      </c>
      <c r="B143" s="776">
        <v>0.1904894</v>
      </c>
      <c r="C143" s="778"/>
      <c r="D143" s="769"/>
      <c r="E143" s="265"/>
      <c r="F143" s="52"/>
      <c r="G143" s="61"/>
      <c r="H143" s="52"/>
      <c r="I143" s="61"/>
      <c r="J143" s="52"/>
      <c r="K143" s="61"/>
      <c r="L143" s="52"/>
      <c r="M143" s="61"/>
      <c r="N143" s="52"/>
      <c r="O143" s="61"/>
    </row>
    <row r="144" spans="1:15" ht="19.5" customHeight="1">
      <c r="A144" s="574" t="s">
        <v>272</v>
      </c>
      <c r="B144" s="776">
        <v>0.21149190000000001</v>
      </c>
      <c r="C144" s="778"/>
      <c r="D144" s="769"/>
      <c r="E144" s="265"/>
      <c r="F144" s="52"/>
      <c r="G144" s="61"/>
      <c r="H144" s="52"/>
      <c r="I144" s="61"/>
      <c r="J144" s="52"/>
      <c r="K144" s="61"/>
      <c r="L144" s="52"/>
      <c r="M144" s="61"/>
      <c r="N144" s="52"/>
      <c r="O144" s="61"/>
    </row>
    <row r="145" spans="1:15" ht="19.5" customHeight="1">
      <c r="A145" s="768" t="s">
        <v>257</v>
      </c>
      <c r="B145" s="777">
        <v>0.39776030000000001</v>
      </c>
      <c r="C145" s="265"/>
      <c r="D145" s="239">
        <v>0.34886229999999996</v>
      </c>
      <c r="E145" s="265"/>
      <c r="F145" s="52"/>
      <c r="G145" s="61"/>
      <c r="H145" s="52"/>
      <c r="I145" s="61"/>
      <c r="J145" s="52"/>
      <c r="K145" s="61"/>
      <c r="L145" s="52"/>
      <c r="M145" s="61"/>
      <c r="N145" s="52"/>
      <c r="O145" s="61"/>
    </row>
    <row r="146" spans="1:15" ht="19.5" customHeight="1">
      <c r="A146" s="255" t="s">
        <v>258</v>
      </c>
      <c r="B146" s="776">
        <v>0.36643409999999998</v>
      </c>
      <c r="C146" s="265"/>
      <c r="D146" s="769"/>
      <c r="E146" s="265"/>
      <c r="F146" s="52"/>
      <c r="G146" s="61"/>
      <c r="H146" s="52"/>
      <c r="I146" s="61"/>
      <c r="J146" s="52"/>
      <c r="K146" s="61"/>
      <c r="L146" s="52"/>
      <c r="M146" s="61"/>
      <c r="N146" s="52"/>
      <c r="O146" s="61"/>
    </row>
    <row r="147" spans="1:15" ht="19.5" customHeight="1">
      <c r="A147" s="574" t="s">
        <v>259</v>
      </c>
      <c r="B147" s="776">
        <v>0.42427969999999998</v>
      </c>
      <c r="C147" s="265"/>
      <c r="D147" s="769"/>
      <c r="E147" s="265"/>
      <c r="F147" s="52"/>
      <c r="G147" s="61"/>
      <c r="H147" s="52"/>
      <c r="I147" s="61"/>
      <c r="J147" s="52"/>
      <c r="K147" s="61"/>
      <c r="L147" s="52"/>
      <c r="M147" s="61"/>
      <c r="N147" s="52"/>
      <c r="O147" s="61"/>
    </row>
    <row r="148" spans="1:15" ht="19.5" customHeight="1">
      <c r="A148" s="768" t="s">
        <v>260</v>
      </c>
      <c r="B148" s="777">
        <v>0.188167</v>
      </c>
      <c r="C148" s="265"/>
      <c r="D148" s="239">
        <v>0.1755864</v>
      </c>
      <c r="E148" s="265"/>
      <c r="F148" s="52"/>
      <c r="G148" s="61"/>
      <c r="H148" s="52"/>
      <c r="I148" s="61"/>
      <c r="J148" s="52"/>
      <c r="K148" s="61"/>
      <c r="L148" s="52"/>
      <c r="M148" s="61"/>
      <c r="N148" s="52"/>
      <c r="O148" s="61"/>
    </row>
    <row r="149" spans="1:15" ht="19.5" customHeight="1">
      <c r="A149" s="255" t="s">
        <v>261</v>
      </c>
      <c r="B149" s="776">
        <v>0.19712270000000001</v>
      </c>
      <c r="C149" s="265"/>
      <c r="D149" s="769"/>
      <c r="E149" s="265"/>
      <c r="F149" s="52"/>
      <c r="G149" s="61"/>
      <c r="H149" s="52"/>
      <c r="I149" s="61"/>
      <c r="J149" s="52"/>
      <c r="K149" s="61"/>
      <c r="L149" s="52"/>
      <c r="M149" s="61"/>
      <c r="N149" s="52"/>
      <c r="O149" s="61"/>
    </row>
    <row r="150" spans="1:15" ht="19.5" customHeight="1">
      <c r="A150" s="574" t="s">
        <v>262</v>
      </c>
      <c r="B150" s="776">
        <v>0.18058550000000001</v>
      </c>
      <c r="C150" s="265"/>
      <c r="D150" s="769"/>
      <c r="E150" s="265"/>
      <c r="F150" s="52"/>
      <c r="G150" s="61"/>
      <c r="H150" s="52"/>
      <c r="I150" s="61"/>
      <c r="J150" s="52"/>
      <c r="K150" s="61"/>
      <c r="L150" s="52"/>
      <c r="M150" s="61"/>
      <c r="N150" s="52"/>
      <c r="O150" s="61"/>
    </row>
    <row r="151" spans="1:15" ht="19.5" customHeight="1">
      <c r="A151" s="768" t="s">
        <v>263</v>
      </c>
      <c r="B151" s="777">
        <v>6.028994E-2</v>
      </c>
      <c r="C151" s="265"/>
      <c r="D151" s="239">
        <v>4.0662149999999994E-2</v>
      </c>
      <c r="E151" s="265"/>
      <c r="F151" s="52"/>
      <c r="G151" s="61"/>
      <c r="H151" s="52"/>
      <c r="I151" s="61"/>
      <c r="J151" s="52"/>
      <c r="K151" s="61"/>
      <c r="L151" s="52"/>
      <c r="M151" s="61"/>
      <c r="N151" s="52"/>
      <c r="O151" s="61"/>
    </row>
    <row r="152" spans="1:15" ht="19.5" customHeight="1">
      <c r="A152" s="255" t="s">
        <v>264</v>
      </c>
      <c r="B152" s="776">
        <v>6.886225E-2</v>
      </c>
      <c r="C152" s="265"/>
      <c r="D152" s="769"/>
      <c r="E152" s="265"/>
      <c r="F152" s="52"/>
      <c r="G152" s="61"/>
      <c r="H152" s="52"/>
      <c r="I152" s="61"/>
      <c r="J152" s="52"/>
      <c r="K152" s="61"/>
      <c r="L152" s="52"/>
      <c r="M152" s="61"/>
      <c r="N152" s="52"/>
      <c r="O152" s="61"/>
    </row>
    <row r="153" spans="1:15" ht="19.5" customHeight="1">
      <c r="A153" s="574" t="s">
        <v>265</v>
      </c>
      <c r="B153" s="776">
        <v>5.3033009999999998E-2</v>
      </c>
      <c r="C153" s="265"/>
      <c r="D153" s="769"/>
      <c r="E153" s="265"/>
      <c r="F153" s="52"/>
      <c r="G153" s="61"/>
      <c r="H153" s="52"/>
      <c r="I153" s="61"/>
      <c r="J153" s="52"/>
      <c r="K153" s="61"/>
      <c r="L153" s="52"/>
      <c r="M153" s="61"/>
      <c r="N153" s="52"/>
      <c r="O153" s="61"/>
    </row>
    <row r="154" spans="1:15" ht="19.5" customHeight="1">
      <c r="A154" s="768" t="s">
        <v>273</v>
      </c>
      <c r="B154" s="777">
        <v>0.1217434</v>
      </c>
      <c r="C154" s="265"/>
      <c r="D154" s="239">
        <v>8.5957169999999999E-2</v>
      </c>
      <c r="E154" s="265"/>
      <c r="F154" s="52"/>
      <c r="G154" s="61"/>
      <c r="H154" s="52"/>
      <c r="I154" s="61"/>
      <c r="J154" s="52"/>
      <c r="K154" s="61"/>
      <c r="L154" s="52"/>
      <c r="M154" s="61"/>
      <c r="N154" s="52"/>
      <c r="O154" s="61"/>
    </row>
    <row r="155" spans="1:15" ht="19.5" customHeight="1">
      <c r="A155" s="255" t="s">
        <v>274</v>
      </c>
      <c r="B155" s="776">
        <v>0.13318360000000001</v>
      </c>
      <c r="C155" s="265"/>
      <c r="D155" s="769"/>
      <c r="E155" s="265"/>
      <c r="F155" s="52"/>
      <c r="G155" s="61"/>
      <c r="H155" s="52"/>
      <c r="I155" s="61"/>
      <c r="J155" s="52"/>
      <c r="K155" s="61"/>
      <c r="L155" s="52"/>
      <c r="M155" s="61"/>
      <c r="N155" s="52"/>
      <c r="O155" s="61"/>
    </row>
    <row r="156" spans="1:15" ht="19.5" customHeight="1">
      <c r="A156" s="574" t="s">
        <v>275</v>
      </c>
      <c r="B156" s="776">
        <v>0.11205859999999999</v>
      </c>
      <c r="C156" s="265"/>
      <c r="D156" s="769"/>
      <c r="E156" s="265"/>
      <c r="F156" s="52"/>
      <c r="G156" s="61"/>
      <c r="H156" s="52"/>
      <c r="I156" s="61"/>
      <c r="J156" s="52"/>
      <c r="K156" s="61"/>
      <c r="L156" s="52"/>
      <c r="M156" s="61"/>
      <c r="N156" s="52"/>
      <c r="O156" s="61"/>
    </row>
    <row r="157" spans="1:15" ht="19.5" customHeight="1">
      <c r="A157" s="768" t="s">
        <v>365</v>
      </c>
      <c r="B157" s="777">
        <v>0.33500069999999998</v>
      </c>
      <c r="C157" s="265"/>
      <c r="D157" s="239">
        <v>0.31866990000000001</v>
      </c>
      <c r="E157" s="265"/>
      <c r="F157" s="52"/>
      <c r="G157" s="61"/>
      <c r="H157" s="52"/>
      <c r="I157" s="61"/>
      <c r="J157" s="52"/>
      <c r="K157" s="61"/>
      <c r="L157" s="52"/>
      <c r="M157" s="61"/>
      <c r="N157" s="52"/>
      <c r="O157" s="61"/>
    </row>
    <row r="158" spans="1:15" ht="19.5" customHeight="1">
      <c r="A158" s="255" t="s">
        <v>366</v>
      </c>
      <c r="B158" s="776">
        <v>0.411325</v>
      </c>
      <c r="C158" s="265"/>
      <c r="D158" s="769"/>
      <c r="E158" s="265"/>
      <c r="F158" s="52"/>
      <c r="G158" s="61"/>
      <c r="H158" s="52"/>
      <c r="I158" s="61"/>
      <c r="J158" s="52"/>
      <c r="K158" s="61"/>
      <c r="L158" s="52"/>
      <c r="M158" s="61"/>
      <c r="N158" s="52"/>
      <c r="O158" s="61"/>
    </row>
    <row r="159" spans="1:15" ht="19.5" customHeight="1">
      <c r="A159" s="574" t="s">
        <v>367</v>
      </c>
      <c r="B159" s="776">
        <v>0.27038810000000002</v>
      </c>
      <c r="C159" s="265"/>
      <c r="D159" s="769"/>
      <c r="E159" s="265"/>
      <c r="F159" s="52"/>
      <c r="G159" s="61"/>
      <c r="H159" s="52"/>
      <c r="I159" s="61"/>
      <c r="J159" s="52"/>
      <c r="K159" s="61"/>
      <c r="L159" s="52"/>
      <c r="M159" s="61"/>
      <c r="N159" s="52"/>
      <c r="O159" s="61"/>
    </row>
    <row r="160" spans="1:15" ht="19.5" customHeight="1">
      <c r="A160" s="768" t="s">
        <v>364</v>
      </c>
      <c r="B160" s="777">
        <v>0.32394840000000003</v>
      </c>
      <c r="C160" s="265"/>
      <c r="D160" s="239">
        <v>0.5250203</v>
      </c>
      <c r="E160" s="265"/>
      <c r="F160" s="52"/>
      <c r="G160" s="61"/>
      <c r="H160" s="52"/>
      <c r="I160" s="61"/>
      <c r="J160" s="52"/>
      <c r="K160" s="61"/>
      <c r="L160" s="52"/>
      <c r="M160" s="61"/>
      <c r="N160" s="52"/>
      <c r="O160" s="61"/>
    </row>
    <row r="161" spans="1:15" ht="19.5" customHeight="1">
      <c r="A161" s="255" t="s">
        <v>362</v>
      </c>
      <c r="B161" s="776">
        <v>0.39061259999999998</v>
      </c>
      <c r="C161" s="265"/>
      <c r="D161" s="769"/>
      <c r="E161" s="265"/>
      <c r="F161" s="52"/>
      <c r="G161" s="61"/>
      <c r="H161" s="52"/>
      <c r="I161" s="61"/>
      <c r="J161" s="52"/>
      <c r="K161" s="61"/>
      <c r="L161" s="52"/>
      <c r="M161" s="61"/>
      <c r="N161" s="52"/>
      <c r="O161" s="61"/>
    </row>
    <row r="162" spans="1:15" ht="19.5" customHeight="1">
      <c r="A162" s="574" t="s">
        <v>363</v>
      </c>
      <c r="B162" s="776">
        <v>0.48642829999999998</v>
      </c>
      <c r="C162" s="265"/>
      <c r="D162" s="769"/>
      <c r="E162" s="265"/>
      <c r="F162" s="52"/>
      <c r="G162" s="61"/>
      <c r="H162" s="52"/>
      <c r="I162" s="61"/>
      <c r="J162" s="52"/>
      <c r="K162" s="61"/>
      <c r="L162" s="52"/>
      <c r="M162" s="61"/>
      <c r="N162" s="52"/>
      <c r="O162" s="61"/>
    </row>
    <row r="163" spans="1:15" ht="19.5" customHeight="1">
      <c r="A163" s="768" t="s">
        <v>345</v>
      </c>
      <c r="B163" s="777">
        <v>0.158</v>
      </c>
      <c r="C163" s="265"/>
      <c r="D163" s="239">
        <v>0.105</v>
      </c>
      <c r="E163" s="265"/>
      <c r="F163" s="52"/>
      <c r="G163" s="61"/>
      <c r="H163" s="52"/>
      <c r="I163" s="61"/>
      <c r="J163" s="52"/>
      <c r="K163" s="61"/>
      <c r="L163" s="52"/>
      <c r="M163" s="61"/>
      <c r="N163" s="52"/>
      <c r="O163" s="61"/>
    </row>
    <row r="164" spans="1:15" ht="19.5" customHeight="1">
      <c r="A164" s="768" t="s">
        <v>266</v>
      </c>
      <c r="B164" s="777">
        <v>0.21081754999999999</v>
      </c>
      <c r="C164" s="265"/>
      <c r="D164" s="239">
        <v>0.21377653999999999</v>
      </c>
      <c r="E164" s="265"/>
      <c r="F164" s="52"/>
      <c r="G164" s="61"/>
      <c r="H164" s="52"/>
      <c r="I164" s="61"/>
      <c r="J164" s="52"/>
      <c r="K164" s="61"/>
      <c r="L164" s="52"/>
      <c r="M164" s="61"/>
      <c r="N164" s="52"/>
      <c r="O164" s="61"/>
    </row>
    <row r="165" spans="1:15" ht="19.5" customHeight="1">
      <c r="A165" s="255" t="s">
        <v>267</v>
      </c>
      <c r="B165" s="776">
        <v>0.16614635999999999</v>
      </c>
      <c r="C165" s="265"/>
      <c r="D165" s="769"/>
      <c r="E165" s="265"/>
      <c r="F165" s="52"/>
      <c r="G165" s="61"/>
      <c r="H165" s="52"/>
      <c r="I165" s="61"/>
      <c r="J165" s="52"/>
      <c r="K165" s="61"/>
      <c r="L165" s="52"/>
      <c r="M165" s="61"/>
      <c r="N165" s="52"/>
      <c r="O165" s="61"/>
    </row>
    <row r="166" spans="1:15" ht="19.5" customHeight="1" thickBot="1">
      <c r="A166" s="255" t="s">
        <v>268</v>
      </c>
      <c r="B166" s="776">
        <v>0.2486342</v>
      </c>
      <c r="C166" s="265"/>
      <c r="D166" s="769"/>
      <c r="E166" s="265"/>
      <c r="F166" s="52"/>
      <c r="G166" s="61"/>
      <c r="H166" s="52"/>
      <c r="I166" s="61"/>
      <c r="J166" s="52"/>
      <c r="K166" s="61"/>
      <c r="L166" s="52"/>
      <c r="M166" s="61"/>
      <c r="N166" s="52"/>
      <c r="O166" s="61"/>
    </row>
    <row r="167" spans="1:15" ht="19.5" customHeight="1" thickBot="1">
      <c r="A167" s="243" t="s">
        <v>552</v>
      </c>
      <c r="B167" s="244"/>
      <c r="C167" s="244"/>
      <c r="D167" s="244"/>
      <c r="E167" s="244"/>
      <c r="F167" s="42"/>
      <c r="G167" s="42"/>
      <c r="H167" s="42"/>
      <c r="I167" s="42"/>
      <c r="J167" s="42"/>
      <c r="K167" s="42"/>
      <c r="L167" s="42"/>
      <c r="M167" s="42"/>
      <c r="N167" s="42"/>
      <c r="O167" s="43"/>
    </row>
    <row r="168" spans="1:15" ht="19.5" customHeight="1">
      <c r="A168" s="768" t="s">
        <v>534</v>
      </c>
      <c r="B168" s="777">
        <v>0.57599999999999996</v>
      </c>
      <c r="C168" s="265"/>
      <c r="D168" s="769"/>
      <c r="E168" s="265"/>
      <c r="F168" s="52"/>
      <c r="G168" s="61"/>
      <c r="H168" s="52"/>
      <c r="I168" s="61"/>
      <c r="J168" s="52"/>
      <c r="K168" s="61"/>
      <c r="L168" s="52"/>
      <c r="M168" s="61"/>
      <c r="N168" s="52"/>
      <c r="O168" s="61"/>
    </row>
    <row r="169" spans="1:15" ht="19.5" customHeight="1">
      <c r="A169" s="255" t="s">
        <v>544</v>
      </c>
      <c r="B169" s="776">
        <v>0.55500000000000005</v>
      </c>
      <c r="C169" s="265"/>
      <c r="D169" s="769"/>
      <c r="E169" s="265"/>
      <c r="F169" s="52"/>
      <c r="G169" s="61"/>
      <c r="H169" s="52"/>
      <c r="I169" s="61"/>
      <c r="J169" s="52"/>
      <c r="K169" s="61"/>
      <c r="L169" s="52"/>
      <c r="M169" s="61"/>
      <c r="N169" s="52"/>
      <c r="O169" s="61"/>
    </row>
    <row r="170" spans="1:15" ht="19.5" customHeight="1">
      <c r="A170" s="255" t="s">
        <v>546</v>
      </c>
      <c r="B170" s="776">
        <v>0.59499999999999997</v>
      </c>
      <c r="C170" s="265"/>
      <c r="D170" s="769"/>
      <c r="E170" s="265"/>
      <c r="F170" s="52"/>
      <c r="G170" s="61"/>
      <c r="H170" s="52"/>
      <c r="I170" s="61"/>
      <c r="J170" s="52"/>
      <c r="K170" s="61"/>
      <c r="L170" s="52"/>
      <c r="M170" s="61"/>
      <c r="N170" s="52"/>
      <c r="O170" s="61"/>
    </row>
    <row r="171" spans="1:15" ht="19.5" customHeight="1">
      <c r="A171" s="768" t="s">
        <v>535</v>
      </c>
      <c r="B171" s="777">
        <v>0.498</v>
      </c>
      <c r="C171" s="265"/>
      <c r="D171" s="769"/>
      <c r="E171" s="265"/>
      <c r="F171" s="52"/>
      <c r="G171" s="61"/>
      <c r="H171" s="52"/>
      <c r="I171" s="61"/>
      <c r="J171" s="52"/>
      <c r="K171" s="61"/>
      <c r="L171" s="52"/>
      <c r="M171" s="61"/>
      <c r="N171" s="52"/>
      <c r="O171" s="61"/>
    </row>
    <row r="172" spans="1:15" ht="19.5" customHeight="1">
      <c r="A172" s="255" t="s">
        <v>545</v>
      </c>
      <c r="B172" s="776">
        <v>0.39600000000000002</v>
      </c>
      <c r="C172" s="265"/>
      <c r="D172" s="769"/>
      <c r="E172" s="265"/>
      <c r="F172" s="52"/>
      <c r="G172" s="61"/>
      <c r="H172" s="52"/>
      <c r="I172" s="61"/>
      <c r="J172" s="52"/>
      <c r="K172" s="61"/>
      <c r="L172" s="52"/>
      <c r="M172" s="61"/>
      <c r="N172" s="52"/>
      <c r="O172" s="61"/>
    </row>
    <row r="173" spans="1:15" ht="19.5" customHeight="1">
      <c r="A173" s="255" t="s">
        <v>547</v>
      </c>
      <c r="B173" s="776">
        <v>0.58599999999999997</v>
      </c>
      <c r="C173" s="265"/>
      <c r="D173" s="769"/>
      <c r="E173" s="265"/>
      <c r="F173" s="52"/>
      <c r="G173" s="61"/>
      <c r="H173" s="52"/>
      <c r="I173" s="61"/>
      <c r="J173" s="52"/>
      <c r="K173" s="61"/>
      <c r="L173" s="52"/>
      <c r="M173" s="61"/>
      <c r="N173" s="52"/>
      <c r="O173" s="61"/>
    </row>
    <row r="174" spans="1:15" ht="19.5" customHeight="1">
      <c r="A174" s="768" t="s">
        <v>536</v>
      </c>
      <c r="B174" s="777">
        <v>0.13900000000000001</v>
      </c>
      <c r="C174" s="265"/>
      <c r="D174" s="769"/>
      <c r="E174" s="265"/>
      <c r="F174" s="52"/>
      <c r="G174" s="61"/>
      <c r="H174" s="52"/>
      <c r="I174" s="61"/>
      <c r="J174" s="52"/>
      <c r="K174" s="61"/>
      <c r="L174" s="52"/>
      <c r="M174" s="61"/>
      <c r="N174" s="52"/>
      <c r="O174" s="61"/>
    </row>
    <row r="175" spans="1:15" ht="19.5" customHeight="1">
      <c r="A175" s="768" t="s">
        <v>537</v>
      </c>
      <c r="B175" s="777">
        <v>0.153</v>
      </c>
      <c r="C175" s="265"/>
      <c r="D175" s="769"/>
      <c r="E175" s="265"/>
      <c r="F175" s="52"/>
      <c r="G175" s="61"/>
      <c r="H175" s="52"/>
      <c r="I175" s="61"/>
      <c r="J175" s="52"/>
      <c r="K175" s="61"/>
      <c r="L175" s="52"/>
      <c r="M175" s="61"/>
      <c r="N175" s="52"/>
      <c r="O175" s="61"/>
    </row>
    <row r="176" spans="1:15" ht="19.5" customHeight="1">
      <c r="A176" s="768" t="s">
        <v>538</v>
      </c>
      <c r="B176" s="777">
        <v>0.19600000000000001</v>
      </c>
      <c r="C176" s="265"/>
      <c r="D176" s="769"/>
      <c r="E176" s="265"/>
      <c r="F176" s="52"/>
      <c r="G176" s="61"/>
      <c r="H176" s="52"/>
      <c r="I176" s="61"/>
      <c r="J176" s="52"/>
      <c r="K176" s="61"/>
      <c r="L176" s="52"/>
      <c r="M176" s="61"/>
      <c r="N176" s="52"/>
      <c r="O176" s="61"/>
    </row>
    <row r="177" spans="1:15" ht="19.5" customHeight="1">
      <c r="A177" s="768" t="s">
        <v>539</v>
      </c>
      <c r="B177" s="777">
        <v>0.22700000000000001</v>
      </c>
      <c r="C177" s="265"/>
      <c r="D177" s="769"/>
      <c r="E177" s="265"/>
      <c r="F177" s="52"/>
      <c r="G177" s="61"/>
      <c r="H177" s="52"/>
      <c r="I177" s="61"/>
      <c r="J177" s="52"/>
      <c r="K177" s="61"/>
      <c r="L177" s="52"/>
      <c r="M177" s="61"/>
      <c r="N177" s="52"/>
      <c r="O177" s="61"/>
    </row>
    <row r="178" spans="1:15" ht="19.5" customHeight="1">
      <c r="A178" s="255" t="s">
        <v>548</v>
      </c>
      <c r="B178" s="776">
        <v>0.67400000000000004</v>
      </c>
      <c r="C178" s="265"/>
      <c r="D178" s="769"/>
      <c r="E178" s="265"/>
      <c r="F178" s="52"/>
      <c r="G178" s="61"/>
      <c r="H178" s="52"/>
      <c r="I178" s="61"/>
      <c r="J178" s="52"/>
      <c r="K178" s="61"/>
      <c r="L178" s="52"/>
      <c r="M178" s="61"/>
      <c r="N178" s="52"/>
      <c r="O178" s="61"/>
    </row>
    <row r="179" spans="1:15" ht="19.5" customHeight="1">
      <c r="A179" s="255" t="s">
        <v>549</v>
      </c>
      <c r="B179" s="776">
        <v>0.66300000000000003</v>
      </c>
      <c r="C179" s="265"/>
      <c r="D179" s="769"/>
      <c r="E179" s="265"/>
      <c r="F179" s="52"/>
      <c r="G179" s="61"/>
      <c r="H179" s="52"/>
      <c r="I179" s="61"/>
      <c r="J179" s="52"/>
      <c r="K179" s="61"/>
      <c r="L179" s="52"/>
      <c r="M179" s="61"/>
      <c r="N179" s="52"/>
      <c r="O179" s="61"/>
    </row>
    <row r="180" spans="1:15" ht="19.5" customHeight="1">
      <c r="A180" s="255" t="s">
        <v>550</v>
      </c>
      <c r="B180" s="776">
        <v>0.59099999999999997</v>
      </c>
      <c r="C180" s="265"/>
      <c r="D180" s="769"/>
      <c r="E180" s="265"/>
      <c r="F180" s="52"/>
      <c r="G180" s="61"/>
      <c r="H180" s="52"/>
      <c r="I180" s="61"/>
      <c r="J180" s="52"/>
      <c r="K180" s="61"/>
      <c r="L180" s="52"/>
      <c r="M180" s="61"/>
      <c r="N180" s="52"/>
      <c r="O180" s="61"/>
    </row>
    <row r="181" spans="1:15" ht="19.5" customHeight="1">
      <c r="A181" s="255" t="s">
        <v>551</v>
      </c>
      <c r="B181" s="776">
        <v>0.376</v>
      </c>
      <c r="C181" s="265"/>
      <c r="D181" s="769"/>
      <c r="E181" s="265"/>
      <c r="F181" s="52"/>
      <c r="G181" s="61"/>
      <c r="H181" s="52"/>
      <c r="I181" s="61"/>
      <c r="J181" s="52"/>
      <c r="K181" s="61"/>
      <c r="L181" s="52"/>
      <c r="M181" s="61"/>
      <c r="N181" s="52"/>
      <c r="O181" s="61"/>
    </row>
    <row r="182" spans="1:15" ht="19.5" customHeight="1">
      <c r="A182" s="255" t="s">
        <v>540</v>
      </c>
      <c r="B182" s="776">
        <v>0.52200000000000002</v>
      </c>
      <c r="C182" s="265"/>
      <c r="D182" s="769"/>
      <c r="E182" s="265"/>
      <c r="F182" s="52"/>
      <c r="G182" s="61"/>
      <c r="H182" s="52"/>
      <c r="I182" s="61"/>
      <c r="J182" s="52"/>
      <c r="K182" s="61"/>
      <c r="L182" s="52"/>
      <c r="M182" s="61"/>
      <c r="N182" s="52"/>
      <c r="O182" s="61"/>
    </row>
    <row r="183" spans="1:15" ht="19.5" customHeight="1">
      <c r="A183" s="255" t="s">
        <v>541</v>
      </c>
      <c r="B183" s="776">
        <v>0.57099999999999995</v>
      </c>
      <c r="C183" s="265"/>
      <c r="D183" s="769"/>
      <c r="E183" s="265"/>
      <c r="F183" s="52"/>
      <c r="G183" s="61"/>
      <c r="H183" s="52"/>
      <c r="I183" s="61"/>
      <c r="J183" s="52"/>
      <c r="K183" s="61"/>
      <c r="L183" s="52"/>
      <c r="M183" s="61"/>
      <c r="N183" s="52"/>
      <c r="O183" s="61"/>
    </row>
    <row r="184" spans="1:15" ht="19.5" customHeight="1">
      <c r="A184" s="255" t="s">
        <v>542</v>
      </c>
      <c r="B184" s="776">
        <v>0.5</v>
      </c>
      <c r="C184" s="265"/>
      <c r="D184" s="769"/>
      <c r="E184" s="265"/>
      <c r="F184" s="52"/>
      <c r="G184" s="61"/>
      <c r="H184" s="52"/>
      <c r="I184" s="61"/>
      <c r="J184" s="52"/>
      <c r="K184" s="61"/>
      <c r="L184" s="52"/>
      <c r="M184" s="61"/>
      <c r="N184" s="52"/>
      <c r="O184" s="61"/>
    </row>
    <row r="185" spans="1:15" ht="19.5" customHeight="1" thickBot="1">
      <c r="A185" s="255" t="s">
        <v>543</v>
      </c>
      <c r="B185" s="776">
        <v>0.39400000000000002</v>
      </c>
      <c r="C185" s="265"/>
      <c r="D185" s="769"/>
      <c r="E185" s="265"/>
      <c r="F185" s="52"/>
      <c r="G185" s="61"/>
      <c r="H185" s="52"/>
      <c r="I185" s="61"/>
      <c r="J185" s="52"/>
      <c r="K185" s="61"/>
      <c r="L185" s="52"/>
      <c r="M185" s="61"/>
      <c r="N185" s="52"/>
      <c r="O185" s="61"/>
    </row>
    <row r="186" spans="1:15" ht="19.5" customHeight="1" thickBot="1">
      <c r="A186" s="243" t="s">
        <v>583</v>
      </c>
      <c r="B186" s="244"/>
      <c r="C186" s="244"/>
      <c r="D186" s="244"/>
      <c r="E186" s="244"/>
      <c r="F186" s="42"/>
      <c r="G186" s="42"/>
      <c r="H186" s="42"/>
      <c r="I186" s="42"/>
      <c r="J186" s="42"/>
      <c r="K186" s="42"/>
      <c r="L186" s="42"/>
      <c r="M186" s="42"/>
      <c r="N186" s="42"/>
      <c r="O186" s="43"/>
    </row>
    <row r="187" spans="1:15" ht="19.5" customHeight="1">
      <c r="A187" s="828" t="s">
        <v>245</v>
      </c>
      <c r="B187" s="573">
        <f>C187/$C$8</f>
        <v>6.0300456212250969E-2</v>
      </c>
      <c r="C187" s="829">
        <v>200604</v>
      </c>
      <c r="D187" s="573">
        <f>E187/C187</f>
        <v>1.0607963948874399E-2</v>
      </c>
      <c r="E187" s="830">
        <v>2128</v>
      </c>
      <c r="F187" s="69"/>
      <c r="G187" s="70"/>
      <c r="H187" s="66"/>
      <c r="I187" s="65"/>
      <c r="J187" s="64"/>
      <c r="K187" s="71"/>
      <c r="L187" s="66"/>
      <c r="M187" s="65"/>
      <c r="N187" s="64"/>
      <c r="O187" s="65"/>
    </row>
    <row r="188" spans="1:15" ht="19.5" customHeight="1">
      <c r="A188" s="255" t="s">
        <v>27</v>
      </c>
      <c r="B188" s="262">
        <f>C188/C$187</f>
        <v>0.48015991705050748</v>
      </c>
      <c r="C188" s="831">
        <v>96322</v>
      </c>
      <c r="D188" s="262">
        <f>E188/E$187</f>
        <v>0.51738721804511278</v>
      </c>
      <c r="E188" s="313">
        <v>1101</v>
      </c>
      <c r="F188" s="51"/>
      <c r="G188" s="61"/>
      <c r="H188" s="52"/>
      <c r="I188" s="61"/>
      <c r="J188" s="51"/>
      <c r="K188" s="72"/>
      <c r="L188" s="52"/>
      <c r="M188" s="61"/>
      <c r="N188" s="51"/>
      <c r="O188" s="61"/>
    </row>
    <row r="189" spans="1:15" ht="19.5" customHeight="1">
      <c r="A189" s="574" t="s">
        <v>11</v>
      </c>
      <c r="B189" s="262">
        <f>C189/C$187</f>
        <v>0.51984008294949258</v>
      </c>
      <c r="C189" s="832">
        <v>104282</v>
      </c>
      <c r="D189" s="262">
        <f>E189/E$187</f>
        <v>0.48261278195488722</v>
      </c>
      <c r="E189" s="833">
        <v>1027</v>
      </c>
      <c r="F189" s="73"/>
      <c r="G189" s="74"/>
      <c r="H189" s="75"/>
      <c r="I189" s="74"/>
      <c r="J189" s="76"/>
      <c r="K189" s="77"/>
      <c r="L189" s="75"/>
      <c r="M189" s="74"/>
      <c r="N189" s="76"/>
      <c r="O189" s="74"/>
    </row>
    <row r="190" spans="1:15" ht="19.5" customHeight="1" thickBot="1">
      <c r="A190" s="834" t="s">
        <v>246</v>
      </c>
      <c r="B190" s="835"/>
      <c r="C190" s="836">
        <v>108.26</v>
      </c>
      <c r="D190" s="835"/>
      <c r="E190" s="1097">
        <v>93.28</v>
      </c>
      <c r="F190" s="78"/>
      <c r="G190" s="63"/>
      <c r="H190" s="62"/>
      <c r="I190" s="63"/>
      <c r="J190" s="79"/>
      <c r="K190" s="80"/>
      <c r="L190" s="62"/>
      <c r="M190" s="63"/>
      <c r="N190" s="79"/>
      <c r="O190" s="68"/>
    </row>
    <row r="191" spans="1:15" ht="24.75" customHeight="1" thickBot="1">
      <c r="A191" s="224" t="s">
        <v>591</v>
      </c>
      <c r="B191" s="240"/>
      <c r="C191" s="240"/>
      <c r="D191" s="240"/>
      <c r="E191" s="240"/>
      <c r="F191" s="39"/>
      <c r="G191" s="39"/>
      <c r="H191" s="39"/>
      <c r="I191" s="39"/>
      <c r="J191" s="39"/>
      <c r="K191" s="39"/>
      <c r="L191" s="39"/>
      <c r="M191" s="39"/>
      <c r="N191" s="39"/>
      <c r="O191" s="40"/>
    </row>
    <row r="192" spans="1:15" ht="19.5" customHeight="1" thickBot="1">
      <c r="A192" s="243" t="s">
        <v>311</v>
      </c>
      <c r="B192" s="244"/>
      <c r="C192" s="244"/>
      <c r="D192" s="244"/>
      <c r="E192" s="244"/>
      <c r="F192" s="42"/>
      <c r="G192" s="42"/>
      <c r="H192" s="42"/>
      <c r="I192" s="42"/>
      <c r="J192" s="42"/>
      <c r="K192" s="42"/>
      <c r="L192" s="42"/>
      <c r="M192" s="42"/>
      <c r="N192" s="42"/>
      <c r="O192" s="43"/>
    </row>
    <row r="193" spans="1:15" ht="19.5" customHeight="1">
      <c r="A193" s="255" t="s">
        <v>157</v>
      </c>
      <c r="B193" s="641"/>
      <c r="C193" s="780">
        <v>72</v>
      </c>
      <c r="D193" s="641"/>
      <c r="E193" s="780">
        <v>79</v>
      </c>
      <c r="F193" s="51"/>
      <c r="G193" s="72"/>
      <c r="H193" s="52"/>
      <c r="I193" s="61"/>
      <c r="J193" s="51"/>
      <c r="K193" s="72"/>
      <c r="L193" s="52"/>
      <c r="M193" s="61"/>
      <c r="N193" s="51"/>
      <c r="O193" s="61"/>
    </row>
    <row r="194" spans="1:15" ht="19.5" customHeight="1">
      <c r="A194" s="255" t="s">
        <v>156</v>
      </c>
      <c r="B194" s="298"/>
      <c r="C194" s="781">
        <v>71.3</v>
      </c>
      <c r="D194" s="298"/>
      <c r="E194" s="781">
        <v>80.900000000000006</v>
      </c>
      <c r="F194" s="51"/>
      <c r="G194" s="72"/>
      <c r="H194" s="52"/>
      <c r="I194" s="61"/>
      <c r="J194" s="51"/>
      <c r="K194" s="72"/>
      <c r="L194" s="52"/>
      <c r="M194" s="61"/>
      <c r="N194" s="51"/>
      <c r="O194" s="61"/>
    </row>
    <row r="195" spans="1:15" ht="19.5" customHeight="1" thickBot="1">
      <c r="A195" s="255" t="s">
        <v>293</v>
      </c>
      <c r="B195" s="782"/>
      <c r="C195" s="783">
        <v>69.5</v>
      </c>
      <c r="D195" s="782"/>
      <c r="E195" s="783">
        <v>72</v>
      </c>
      <c r="F195" s="51"/>
      <c r="G195" s="72"/>
      <c r="H195" s="52"/>
      <c r="I195" s="61"/>
      <c r="J195" s="51"/>
      <c r="K195" s="72"/>
      <c r="L195" s="52"/>
      <c r="M195" s="61"/>
      <c r="N195" s="51"/>
      <c r="O195" s="61"/>
    </row>
    <row r="196" spans="1:15" ht="19.5" customHeight="1" thickBot="1">
      <c r="A196" s="243" t="s">
        <v>294</v>
      </c>
      <c r="B196" s="244"/>
      <c r="C196" s="244"/>
      <c r="D196" s="244"/>
      <c r="E196" s="244"/>
      <c r="F196" s="42"/>
      <c r="G196" s="42"/>
      <c r="H196" s="42"/>
      <c r="I196" s="42"/>
      <c r="J196" s="42"/>
      <c r="K196" s="42"/>
      <c r="L196" s="42"/>
      <c r="M196" s="42"/>
      <c r="N196" s="42"/>
      <c r="O196" s="43"/>
    </row>
    <row r="197" spans="1:15" ht="19.5" customHeight="1">
      <c r="A197" s="255" t="s">
        <v>295</v>
      </c>
      <c r="B197" s="298"/>
      <c r="C197" s="781">
        <v>6.9</v>
      </c>
      <c r="D197" s="784"/>
      <c r="E197" s="781">
        <v>7.2</v>
      </c>
      <c r="F197" s="64"/>
      <c r="G197" s="65"/>
      <c r="H197" s="66"/>
      <c r="I197" s="65"/>
      <c r="J197" s="64"/>
      <c r="K197" s="71"/>
      <c r="L197" s="66"/>
      <c r="M197" s="65"/>
      <c r="N197" s="64"/>
      <c r="O197" s="65"/>
    </row>
    <row r="198" spans="1:15" ht="19.5" customHeight="1">
      <c r="A198" s="255" t="s">
        <v>296</v>
      </c>
      <c r="B198" s="298"/>
      <c r="C198" s="781">
        <v>6.4</v>
      </c>
      <c r="D198" s="784"/>
      <c r="E198" s="781">
        <v>6.6</v>
      </c>
      <c r="F198" s="64"/>
      <c r="G198" s="65"/>
      <c r="H198" s="66"/>
      <c r="I198" s="65"/>
      <c r="J198" s="64"/>
      <c r="K198" s="71"/>
      <c r="L198" s="66"/>
      <c r="M198" s="65"/>
      <c r="N198" s="64"/>
      <c r="O198" s="65"/>
    </row>
    <row r="199" spans="1:15" ht="19.5" customHeight="1">
      <c r="A199" s="255" t="s">
        <v>297</v>
      </c>
      <c r="B199" s="298"/>
      <c r="C199" s="781">
        <v>7</v>
      </c>
      <c r="D199" s="784"/>
      <c r="E199" s="781">
        <v>7.3</v>
      </c>
      <c r="F199" s="64"/>
      <c r="G199" s="65"/>
      <c r="H199" s="66"/>
      <c r="I199" s="65"/>
      <c r="J199" s="64"/>
      <c r="K199" s="71"/>
      <c r="L199" s="66"/>
      <c r="M199" s="65"/>
      <c r="N199" s="64"/>
      <c r="O199" s="65"/>
    </row>
    <row r="200" spans="1:15" ht="19.5" customHeight="1">
      <c r="A200" s="255" t="s">
        <v>298</v>
      </c>
      <c r="B200" s="298"/>
      <c r="C200" s="781">
        <v>6.7</v>
      </c>
      <c r="D200" s="784"/>
      <c r="E200" s="781">
        <v>6.6</v>
      </c>
      <c r="F200" s="64"/>
      <c r="G200" s="65"/>
      <c r="H200" s="66"/>
      <c r="I200" s="65"/>
      <c r="J200" s="64"/>
      <c r="K200" s="71"/>
      <c r="L200" s="66"/>
      <c r="M200" s="65"/>
      <c r="N200" s="64"/>
      <c r="O200" s="65"/>
    </row>
    <row r="201" spans="1:15" ht="19.5" customHeight="1">
      <c r="A201" s="255" t="s">
        <v>299</v>
      </c>
      <c r="B201" s="298"/>
      <c r="C201" s="781">
        <v>6.7</v>
      </c>
      <c r="D201" s="784"/>
      <c r="E201" s="781">
        <v>6.4</v>
      </c>
      <c r="F201" s="64"/>
      <c r="G201" s="65"/>
      <c r="H201" s="66"/>
      <c r="I201" s="65"/>
      <c r="J201" s="64"/>
      <c r="K201" s="71"/>
      <c r="L201" s="66"/>
      <c r="M201" s="65"/>
      <c r="N201" s="64"/>
      <c r="O201" s="65"/>
    </row>
    <row r="202" spans="1:15" ht="19.5" customHeight="1">
      <c r="A202" s="255" t="s">
        <v>300</v>
      </c>
      <c r="B202" s="298"/>
      <c r="C202" s="781">
        <v>6.5</v>
      </c>
      <c r="D202" s="784"/>
      <c r="E202" s="781">
        <v>6.7</v>
      </c>
      <c r="F202" s="64"/>
      <c r="G202" s="65"/>
      <c r="H202" s="66"/>
      <c r="I202" s="65"/>
      <c r="J202" s="64"/>
      <c r="K202" s="71"/>
      <c r="L202" s="66"/>
      <c r="M202" s="65"/>
      <c r="N202" s="64"/>
      <c r="O202" s="65"/>
    </row>
    <row r="203" spans="1:15" ht="19.5" customHeight="1" thickBot="1">
      <c r="A203" s="785" t="s">
        <v>306</v>
      </c>
      <c r="B203" s="786">
        <v>0.78400000000000003</v>
      </c>
      <c r="C203" s="787"/>
      <c r="D203" s="786">
        <v>0.73299999999999998</v>
      </c>
      <c r="E203" s="787"/>
      <c r="F203" s="64"/>
      <c r="G203" s="65"/>
      <c r="H203" s="66"/>
      <c r="I203" s="65"/>
      <c r="J203" s="64"/>
      <c r="K203" s="71"/>
      <c r="L203" s="66"/>
      <c r="M203" s="65"/>
      <c r="N203" s="64"/>
      <c r="O203" s="65"/>
    </row>
    <row r="204" spans="1:15" ht="19.5" customHeight="1" thickBot="1">
      <c r="A204" s="243" t="s">
        <v>313</v>
      </c>
      <c r="B204" s="244"/>
      <c r="C204" s="244"/>
      <c r="D204" s="244"/>
      <c r="E204" s="244"/>
      <c r="F204" s="42"/>
      <c r="G204" s="42"/>
      <c r="H204" s="42"/>
      <c r="I204" s="42"/>
      <c r="J204" s="42"/>
      <c r="K204" s="42"/>
      <c r="L204" s="42"/>
      <c r="M204" s="42"/>
      <c r="N204" s="42"/>
      <c r="O204" s="43"/>
    </row>
    <row r="205" spans="1:15" ht="19.5" customHeight="1">
      <c r="A205" s="255" t="s">
        <v>301</v>
      </c>
      <c r="B205" s="788">
        <v>0.29099999999999998</v>
      </c>
      <c r="C205" s="789"/>
      <c r="D205" s="788">
        <v>0.49299999999999999</v>
      </c>
      <c r="E205" s="789"/>
      <c r="F205" s="66"/>
      <c r="G205" s="65"/>
      <c r="H205" s="66"/>
      <c r="I205" s="65"/>
      <c r="J205" s="64"/>
      <c r="K205" s="71"/>
      <c r="L205" s="66"/>
      <c r="M205" s="65"/>
      <c r="N205" s="64"/>
      <c r="O205" s="65"/>
    </row>
    <row r="206" spans="1:15" ht="19.5" customHeight="1">
      <c r="A206" s="255" t="s">
        <v>368</v>
      </c>
      <c r="B206" s="790">
        <v>0.187</v>
      </c>
      <c r="C206" s="266"/>
      <c r="D206" s="790">
        <v>0.435</v>
      </c>
      <c r="E206" s="266"/>
      <c r="F206" s="52"/>
      <c r="G206" s="61"/>
      <c r="H206" s="52"/>
      <c r="I206" s="61"/>
      <c r="J206" s="51"/>
      <c r="K206" s="72"/>
      <c r="L206" s="52"/>
      <c r="M206" s="61"/>
      <c r="N206" s="51"/>
      <c r="O206" s="61"/>
    </row>
    <row r="207" spans="1:15" ht="19.5" customHeight="1" thickBot="1">
      <c r="A207" s="785" t="s">
        <v>369</v>
      </c>
      <c r="B207" s="786">
        <v>0.11799999999999999</v>
      </c>
      <c r="C207" s="787"/>
      <c r="D207" s="786">
        <v>0.31</v>
      </c>
      <c r="E207" s="787"/>
      <c r="F207" s="52"/>
      <c r="G207" s="61"/>
      <c r="H207" s="52"/>
      <c r="I207" s="61"/>
      <c r="J207" s="51"/>
      <c r="K207" s="72"/>
      <c r="L207" s="52"/>
      <c r="M207" s="61"/>
      <c r="N207" s="51"/>
      <c r="O207" s="61"/>
    </row>
    <row r="208" spans="1:15" ht="19.5" customHeight="1" thickBot="1">
      <c r="A208" s="243" t="s">
        <v>310</v>
      </c>
      <c r="B208" s="244"/>
      <c r="C208" s="244"/>
      <c r="D208" s="244"/>
      <c r="E208" s="244"/>
      <c r="F208" s="42"/>
      <c r="G208" s="42"/>
      <c r="H208" s="42"/>
      <c r="I208" s="42"/>
      <c r="J208" s="42"/>
      <c r="K208" s="42"/>
      <c r="L208" s="42"/>
      <c r="M208" s="42"/>
      <c r="N208" s="42"/>
      <c r="O208" s="43"/>
    </row>
    <row r="209" spans="1:15" ht="19.5" customHeight="1">
      <c r="A209" s="255" t="s">
        <v>302</v>
      </c>
      <c r="B209" s="298"/>
      <c r="C209" s="781">
        <v>67.599999999999994</v>
      </c>
      <c r="D209" s="791"/>
      <c r="E209" s="792">
        <v>59.9</v>
      </c>
      <c r="F209" s="64"/>
      <c r="G209" s="65"/>
      <c r="H209" s="66"/>
      <c r="I209" s="65"/>
      <c r="J209" s="64"/>
      <c r="K209" s="71"/>
      <c r="L209" s="66"/>
      <c r="M209" s="65"/>
      <c r="N209" s="64"/>
      <c r="O209" s="65"/>
    </row>
    <row r="210" spans="1:15" ht="19.5" customHeight="1">
      <c r="A210" s="255" t="s">
        <v>303</v>
      </c>
      <c r="B210" s="298"/>
      <c r="C210" s="781">
        <v>76</v>
      </c>
      <c r="D210" s="791"/>
      <c r="E210" s="792">
        <v>81.599999999999994</v>
      </c>
      <c r="F210" s="64"/>
      <c r="G210" s="65"/>
      <c r="H210" s="66"/>
      <c r="I210" s="65"/>
      <c r="J210" s="64"/>
      <c r="K210" s="71"/>
      <c r="L210" s="66"/>
      <c r="M210" s="65"/>
      <c r="N210" s="64"/>
      <c r="O210" s="65"/>
    </row>
    <row r="211" spans="1:15" ht="19.5" customHeight="1" thickBot="1">
      <c r="A211" s="785" t="s">
        <v>304</v>
      </c>
      <c r="B211" s="793"/>
      <c r="C211" s="794">
        <v>60.2</v>
      </c>
      <c r="D211" s="795"/>
      <c r="E211" s="796">
        <v>67.599999999999994</v>
      </c>
      <c r="F211" s="64"/>
      <c r="G211" s="65"/>
      <c r="H211" s="66"/>
      <c r="I211" s="65"/>
      <c r="J211" s="64"/>
      <c r="K211" s="71"/>
      <c r="L211" s="66"/>
      <c r="M211" s="65"/>
      <c r="N211" s="64"/>
      <c r="O211" s="65"/>
    </row>
    <row r="212" spans="1:15" ht="19.5" customHeight="1" thickBot="1">
      <c r="A212" s="243" t="s">
        <v>309</v>
      </c>
      <c r="B212" s="244"/>
      <c r="C212" s="244"/>
      <c r="D212" s="244"/>
      <c r="E212" s="244"/>
      <c r="F212" s="42"/>
      <c r="G212" s="42"/>
      <c r="H212" s="42"/>
      <c r="I212" s="42"/>
      <c r="J212" s="42"/>
      <c r="K212" s="42"/>
      <c r="L212" s="42"/>
      <c r="M212" s="42"/>
      <c r="N212" s="42"/>
      <c r="O212" s="43"/>
    </row>
    <row r="213" spans="1:15" ht="19.5" customHeight="1">
      <c r="A213" s="797" t="s">
        <v>584</v>
      </c>
      <c r="B213" s="298"/>
      <c r="C213" s="781">
        <v>6.6</v>
      </c>
      <c r="D213" s="791"/>
      <c r="E213" s="792">
        <v>7</v>
      </c>
      <c r="F213" s="64"/>
      <c r="G213" s="65"/>
      <c r="H213" s="66"/>
      <c r="I213" s="65"/>
      <c r="J213" s="64"/>
      <c r="K213" s="71"/>
      <c r="L213" s="66"/>
      <c r="M213" s="65"/>
      <c r="N213" s="64"/>
      <c r="O213" s="65"/>
    </row>
    <row r="214" spans="1:15" ht="19.5" customHeight="1">
      <c r="A214" s="797" t="s">
        <v>589</v>
      </c>
      <c r="B214" s="298"/>
      <c r="C214" s="781">
        <v>3.6</v>
      </c>
      <c r="D214" s="791"/>
      <c r="E214" s="792">
        <v>4.4000000000000004</v>
      </c>
      <c r="F214" s="64"/>
      <c r="G214" s="65"/>
      <c r="H214" s="66"/>
      <c r="I214" s="65"/>
      <c r="J214" s="64"/>
      <c r="K214" s="71"/>
      <c r="L214" s="66"/>
      <c r="M214" s="65"/>
      <c r="N214" s="64"/>
      <c r="O214" s="65"/>
    </row>
    <row r="215" spans="1:15" ht="19.5" customHeight="1" thickBot="1">
      <c r="A215" s="798" t="s">
        <v>590</v>
      </c>
      <c r="B215" s="793"/>
      <c r="C215" s="794">
        <v>3.5</v>
      </c>
      <c r="D215" s="799"/>
      <c r="E215" s="794">
        <v>4.4000000000000004</v>
      </c>
      <c r="F215" s="82"/>
      <c r="G215" s="83"/>
      <c r="H215" s="84"/>
      <c r="I215" s="83"/>
      <c r="J215" s="82"/>
      <c r="K215" s="85"/>
      <c r="L215" s="84"/>
      <c r="M215" s="83"/>
      <c r="N215" s="82"/>
      <c r="O215" s="83"/>
    </row>
    <row r="216" spans="1:15" ht="19.5" customHeight="1" thickBot="1">
      <c r="A216" s="243" t="s">
        <v>592</v>
      </c>
      <c r="B216" s="244"/>
      <c r="C216" s="244"/>
      <c r="D216" s="244"/>
      <c r="E216" s="244"/>
      <c r="F216" s="42"/>
      <c r="G216" s="42"/>
      <c r="H216" s="42"/>
      <c r="I216" s="42"/>
      <c r="J216" s="42"/>
      <c r="K216" s="42"/>
      <c r="L216" s="42"/>
      <c r="M216" s="42"/>
      <c r="N216" s="42"/>
      <c r="O216" s="43"/>
    </row>
    <row r="217" spans="1:15" ht="19.5" customHeight="1">
      <c r="A217" s="255" t="s">
        <v>308</v>
      </c>
      <c r="B217" s="788">
        <v>0.20899999999999999</v>
      </c>
      <c r="C217" s="789"/>
      <c r="D217" s="788">
        <v>0.17499999999999999</v>
      </c>
      <c r="E217" s="789"/>
      <c r="F217" s="64"/>
      <c r="G217" s="65"/>
      <c r="H217" s="66"/>
      <c r="I217" s="65"/>
      <c r="J217" s="64"/>
      <c r="K217" s="71"/>
      <c r="L217" s="66"/>
      <c r="M217" s="65"/>
      <c r="N217" s="64"/>
      <c r="O217" s="65"/>
    </row>
    <row r="218" spans="1:15" ht="19.5" customHeight="1">
      <c r="A218" s="255" t="s">
        <v>307</v>
      </c>
      <c r="B218" s="790">
        <v>0.46</v>
      </c>
      <c r="C218" s="266"/>
      <c r="D218" s="790">
        <v>0.46</v>
      </c>
      <c r="E218" s="266"/>
      <c r="F218" s="64"/>
      <c r="G218" s="65"/>
      <c r="H218" s="66"/>
      <c r="I218" s="65"/>
      <c r="J218" s="64"/>
      <c r="K218" s="71"/>
      <c r="L218" s="66"/>
      <c r="M218" s="65"/>
      <c r="N218" s="64"/>
      <c r="O218" s="65"/>
    </row>
    <row r="219" spans="1:15" ht="19.5" customHeight="1">
      <c r="A219" s="255" t="s">
        <v>312</v>
      </c>
      <c r="B219" s="790">
        <v>0.38600000000000001</v>
      </c>
      <c r="C219" s="266"/>
      <c r="D219" s="790">
        <v>0.40500000000000003</v>
      </c>
      <c r="E219" s="266"/>
      <c r="F219" s="64"/>
      <c r="G219" s="65"/>
      <c r="H219" s="66"/>
      <c r="I219" s="65"/>
      <c r="J219" s="64"/>
      <c r="K219" s="71"/>
      <c r="L219" s="66"/>
      <c r="M219" s="65"/>
      <c r="N219" s="64"/>
      <c r="O219" s="65"/>
    </row>
    <row r="220" spans="1:15" ht="19.5" customHeight="1" thickBot="1">
      <c r="A220" s="255" t="s">
        <v>305</v>
      </c>
      <c r="B220" s="800">
        <v>0.16600000000000001</v>
      </c>
      <c r="C220" s="801"/>
      <c r="D220" s="800">
        <v>0.26300000000000001</v>
      </c>
      <c r="E220" s="801"/>
      <c r="F220" s="64"/>
      <c r="G220" s="65"/>
      <c r="H220" s="66"/>
      <c r="I220" s="65"/>
      <c r="J220" s="64"/>
      <c r="K220" s="71"/>
      <c r="L220" s="66"/>
      <c r="M220" s="65"/>
      <c r="N220" s="64"/>
      <c r="O220" s="65"/>
    </row>
    <row r="221" spans="1:15" ht="19.5" customHeight="1" thickBot="1">
      <c r="A221" s="243" t="s">
        <v>593</v>
      </c>
      <c r="B221" s="244"/>
      <c r="C221" s="244"/>
      <c r="D221" s="244"/>
      <c r="E221" s="244"/>
      <c r="F221" s="42"/>
      <c r="G221" s="42"/>
      <c r="H221" s="42"/>
      <c r="I221" s="42"/>
      <c r="J221" s="42"/>
      <c r="K221" s="42"/>
      <c r="L221" s="42"/>
      <c r="M221" s="42"/>
      <c r="N221" s="42"/>
      <c r="O221" s="43"/>
    </row>
    <row r="222" spans="1:15" ht="19.5" customHeight="1" thickBot="1">
      <c r="A222" s="255" t="s">
        <v>348</v>
      </c>
      <c r="B222" s="790">
        <v>0.76900000000000002</v>
      </c>
      <c r="C222" s="266"/>
      <c r="D222" s="790">
        <v>0.77500000000000002</v>
      </c>
      <c r="E222" s="266"/>
      <c r="F222" s="64"/>
      <c r="G222" s="65"/>
      <c r="H222" s="66"/>
      <c r="I222" s="65"/>
      <c r="J222" s="64"/>
      <c r="K222" s="71"/>
      <c r="L222" s="66"/>
      <c r="M222" s="65"/>
      <c r="N222" s="64"/>
      <c r="O222" s="65"/>
    </row>
    <row r="223" spans="1:15"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2"/>
    </row>
    <row r="224" spans="1:15"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5"/>
    </row>
    <row r="225" spans="1:15" ht="19.5" customHeight="1">
      <c r="A225" s="986" t="s">
        <v>372</v>
      </c>
      <c r="B225" s="256" t="str">
        <f>IF(CENTRO!B225,CENTRO!B225,"")</f>
        <v/>
      </c>
      <c r="C225" s="265" t="str">
        <f>IF(CENTRO!C225,CENTRO!C225,"")</f>
        <v/>
      </c>
      <c r="D225" s="642"/>
      <c r="E225" s="997">
        <v>6.5541067275668944E-3</v>
      </c>
      <c r="F225" s="988" t="s">
        <v>482</v>
      </c>
      <c r="G225" s="998">
        <v>5.8809368498614874E-3</v>
      </c>
      <c r="H225" s="988" t="s">
        <v>482</v>
      </c>
      <c r="I225" s="998">
        <v>7.6425757116752929E-3</v>
      </c>
      <c r="J225" s="988" t="s">
        <v>482</v>
      </c>
      <c r="K225" s="998">
        <v>7.2722948143916456E-3</v>
      </c>
      <c r="L225" s="988" t="s">
        <v>482</v>
      </c>
      <c r="M225" s="998">
        <v>6.3394948202385231E-3</v>
      </c>
      <c r="N225" s="988" t="s">
        <v>482</v>
      </c>
      <c r="O225" s="998">
        <v>5.635231441667523E-3</v>
      </c>
    </row>
    <row r="226" spans="1:15" ht="19.5" customHeight="1" thickBot="1">
      <c r="A226" s="986" t="s">
        <v>370</v>
      </c>
      <c r="B226" s="256" t="str">
        <f>IF(CENTRO!B226,CENTRO!B226,"")</f>
        <v/>
      </c>
      <c r="C226" s="265" t="str">
        <f>IF(CENTRO!C226,CENTRO!C226,"")</f>
        <v/>
      </c>
      <c r="D226" s="642"/>
      <c r="E226" s="999">
        <v>16</v>
      </c>
      <c r="F226" s="995" t="s">
        <v>482</v>
      </c>
      <c r="G226" s="1000">
        <v>111</v>
      </c>
      <c r="H226" s="995" t="s">
        <v>482</v>
      </c>
      <c r="I226" s="1000">
        <v>55</v>
      </c>
      <c r="J226" s="995" t="s">
        <v>482</v>
      </c>
      <c r="K226" s="1000">
        <v>67</v>
      </c>
      <c r="L226" s="995" t="s">
        <v>482</v>
      </c>
      <c r="M226" s="1000">
        <v>91</v>
      </c>
      <c r="N226" s="995" t="s">
        <v>482</v>
      </c>
      <c r="O226" s="1000">
        <v>122</v>
      </c>
    </row>
    <row r="227" spans="1:15"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3"/>
    </row>
    <row r="228" spans="1:15" ht="19.5" customHeight="1">
      <c r="A228" s="631" t="s">
        <v>373</v>
      </c>
      <c r="B228" s="251" t="str">
        <f>CENTRO!B228</f>
        <v>26.2%</v>
      </c>
      <c r="C228" s="265"/>
      <c r="D228" s="52"/>
      <c r="E228" s="47"/>
      <c r="F228" s="86"/>
      <c r="G228" s="47"/>
      <c r="H228" s="48"/>
      <c r="I228" s="47"/>
      <c r="J228" s="48"/>
      <c r="K228" s="47"/>
      <c r="L228" s="48"/>
      <c r="M228" s="47"/>
      <c r="N228" s="48"/>
      <c r="O228" s="47"/>
    </row>
    <row r="229" spans="1:15" ht="19.5" customHeight="1">
      <c r="A229" s="631" t="s">
        <v>340</v>
      </c>
      <c r="B229" s="251" t="str">
        <f>CENTRO!B229</f>
        <v>24.3%</v>
      </c>
      <c r="C229" s="265"/>
      <c r="D229" s="45"/>
      <c r="E229" s="46"/>
      <c r="F229" s="45"/>
      <c r="G229" s="47"/>
      <c r="H229" s="48"/>
      <c r="I229" s="47"/>
      <c r="J229" s="48"/>
      <c r="K229" s="47"/>
      <c r="L229" s="48"/>
      <c r="M229" s="47"/>
      <c r="N229" s="48"/>
      <c r="O229" s="47"/>
    </row>
    <row r="230" spans="1:15" ht="19.5" customHeight="1">
      <c r="A230" s="631" t="s">
        <v>341</v>
      </c>
      <c r="B230" s="251" t="str">
        <f>CENTRO!B230</f>
        <v>27.9%</v>
      </c>
      <c r="C230" s="265"/>
      <c r="D230" s="45"/>
      <c r="E230" s="46"/>
      <c r="F230" s="45"/>
      <c r="G230" s="47"/>
      <c r="H230" s="48"/>
      <c r="I230" s="47"/>
      <c r="J230" s="48"/>
      <c r="K230" s="47"/>
      <c r="L230" s="48"/>
      <c r="M230" s="47"/>
      <c r="N230" s="48"/>
      <c r="O230" s="47"/>
    </row>
    <row r="231" spans="1:15" ht="19.5" customHeight="1">
      <c r="A231" s="631" t="s">
        <v>342</v>
      </c>
      <c r="B231" s="251">
        <f>CENTRO!B231</f>
        <v>0.21299999999999999</v>
      </c>
      <c r="C231" s="265"/>
      <c r="D231" s="45"/>
      <c r="E231" s="46"/>
      <c r="F231" s="45"/>
      <c r="G231" s="47"/>
      <c r="H231" s="48"/>
      <c r="I231" s="47"/>
      <c r="J231" s="48"/>
      <c r="K231" s="47"/>
      <c r="L231" s="48"/>
      <c r="M231" s="47"/>
      <c r="N231" s="48"/>
      <c r="O231" s="47"/>
    </row>
    <row r="232" spans="1:15" ht="19.5" customHeight="1">
      <c r="A232" s="1058" t="s">
        <v>343</v>
      </c>
      <c r="B232" s="251">
        <f>CENTRO!B232</f>
        <v>0.371</v>
      </c>
      <c r="C232" s="265"/>
      <c r="D232" s="45"/>
      <c r="E232" s="46"/>
      <c r="F232" s="45"/>
      <c r="G232" s="47"/>
      <c r="H232" s="48"/>
      <c r="I232" s="47"/>
      <c r="J232" s="48"/>
      <c r="K232" s="47"/>
      <c r="L232" s="48"/>
      <c r="M232" s="47"/>
      <c r="N232" s="48"/>
      <c r="O232" s="47"/>
    </row>
    <row r="233" spans="1:15" ht="19.5" customHeight="1" thickBot="1">
      <c r="A233" s="1058" t="s">
        <v>344</v>
      </c>
      <c r="B233" s="251">
        <f>CENTRO!B233</f>
        <v>0.61699999999999999</v>
      </c>
      <c r="C233" s="265"/>
      <c r="D233" s="45"/>
      <c r="E233" s="46"/>
      <c r="F233" s="45"/>
      <c r="G233" s="47"/>
      <c r="H233" s="48"/>
      <c r="I233" s="47"/>
      <c r="J233" s="48"/>
      <c r="K233" s="47"/>
      <c r="L233" s="48"/>
      <c r="M233" s="47"/>
      <c r="N233" s="48"/>
      <c r="O233" s="47"/>
    </row>
    <row r="234" spans="1:15" ht="19.5" customHeight="1" thickBot="1">
      <c r="A234" s="243" t="s">
        <v>568</v>
      </c>
      <c r="B234" s="244"/>
      <c r="C234" s="244"/>
      <c r="D234" s="42"/>
      <c r="E234" s="42"/>
      <c r="F234" s="42"/>
      <c r="G234" s="42"/>
      <c r="H234" s="42"/>
      <c r="I234" s="42"/>
      <c r="J234" s="42"/>
      <c r="K234" s="42"/>
      <c r="L234" s="42"/>
      <c r="M234" s="42"/>
      <c r="N234" s="42"/>
      <c r="O234" s="43"/>
    </row>
    <row r="235" spans="1:15" ht="19.5" customHeight="1">
      <c r="A235" s="321" t="s">
        <v>554</v>
      </c>
      <c r="B235" s="256"/>
      <c r="C235" s="1059">
        <v>0.65900000000000003</v>
      </c>
      <c r="D235" s="52"/>
      <c r="E235" s="138"/>
      <c r="F235" s="52"/>
      <c r="G235" s="61"/>
      <c r="H235" s="52"/>
      <c r="I235" s="61"/>
      <c r="J235" s="52"/>
      <c r="K235" s="61"/>
      <c r="L235" s="52"/>
      <c r="M235" s="61"/>
      <c r="N235" s="52"/>
      <c r="O235" s="61"/>
    </row>
    <row r="236" spans="1:15" ht="19.5" customHeight="1">
      <c r="A236" s="321" t="s">
        <v>555</v>
      </c>
      <c r="B236" s="256"/>
      <c r="C236" s="1059">
        <v>0</v>
      </c>
      <c r="D236" s="52"/>
      <c r="E236" s="138"/>
      <c r="F236" s="52"/>
      <c r="G236" s="61"/>
      <c r="H236" s="52"/>
      <c r="I236" s="61"/>
      <c r="J236" s="52"/>
      <c r="K236" s="61"/>
      <c r="L236" s="52"/>
      <c r="M236" s="61"/>
      <c r="N236" s="52"/>
      <c r="O236" s="61"/>
    </row>
    <row r="237" spans="1:15" ht="19.5" customHeight="1">
      <c r="A237" s="321" t="s">
        <v>556</v>
      </c>
      <c r="B237" s="256"/>
      <c r="C237" s="1059">
        <v>0.33700000000000002</v>
      </c>
      <c r="D237" s="52"/>
      <c r="E237" s="138"/>
      <c r="F237" s="52"/>
      <c r="G237" s="61"/>
      <c r="H237" s="52"/>
      <c r="I237" s="61"/>
      <c r="J237" s="52"/>
      <c r="K237" s="61"/>
      <c r="L237" s="52"/>
      <c r="M237" s="61"/>
      <c r="N237" s="52"/>
      <c r="O237" s="61"/>
    </row>
    <row r="238" spans="1:15" ht="19.5" customHeight="1">
      <c r="A238" s="321" t="s">
        <v>553</v>
      </c>
      <c r="B238" s="256"/>
      <c r="C238" s="1059">
        <v>0.89800000000000002</v>
      </c>
      <c r="D238" s="52"/>
      <c r="E238" s="138"/>
      <c r="F238" s="52"/>
      <c r="G238" s="61"/>
      <c r="H238" s="52"/>
      <c r="I238" s="61"/>
      <c r="J238" s="52"/>
      <c r="K238" s="61"/>
      <c r="L238" s="52"/>
      <c r="M238" s="61"/>
      <c r="N238" s="52"/>
      <c r="O238" s="61"/>
    </row>
    <row r="239" spans="1:15" ht="19.5" customHeight="1">
      <c r="A239" s="321" t="s">
        <v>557</v>
      </c>
      <c r="B239" s="256"/>
      <c r="C239" s="1059">
        <v>0</v>
      </c>
      <c r="D239" s="52"/>
      <c r="E239" s="138"/>
      <c r="F239" s="52"/>
      <c r="G239" s="61"/>
      <c r="H239" s="52"/>
      <c r="I239" s="61"/>
      <c r="J239" s="52"/>
      <c r="K239" s="61"/>
      <c r="L239" s="52"/>
      <c r="M239" s="61"/>
      <c r="N239" s="52"/>
      <c r="O239" s="61"/>
    </row>
    <row r="240" spans="1:15" ht="19.5" customHeight="1">
      <c r="A240" s="321" t="s">
        <v>558</v>
      </c>
      <c r="B240" s="256"/>
      <c r="C240" s="1059">
        <v>8.6999999999999994E-2</v>
      </c>
      <c r="D240" s="52"/>
      <c r="E240" s="138"/>
      <c r="F240" s="52"/>
      <c r="G240" s="61"/>
      <c r="H240" s="52"/>
      <c r="I240" s="61"/>
      <c r="J240" s="52"/>
      <c r="K240" s="61"/>
      <c r="L240" s="52"/>
      <c r="M240" s="61"/>
      <c r="N240" s="52"/>
      <c r="O240" s="61"/>
    </row>
    <row r="241" spans="1:15" ht="19.5" customHeight="1">
      <c r="A241" s="321" t="s">
        <v>559</v>
      </c>
      <c r="B241" s="256"/>
      <c r="C241" s="1059">
        <v>0.5</v>
      </c>
      <c r="D241" s="52"/>
      <c r="E241" s="138"/>
      <c r="F241" s="52"/>
      <c r="G241" s="61"/>
      <c r="H241" s="52"/>
      <c r="I241" s="61"/>
      <c r="J241" s="52"/>
      <c r="K241" s="61"/>
      <c r="L241" s="52"/>
      <c r="M241" s="61"/>
      <c r="N241" s="52"/>
      <c r="O241" s="61"/>
    </row>
    <row r="242" spans="1:15" ht="19.5" customHeight="1">
      <c r="A242" s="321" t="s">
        <v>560</v>
      </c>
      <c r="B242" s="256"/>
      <c r="C242" s="1059">
        <v>1.9E-2</v>
      </c>
      <c r="D242" s="52"/>
      <c r="E242" s="138"/>
      <c r="F242" s="52"/>
      <c r="G242" s="61"/>
      <c r="H242" s="52"/>
      <c r="I242" s="61"/>
      <c r="J242" s="52"/>
      <c r="K242" s="61"/>
      <c r="L242" s="52"/>
      <c r="M242" s="61"/>
      <c r="N242" s="52"/>
      <c r="O242" s="61"/>
    </row>
    <row r="243" spans="1:15" ht="19.5" customHeight="1">
      <c r="A243" s="321" t="s">
        <v>561</v>
      </c>
      <c r="B243" s="256"/>
      <c r="C243" s="1059">
        <v>0.46800000000000003</v>
      </c>
      <c r="D243" s="52"/>
      <c r="E243" s="138"/>
      <c r="F243" s="52"/>
      <c r="G243" s="61"/>
      <c r="H243" s="52"/>
      <c r="I243" s="61"/>
      <c r="J243" s="52"/>
      <c r="K243" s="61"/>
      <c r="L243" s="52"/>
      <c r="M243" s="61"/>
      <c r="N243" s="52"/>
      <c r="O243" s="61"/>
    </row>
    <row r="244" spans="1:15" ht="19.5" customHeight="1">
      <c r="A244" s="321" t="s">
        <v>562</v>
      </c>
      <c r="B244" s="256"/>
      <c r="C244" s="1059">
        <v>0.67800000000000005</v>
      </c>
      <c r="D244" s="52"/>
      <c r="E244" s="138"/>
      <c r="F244" s="52"/>
      <c r="G244" s="61"/>
      <c r="H244" s="52"/>
      <c r="I244" s="61"/>
      <c r="J244" s="52"/>
      <c r="K244" s="61"/>
      <c r="L244" s="52"/>
      <c r="M244" s="61"/>
      <c r="N244" s="52"/>
      <c r="O244" s="61"/>
    </row>
    <row r="245" spans="1:15" ht="19.5" customHeight="1">
      <c r="A245" s="321" t="s">
        <v>563</v>
      </c>
      <c r="B245" s="256"/>
      <c r="C245" s="1059">
        <v>8.9999999999999993E-3</v>
      </c>
      <c r="D245" s="52"/>
      <c r="E245" s="138"/>
      <c r="F245" s="52"/>
      <c r="G245" s="61"/>
      <c r="H245" s="52"/>
      <c r="I245" s="61"/>
      <c r="J245" s="52"/>
      <c r="K245" s="61"/>
      <c r="L245" s="52"/>
      <c r="M245" s="61"/>
      <c r="N245" s="52"/>
      <c r="O245" s="61"/>
    </row>
    <row r="246" spans="1:15" ht="19.5" customHeight="1">
      <c r="A246" s="321" t="s">
        <v>564</v>
      </c>
      <c r="B246" s="256"/>
      <c r="C246" s="1059">
        <v>0.30599999999999999</v>
      </c>
      <c r="D246" s="52"/>
      <c r="E246" s="138"/>
      <c r="F246" s="52"/>
      <c r="G246" s="61"/>
      <c r="H246" s="52"/>
      <c r="I246" s="61"/>
      <c r="J246" s="52"/>
      <c r="K246" s="61"/>
      <c r="L246" s="52"/>
      <c r="M246" s="61"/>
      <c r="N246" s="52"/>
      <c r="O246" s="61"/>
    </row>
    <row r="247" spans="1:15" ht="19.5" customHeight="1">
      <c r="A247" s="321" t="s">
        <v>565</v>
      </c>
      <c r="B247" s="256"/>
      <c r="C247" s="1059">
        <v>0.53500000000000003</v>
      </c>
      <c r="D247" s="52"/>
      <c r="E247" s="138"/>
      <c r="F247" s="52"/>
      <c r="G247" s="61"/>
      <c r="H247" s="52"/>
      <c r="I247" s="61"/>
      <c r="J247" s="52"/>
      <c r="K247" s="61"/>
      <c r="L247" s="52"/>
      <c r="M247" s="61"/>
      <c r="N247" s="52"/>
      <c r="O247" s="61"/>
    </row>
    <row r="248" spans="1:15" ht="19.5" customHeight="1">
      <c r="A248" s="321" t="s">
        <v>566</v>
      </c>
      <c r="B248" s="256"/>
      <c r="C248" s="1059">
        <v>2.7E-2</v>
      </c>
      <c r="D248" s="52"/>
      <c r="E248" s="138"/>
      <c r="F248" s="52"/>
      <c r="G248" s="61"/>
      <c r="H248" s="52"/>
      <c r="I248" s="61"/>
      <c r="J248" s="52"/>
      <c r="K248" s="61"/>
      <c r="L248" s="52"/>
      <c r="M248" s="61"/>
      <c r="N248" s="52"/>
      <c r="O248" s="61"/>
    </row>
    <row r="249" spans="1:15" ht="22.5" customHeight="1" thickBot="1">
      <c r="A249" s="321" t="s">
        <v>567</v>
      </c>
      <c r="B249" s="256"/>
      <c r="C249" s="1059">
        <v>0.42499999999999999</v>
      </c>
      <c r="D249" s="52"/>
      <c r="E249" s="138"/>
      <c r="F249" s="52"/>
      <c r="G249" s="61"/>
      <c r="H249" s="52"/>
      <c r="I249" s="61"/>
      <c r="J249" s="52"/>
      <c r="K249" s="61"/>
      <c r="L249" s="52"/>
      <c r="M249" s="61"/>
      <c r="N249" s="52"/>
      <c r="O249" s="61"/>
    </row>
    <row r="250" spans="1:15"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40"/>
    </row>
    <row r="251" spans="1:15"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3"/>
    </row>
    <row r="252" spans="1:15" ht="19.5" customHeight="1">
      <c r="A252" s="574" t="s">
        <v>291</v>
      </c>
      <c r="B252" s="87" t="str">
        <f>IF(CENTRO!B252,CENTRO!B252,"")</f>
        <v/>
      </c>
      <c r="C252" s="1170">
        <f>IF(CENTRO!C252,CENTRO!C252,"")</f>
        <v>105584</v>
      </c>
      <c r="D252" s="239">
        <f>E252/C252</f>
        <v>1.2464009698439157E-2</v>
      </c>
      <c r="E252" s="355">
        <v>1316</v>
      </c>
      <c r="F252" s="51"/>
      <c r="G252" s="61"/>
      <c r="H252" s="52"/>
      <c r="I252" s="61"/>
      <c r="J252" s="52"/>
      <c r="K252" s="61"/>
      <c r="L252" s="52"/>
      <c r="M252" s="61"/>
      <c r="N252" s="52"/>
      <c r="O252" s="61"/>
    </row>
    <row r="253" spans="1:15" ht="19.5" customHeight="1">
      <c r="A253" s="574" t="s">
        <v>530</v>
      </c>
      <c r="B253" s="87" t="str">
        <f>IF(CENTRO!B253,CENTRO!B253,"")</f>
        <v/>
      </c>
      <c r="C253" s="1171">
        <f>IF(CENTRO!C253,CENTRO!C253,"")</f>
        <v>5474</v>
      </c>
      <c r="D253" s="239">
        <f>E253/C253</f>
        <v>7.3072707343807084E-3</v>
      </c>
      <c r="E253" s="355">
        <v>40</v>
      </c>
      <c r="F253" s="51"/>
      <c r="G253" s="61"/>
      <c r="H253" s="52"/>
      <c r="I253" s="61"/>
      <c r="J253" s="52"/>
      <c r="K253" s="61"/>
      <c r="L253" s="52"/>
      <c r="M253" s="61"/>
      <c r="N253" s="52"/>
      <c r="O253" s="61"/>
    </row>
    <row r="254" spans="1:15" ht="19.5" customHeight="1">
      <c r="A254" s="336" t="s">
        <v>285</v>
      </c>
      <c r="B254" s="87" t="str">
        <f>IF(CENTRO!B254,CENTRO!B254,"")</f>
        <v/>
      </c>
      <c r="C254" s="1062">
        <f>IF(CENTRO!C254,CENTRO!C254,"")</f>
        <v>16314</v>
      </c>
      <c r="D254" s="340">
        <f>E254/C254</f>
        <v>4.3520902292509501E-3</v>
      </c>
      <c r="E254" s="1089">
        <v>71</v>
      </c>
      <c r="F254" s="66"/>
      <c r="G254" s="65"/>
      <c r="H254" s="66"/>
      <c r="I254" s="65"/>
      <c r="J254" s="66"/>
      <c r="K254" s="65"/>
      <c r="L254" s="66"/>
      <c r="M254" s="65"/>
      <c r="N254" s="64"/>
      <c r="O254" s="65"/>
    </row>
    <row r="255" spans="1:15" ht="19.5" customHeight="1">
      <c r="A255" s="574" t="s">
        <v>532</v>
      </c>
      <c r="B255" s="87" t="str">
        <f>IF(CENTRO!B255,CENTRO!B255,"")</f>
        <v/>
      </c>
      <c r="C255" s="1171">
        <f>IF(CENTRO!C255,CENTRO!C255,"")</f>
        <v>13316</v>
      </c>
      <c r="D255" s="239">
        <f>E255/C255</f>
        <v>3.3944127365575248E-2</v>
      </c>
      <c r="E255" s="355">
        <v>452</v>
      </c>
      <c r="F255" s="51"/>
      <c r="G255" s="61"/>
      <c r="H255" s="52"/>
      <c r="I255" s="61"/>
      <c r="J255" s="52"/>
      <c r="K255" s="61"/>
      <c r="L255" s="52"/>
      <c r="M255" s="61"/>
      <c r="N255" s="52"/>
      <c r="O255" s="61"/>
    </row>
    <row r="256" spans="1:15" ht="19.5" customHeight="1" thickBot="1">
      <c r="A256" s="336" t="s">
        <v>286</v>
      </c>
      <c r="B256" s="87" t="str">
        <f>IF(CENTRO!B256,CENTRO!B256,"")</f>
        <v/>
      </c>
      <c r="C256" s="1063">
        <f>IF(CENTRO!C256,CENTRO!C256,"")</f>
        <v>7617332</v>
      </c>
      <c r="D256" s="251">
        <f>E256/C256</f>
        <v>1.4056758980703479E-2</v>
      </c>
      <c r="E256" s="518">
        <v>107075</v>
      </c>
      <c r="F256" s="66"/>
      <c r="G256" s="65"/>
      <c r="H256" s="66"/>
      <c r="I256" s="65"/>
      <c r="J256" s="66"/>
      <c r="K256" s="65"/>
      <c r="L256" s="66"/>
      <c r="M256" s="65"/>
      <c r="N256" s="64"/>
      <c r="O256" s="65"/>
    </row>
    <row r="257" spans="1:15"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3"/>
    </row>
    <row r="258" spans="1:15" ht="19.5" customHeight="1">
      <c r="A258" s="327" t="s">
        <v>287</v>
      </c>
      <c r="B258" s="87" t="str">
        <f>IF(CENTRO!B258,CENTRO!B258,"")</f>
        <v/>
      </c>
      <c r="C258" s="839">
        <f>IF(CENTRO!C258,CENTRO!C258,"")</f>
        <v>78375</v>
      </c>
      <c r="D258" s="239">
        <f t="shared" ref="D258:D263" si="19">E258/C258</f>
        <v>6.7368421052631583E-3</v>
      </c>
      <c r="E258" s="329">
        <v>528</v>
      </c>
      <c r="F258" s="51"/>
      <c r="G258" s="61"/>
      <c r="H258" s="52"/>
      <c r="I258" s="61"/>
      <c r="J258" s="52"/>
      <c r="K258" s="61"/>
      <c r="L258" s="52"/>
      <c r="M258" s="61"/>
      <c r="N258" s="52"/>
      <c r="O258" s="61"/>
    </row>
    <row r="259" spans="1:15" ht="19.5" customHeight="1">
      <c r="A259" s="336" t="s">
        <v>27</v>
      </c>
      <c r="B259" s="87" t="str">
        <f>IF(CENTRO!B259,CENTRO!B259,"")</f>
        <v/>
      </c>
      <c r="C259" s="1064">
        <f>IF(CENTRO!C259,CENTRO!C259,"")</f>
        <v>19317</v>
      </c>
      <c r="D259" s="565">
        <f t="shared" si="19"/>
        <v>6.5745198529792411E-3</v>
      </c>
      <c r="E259" s="861">
        <v>127</v>
      </c>
      <c r="F259" s="66"/>
      <c r="G259" s="65"/>
      <c r="H259" s="66"/>
      <c r="I259" s="65"/>
      <c r="J259" s="66"/>
      <c r="K259" s="65"/>
      <c r="L259" s="66"/>
      <c r="M259" s="65"/>
      <c r="N259" s="64"/>
      <c r="O259" s="65"/>
    </row>
    <row r="260" spans="1:15" ht="19.5" customHeight="1">
      <c r="A260" s="336" t="s">
        <v>11</v>
      </c>
      <c r="B260" s="87" t="str">
        <f>IF(CENTRO!B260,CENTRO!B260,"")</f>
        <v/>
      </c>
      <c r="C260" s="1064">
        <f>IF(CENTRO!C260,CENTRO!C260,"")</f>
        <v>59058</v>
      </c>
      <c r="D260" s="565">
        <f t="shared" si="19"/>
        <v>6.7899353178231571E-3</v>
      </c>
      <c r="E260" s="861">
        <v>401</v>
      </c>
      <c r="F260" s="66"/>
      <c r="G260" s="65"/>
      <c r="H260" s="66"/>
      <c r="I260" s="65"/>
      <c r="J260" s="66"/>
      <c r="K260" s="65"/>
      <c r="L260" s="66"/>
      <c r="M260" s="65"/>
      <c r="N260" s="64"/>
      <c r="O260" s="65"/>
    </row>
    <row r="261" spans="1:15" ht="19.5" customHeight="1">
      <c r="A261" s="327" t="s">
        <v>292</v>
      </c>
      <c r="B261" s="87" t="str">
        <f>IF(CENTRO!B261,CENTRO!B261,"")</f>
        <v/>
      </c>
      <c r="C261" s="839">
        <f>IF(CENTRO!C261,CENTRO!C261,"")</f>
        <v>333941</v>
      </c>
      <c r="D261" s="239">
        <f t="shared" si="19"/>
        <v>1.5658454637196392E-2</v>
      </c>
      <c r="E261" s="329">
        <v>5229</v>
      </c>
      <c r="F261" s="51"/>
      <c r="G261" s="61"/>
      <c r="H261" s="52"/>
      <c r="I261" s="61"/>
      <c r="J261" s="52"/>
      <c r="K261" s="61"/>
      <c r="L261" s="52"/>
      <c r="M261" s="61"/>
      <c r="N261" s="52"/>
      <c r="O261" s="61"/>
    </row>
    <row r="262" spans="1:15" ht="19.5" customHeight="1">
      <c r="A262" s="336" t="s">
        <v>27</v>
      </c>
      <c r="B262" s="87" t="str">
        <f>IF(CENTRO!B262,CENTRO!B262,"")</f>
        <v/>
      </c>
      <c r="C262" s="1064">
        <f>IF(CENTRO!C262,CENTRO!C262,"")</f>
        <v>123632</v>
      </c>
      <c r="D262" s="565">
        <f t="shared" si="19"/>
        <v>1.6993982140546138E-2</v>
      </c>
      <c r="E262" s="861">
        <v>2101</v>
      </c>
      <c r="F262" s="66"/>
      <c r="G262" s="65"/>
      <c r="H262" s="66"/>
      <c r="I262" s="65"/>
      <c r="J262" s="66"/>
      <c r="K262" s="65"/>
      <c r="L262" s="66"/>
      <c r="M262" s="65"/>
      <c r="N262" s="64"/>
      <c r="O262" s="65"/>
    </row>
    <row r="263" spans="1:15" ht="19.5" customHeight="1" thickBot="1">
      <c r="A263" s="336" t="s">
        <v>166</v>
      </c>
      <c r="B263" s="87" t="str">
        <f>IF(CENTRO!B263,CENTRO!B263,"")</f>
        <v/>
      </c>
      <c r="C263" s="1064">
        <f>IF(CENTRO!C263,CENTRO!C263,"")</f>
        <v>210309</v>
      </c>
      <c r="D263" s="565">
        <f t="shared" si="19"/>
        <v>1.4873353018653505E-2</v>
      </c>
      <c r="E263" s="861">
        <v>3128</v>
      </c>
      <c r="F263" s="66"/>
      <c r="G263" s="65"/>
      <c r="H263" s="66"/>
      <c r="I263" s="65"/>
      <c r="J263" s="66"/>
      <c r="K263" s="65"/>
      <c r="L263" s="66"/>
      <c r="M263" s="65"/>
      <c r="N263" s="64"/>
      <c r="O263" s="65"/>
    </row>
    <row r="264" spans="1:15" ht="19.5" customHeight="1" thickBot="1">
      <c r="A264" s="243" t="s">
        <v>452</v>
      </c>
      <c r="B264" s="42" t="str">
        <f>IF(CENTRO!B264,CENTRO!B264,"")</f>
        <v/>
      </c>
      <c r="C264" s="244" t="str">
        <f>IF(CENTRO!C264,CENTRO!C264,"")</f>
        <v/>
      </c>
      <c r="D264" s="42"/>
      <c r="E264" s="244"/>
      <c r="F264" s="42"/>
      <c r="G264" s="42"/>
      <c r="H264" s="42"/>
      <c r="I264" s="42"/>
      <c r="J264" s="42"/>
      <c r="K264" s="42"/>
      <c r="L264" s="42"/>
      <c r="M264" s="42"/>
      <c r="N264" s="42"/>
      <c r="O264" s="43"/>
    </row>
    <row r="265" spans="1:15" ht="19.5" customHeight="1">
      <c r="A265" s="336" t="s">
        <v>288</v>
      </c>
      <c r="B265" s="87" t="str">
        <f>IF(CENTRO!B265,CENTRO!B265,"")</f>
        <v/>
      </c>
      <c r="C265" s="1027">
        <f>IF(CENTRO!C265,CENTRO!C265,"")</f>
        <v>7883</v>
      </c>
      <c r="D265" s="340">
        <f>E265/C265</f>
        <v>8.2455917797792724E-3</v>
      </c>
      <c r="E265" s="861">
        <v>65</v>
      </c>
      <c r="F265" s="66"/>
      <c r="G265" s="65"/>
      <c r="H265" s="66"/>
      <c r="I265" s="65"/>
      <c r="J265" s="66"/>
      <c r="K265" s="65"/>
      <c r="L265" s="66"/>
      <c r="M265" s="65"/>
      <c r="N265" s="64"/>
      <c r="O265" s="65"/>
    </row>
    <row r="266" spans="1:15" ht="19.5" customHeight="1">
      <c r="A266" s="336" t="s">
        <v>289</v>
      </c>
      <c r="B266" s="859" t="str">
        <f>IF(CENTRO!B266,CENTRO!B266,"")</f>
        <v/>
      </c>
      <c r="C266" s="1027">
        <f>IF(CENTRO!C266,CENTRO!C266,"")</f>
        <v>2285</v>
      </c>
      <c r="D266" s="340">
        <f>E266/C266</f>
        <v>1.0940919037199124E-2</v>
      </c>
      <c r="E266" s="861">
        <v>25</v>
      </c>
      <c r="F266" s="66"/>
      <c r="G266" s="65"/>
      <c r="H266" s="66"/>
      <c r="I266" s="65"/>
      <c r="J266" s="66"/>
      <c r="K266" s="65"/>
      <c r="L266" s="66"/>
      <c r="M266" s="65"/>
      <c r="N266" s="64"/>
      <c r="O266" s="65"/>
    </row>
    <row r="267" spans="1:15" ht="19.5" customHeight="1" thickBot="1">
      <c r="A267" s="336" t="s">
        <v>290</v>
      </c>
      <c r="B267" s="859" t="str">
        <f>IF(CENTRO!B267,CENTRO!B267,"")</f>
        <v/>
      </c>
      <c r="C267" s="1027">
        <f>IF(CENTRO!C267,CENTRO!C267,"")</f>
        <v>1356</v>
      </c>
      <c r="D267" s="340">
        <f>E267/C267</f>
        <v>3.3923303834808259E-2</v>
      </c>
      <c r="E267" s="861">
        <v>46</v>
      </c>
      <c r="F267" s="66"/>
      <c r="G267" s="65"/>
      <c r="H267" s="66"/>
      <c r="I267" s="65"/>
      <c r="J267" s="66"/>
      <c r="K267" s="65"/>
      <c r="L267" s="66"/>
      <c r="M267" s="65"/>
      <c r="N267" s="64"/>
      <c r="O267" s="65"/>
    </row>
    <row r="268" spans="1:15"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40"/>
    </row>
    <row r="269" spans="1:15"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3"/>
    </row>
    <row r="270" spans="1:15" ht="19.5" customHeight="1">
      <c r="A270" s="574" t="str">
        <f>CENTRO!A270</f>
        <v>Número de inmuebles de uso residencial (2019)</v>
      </c>
      <c r="B270" s="256"/>
      <c r="C270" s="1104">
        <f>CENTRO!C270</f>
        <v>1487537</v>
      </c>
      <c r="D270" s="337">
        <f>E270/C270</f>
        <v>1.4218805986002364E-2</v>
      </c>
      <c r="E270" s="571">
        <v>21151</v>
      </c>
      <c r="F270" s="354">
        <f>G270/$E$270</f>
        <v>0.38735757174601676</v>
      </c>
      <c r="G270" s="1121">
        <v>8193</v>
      </c>
      <c r="H270" s="354">
        <f>I270/$E$270</f>
        <v>2.7421871306321215E-2</v>
      </c>
      <c r="I270" s="1121">
        <v>580</v>
      </c>
      <c r="J270" s="354">
        <f>K270/$E$270</f>
        <v>0.17606732542196588</v>
      </c>
      <c r="K270" s="1121">
        <v>3724</v>
      </c>
      <c r="L270" s="354">
        <f>M270/$E$270</f>
        <v>0.26438466266370386</v>
      </c>
      <c r="M270" s="1121">
        <v>5592</v>
      </c>
      <c r="N270" s="354">
        <f>O270/$E$270</f>
        <v>0.14476856886199235</v>
      </c>
      <c r="O270" s="1121">
        <v>3062</v>
      </c>
    </row>
    <row r="271" spans="1:15" ht="19.5" customHeight="1">
      <c r="A271" s="574" t="str">
        <f>CENTRO!A271</f>
        <v>Superficie media construida (m2) inmuebles de uso residencial (2019)</v>
      </c>
      <c r="B271" s="256"/>
      <c r="C271" s="1111">
        <f>CENTRO!C271</f>
        <v>114.93342781557067</v>
      </c>
      <c r="D271" s="252">
        <f t="shared" ref="D271" si="20">E271/C271</f>
        <v>1.0092799127695105</v>
      </c>
      <c r="E271" s="1112">
        <v>116</v>
      </c>
      <c r="F271" s="357">
        <f>G271/$E$271</f>
        <v>1.0862068965517242</v>
      </c>
      <c r="G271" s="1112">
        <v>126</v>
      </c>
      <c r="H271" s="357">
        <f>I271/$E$271</f>
        <v>0.55172413793103448</v>
      </c>
      <c r="I271" s="1112">
        <v>64</v>
      </c>
      <c r="J271" s="357">
        <f>K271/$E$271</f>
        <v>0.90517241379310343</v>
      </c>
      <c r="K271" s="1112">
        <v>105</v>
      </c>
      <c r="L271" s="357">
        <f>M271/$E$271</f>
        <v>1.146551724137931</v>
      </c>
      <c r="M271" s="1112">
        <v>133</v>
      </c>
      <c r="N271" s="357">
        <f>O271/$E$271</f>
        <v>1.3103448275862069</v>
      </c>
      <c r="O271" s="1112">
        <v>152</v>
      </c>
    </row>
    <row r="272" spans="1:15" ht="19.5" customHeight="1">
      <c r="A272" s="574" t="str">
        <f>CENTRO!A272</f>
        <v>Año medio de construcción de inmuebles de uso residencial (2019)</v>
      </c>
      <c r="B272" s="256"/>
      <c r="C272" s="1106">
        <f>CENTRO!C272</f>
        <v>1973.5332766439908</v>
      </c>
      <c r="D272" s="256"/>
      <c r="E272" s="269">
        <v>1984.6</v>
      </c>
      <c r="F272" s="298"/>
      <c r="G272" s="269">
        <v>1982</v>
      </c>
      <c r="H272" s="298"/>
      <c r="I272" s="269">
        <v>1962</v>
      </c>
      <c r="J272" s="298"/>
      <c r="K272" s="269">
        <v>1982</v>
      </c>
      <c r="L272" s="298"/>
      <c r="M272" s="269">
        <v>1998</v>
      </c>
      <c r="N272" s="298"/>
      <c r="O272" s="269">
        <v>1999</v>
      </c>
    </row>
    <row r="273" spans="1:15" s="2" customFormat="1" ht="19.5" customHeight="1">
      <c r="A273" s="1090" t="s">
        <v>524</v>
      </c>
      <c r="B273" s="256" t="str">
        <f>IF(CENTRO!B273,CENTRO!B273,"")</f>
        <v/>
      </c>
      <c r="C273" s="1107">
        <f>IF(CENTRO!C273,CENTRO!C273,"")</f>
        <v>90.67</v>
      </c>
      <c r="D273" s="252">
        <f>E273/C273</f>
        <v>1.0181978603727804</v>
      </c>
      <c r="E273" s="1091">
        <v>92.32</v>
      </c>
      <c r="F273" s="357">
        <f>G273/$E$273</f>
        <v>0.95907008232235713</v>
      </c>
      <c r="G273" s="1093">
        <v>88.541350000000008</v>
      </c>
      <c r="H273" s="357">
        <f>I273/$E$273</f>
        <v>0.79424534228769506</v>
      </c>
      <c r="I273" s="1093">
        <v>73.324730000000002</v>
      </c>
      <c r="J273" s="357">
        <f>K273/$E$273</f>
        <v>0.89653314558058927</v>
      </c>
      <c r="K273" s="1093">
        <v>82.767939999999996</v>
      </c>
      <c r="L273" s="357">
        <f>M273/$E$273</f>
        <v>1.0605132149046794</v>
      </c>
      <c r="M273" s="1093">
        <v>97.906580000000005</v>
      </c>
      <c r="N273" s="357">
        <f>O273/$E$273</f>
        <v>1.2527754549393415</v>
      </c>
      <c r="O273" s="1093">
        <v>115.65622999999999</v>
      </c>
    </row>
    <row r="274" spans="1:15" s="2" customFormat="1" ht="19.5" customHeight="1">
      <c r="A274" s="1090" t="s">
        <v>525</v>
      </c>
      <c r="B274" s="256" t="str">
        <f>IF(CENTRO!B274,CENTRO!B274,"")</f>
        <v/>
      </c>
      <c r="C274" s="1107">
        <f>IF(CENTRO!C274,CENTRO!C274,"")</f>
        <v>367.95</v>
      </c>
      <c r="D274" s="252">
        <f>E274/C274</f>
        <v>2.1168093490963447</v>
      </c>
      <c r="E274" s="1091">
        <v>778.88</v>
      </c>
      <c r="F274" s="357">
        <f>G274/$E$274</f>
        <v>0.45535706398931802</v>
      </c>
      <c r="G274" s="1093">
        <v>354.66851000000003</v>
      </c>
      <c r="H274" s="357">
        <f>I274/$E$274</f>
        <v>1.2578433006368117</v>
      </c>
      <c r="I274" s="1179">
        <v>979.70898999999997</v>
      </c>
      <c r="J274" s="357">
        <f>K274/$E$274</f>
        <v>0.23190226992604768</v>
      </c>
      <c r="K274" s="1093">
        <v>180.62404000000001</v>
      </c>
      <c r="L274" s="357">
        <f>M274/$E$274</f>
        <v>0.57855167676663932</v>
      </c>
      <c r="M274" s="1093">
        <v>450.62233000000003</v>
      </c>
      <c r="N274" s="357">
        <f>O274/$E$274</f>
        <v>1.33261686010682</v>
      </c>
      <c r="O274" s="1179">
        <v>1037.9486199999999</v>
      </c>
    </row>
    <row r="275" spans="1:15" s="2" customFormat="1" ht="19.5" customHeight="1">
      <c r="A275" s="1090" t="s">
        <v>457</v>
      </c>
      <c r="B275" s="256" t="str">
        <f>IF(CENTRO!B275,CENTRO!B275,"")</f>
        <v/>
      </c>
      <c r="C275" s="1108">
        <f>IF(CENTRO!C275,CENTRO!C275,"")</f>
        <v>83.4</v>
      </c>
      <c r="D275" s="252">
        <f>E275/$C275</f>
        <v>1.0723021582733814</v>
      </c>
      <c r="E275" s="1093">
        <v>89.43</v>
      </c>
      <c r="F275" s="357">
        <f>G275/$E$275</f>
        <v>1.0364530918036452</v>
      </c>
      <c r="G275" s="1093">
        <v>92.69</v>
      </c>
      <c r="H275" s="357">
        <f>I275/$E$275</f>
        <v>0</v>
      </c>
      <c r="I275" s="1093">
        <v>0</v>
      </c>
      <c r="J275" s="357">
        <f>K275/$E$275</f>
        <v>0.83215923068321584</v>
      </c>
      <c r="K275" s="1093">
        <v>74.42</v>
      </c>
      <c r="L275" s="357">
        <f>M275/$E$275</f>
        <v>0.8619031644861902</v>
      </c>
      <c r="M275" s="1093">
        <v>77.08</v>
      </c>
      <c r="N275" s="357">
        <f>O275/$E$275</f>
        <v>1.3635245443363524</v>
      </c>
      <c r="O275" s="1093">
        <v>121.94</v>
      </c>
    </row>
    <row r="276" spans="1:15" s="2" customFormat="1" ht="19.5" customHeight="1" thickBot="1">
      <c r="A276" s="1090" t="s">
        <v>458</v>
      </c>
      <c r="B276" s="256" t="str">
        <f>IF(CENTRO!B276,CENTRO!B276,"")</f>
        <v/>
      </c>
      <c r="C276" s="1106">
        <f>IF(CENTRO!C276,CENTRO!C276,"")</f>
        <v>257</v>
      </c>
      <c r="D276" s="1110">
        <f>E276/$C276</f>
        <v>0.8754863813229572</v>
      </c>
      <c r="E276" s="1100">
        <v>225</v>
      </c>
      <c r="F276" s="1099">
        <f>G276/$E$276</f>
        <v>0.80888888888888888</v>
      </c>
      <c r="G276" s="1100">
        <v>182</v>
      </c>
      <c r="H276" s="1099">
        <f>I276/$E$276</f>
        <v>0</v>
      </c>
      <c r="I276" s="1100">
        <v>0</v>
      </c>
      <c r="J276" s="1099">
        <f>K276/$E$276</f>
        <v>1.3911111111111112</v>
      </c>
      <c r="K276" s="1100">
        <v>313</v>
      </c>
      <c r="L276" s="1099">
        <f>M276/$E$276</f>
        <v>1.3733333333333333</v>
      </c>
      <c r="M276" s="1100">
        <v>309</v>
      </c>
      <c r="N276" s="1099">
        <f>O276/$E$276</f>
        <v>1.3288888888888888</v>
      </c>
      <c r="O276" s="1100">
        <v>299</v>
      </c>
    </row>
    <row r="277" spans="1:15"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3"/>
    </row>
    <row r="278" spans="1:15" ht="19.5" customHeight="1">
      <c r="A278" s="843" t="s">
        <v>328</v>
      </c>
      <c r="B278" s="844">
        <f>IF(CENTRO!B278,CENTRO!B278,"")</f>
        <v>1</v>
      </c>
      <c r="C278" s="845">
        <f>IF(CENTRO!C278,CENTRO!C278,"")</f>
        <v>5020</v>
      </c>
      <c r="D278" s="66"/>
      <c r="E278" s="65"/>
      <c r="F278" s="64"/>
      <c r="G278" s="65"/>
      <c r="H278" s="66"/>
      <c r="I278" s="65"/>
      <c r="J278" s="66"/>
      <c r="K278" s="65"/>
      <c r="L278" s="66"/>
      <c r="M278" s="65"/>
      <c r="N278" s="66"/>
      <c r="O278" s="65"/>
    </row>
    <row r="279" spans="1:15"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61"/>
    </row>
    <row r="280" spans="1:15"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61"/>
    </row>
    <row r="281" spans="1:15"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row>
    <row r="282" spans="1:15"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61"/>
    </row>
    <row r="283" spans="1:15"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68"/>
    </row>
    <row r="284" spans="1:15"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40"/>
    </row>
    <row r="285" spans="1:15"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100"/>
    </row>
    <row r="286" spans="1:15" ht="19.5" customHeight="1">
      <c r="A286" s="336" t="s">
        <v>574</v>
      </c>
      <c r="B286" s="256" t="str">
        <f>IF(CENTRO!B286,CENTRO!B286,"")</f>
        <v/>
      </c>
      <c r="C286" s="1034">
        <f>IF(CENTRO!C286,CENTRO!C286,"")</f>
        <v>9.25</v>
      </c>
      <c r="D286" s="326"/>
      <c r="E286" s="1056"/>
      <c r="F286" s="52"/>
      <c r="G286" s="61"/>
      <c r="H286" s="52"/>
      <c r="I286" s="61"/>
      <c r="J286" s="52"/>
      <c r="K286" s="61"/>
      <c r="L286" s="52"/>
      <c r="M286" s="61"/>
      <c r="N286" s="52"/>
      <c r="O286" s="61"/>
    </row>
    <row r="287" spans="1:15" ht="19.5" customHeight="1">
      <c r="A287" s="574" t="s">
        <v>361</v>
      </c>
      <c r="B287" s="256" t="str">
        <f>IF(CENTRO!B287,CENTRO!B287,"")</f>
        <v/>
      </c>
      <c r="C287" s="1034">
        <f>IF(CENTRO!C287,CENTRO!C287,"")</f>
        <v>16.690000000000001</v>
      </c>
      <c r="D287" s="326"/>
      <c r="E287" s="1056"/>
      <c r="F287" s="52"/>
      <c r="G287" s="61"/>
      <c r="H287" s="52"/>
      <c r="I287" s="61"/>
      <c r="J287" s="52"/>
      <c r="K287" s="61"/>
      <c r="L287" s="52"/>
      <c r="M287" s="61"/>
      <c r="N287" s="52"/>
      <c r="O287" s="61"/>
    </row>
    <row r="288" spans="1:15" ht="19.5" customHeight="1">
      <c r="A288" s="336" t="s">
        <v>336</v>
      </c>
      <c r="B288" s="256" t="str">
        <f>IF(CENTRO!B288,CENTRO!B288,"")</f>
        <v/>
      </c>
      <c r="C288" s="1034">
        <f>IF(CENTRO!C288,CENTRO!C288,"")</f>
        <v>8.8000000000000007</v>
      </c>
      <c r="D288" s="326"/>
      <c r="E288" s="1056"/>
      <c r="F288" s="52"/>
      <c r="G288" s="61"/>
      <c r="H288" s="52"/>
      <c r="I288" s="61"/>
      <c r="J288" s="52"/>
      <c r="K288" s="61"/>
      <c r="L288" s="52"/>
      <c r="M288" s="61"/>
      <c r="N288" s="52"/>
      <c r="O288" s="61"/>
    </row>
    <row r="289" spans="1:15" ht="19.5" customHeight="1">
      <c r="A289" s="574" t="s">
        <v>455</v>
      </c>
      <c r="B289" s="256" t="str">
        <f>IF(CENTRO!B289,CENTRO!B289,"")</f>
        <v/>
      </c>
      <c r="C289" s="1034">
        <f>IF(CENTRO!C289,CENTRO!C289,"")</f>
        <v>0.3</v>
      </c>
      <c r="D289" s="326"/>
      <c r="E289" s="1056"/>
      <c r="F289" s="52"/>
      <c r="G289" s="61"/>
      <c r="H289" s="52"/>
      <c r="I289" s="61"/>
      <c r="J289" s="52"/>
      <c r="K289" s="61"/>
      <c r="L289" s="52"/>
      <c r="M289" s="61"/>
      <c r="N289" s="52"/>
      <c r="O289" s="61"/>
    </row>
    <row r="290" spans="1:15" ht="19.5" customHeight="1">
      <c r="A290" s="336" t="s">
        <v>337</v>
      </c>
      <c r="B290" s="256" t="str">
        <f>IF(CENTRO!B290,CENTRO!B290,"")</f>
        <v/>
      </c>
      <c r="C290" s="1034">
        <f>IF(CENTRO!C290,CENTRO!C290,"")</f>
        <v>51.9</v>
      </c>
      <c r="D290" s="326"/>
      <c r="E290" s="1056"/>
      <c r="F290" s="52"/>
      <c r="G290" s="61"/>
      <c r="H290" s="52"/>
      <c r="I290" s="61"/>
      <c r="J290" s="52"/>
      <c r="K290" s="61"/>
      <c r="L290" s="52"/>
      <c r="M290" s="61"/>
      <c r="N290" s="52"/>
      <c r="O290" s="61"/>
    </row>
    <row r="291" spans="1:15" ht="19.5" customHeight="1">
      <c r="A291" s="336" t="s">
        <v>338</v>
      </c>
      <c r="B291" s="256" t="str">
        <f>IF(CENTRO!B291,CENTRO!B291,"")</f>
        <v/>
      </c>
      <c r="C291" s="1034">
        <f>IF(CENTRO!C291,CENTRO!C291,"")</f>
        <v>34.6</v>
      </c>
      <c r="D291" s="326"/>
      <c r="E291" s="1056"/>
      <c r="F291" s="52"/>
      <c r="G291" s="61"/>
      <c r="H291" s="52"/>
      <c r="I291" s="61"/>
      <c r="J291" s="52"/>
      <c r="K291" s="61"/>
      <c r="L291" s="52"/>
      <c r="M291" s="61"/>
      <c r="N291" s="52"/>
      <c r="O291" s="61"/>
    </row>
    <row r="292" spans="1:15" ht="19.5" customHeight="1">
      <c r="A292" s="336" t="s">
        <v>339</v>
      </c>
      <c r="B292" s="256" t="str">
        <f>IF(CENTRO!B292,CENTRO!B292,"")</f>
        <v/>
      </c>
      <c r="C292" s="1034">
        <f>IF(CENTRO!C292,CENTRO!C292,"")</f>
        <v>21.1</v>
      </c>
      <c r="D292" s="326"/>
      <c r="E292" s="1056"/>
      <c r="F292" s="52"/>
      <c r="G292" s="61"/>
      <c r="H292" s="52"/>
      <c r="I292" s="61"/>
      <c r="J292" s="52"/>
      <c r="K292" s="61"/>
      <c r="L292" s="52"/>
      <c r="M292" s="61"/>
      <c r="N292" s="52"/>
      <c r="O292" s="61"/>
    </row>
    <row r="293" spans="1:15" ht="19.5" customHeight="1">
      <c r="A293" s="336" t="s">
        <v>577</v>
      </c>
      <c r="B293" s="256" t="str">
        <f>IF(CENTRO!B293,CENTRO!B293,"")</f>
        <v/>
      </c>
      <c r="C293" s="1035">
        <f>IF(CENTRO!C293,CENTRO!C293,"")</f>
        <v>2</v>
      </c>
      <c r="D293" s="326"/>
      <c r="E293" s="1056"/>
      <c r="F293" s="52"/>
      <c r="G293" s="61"/>
      <c r="H293" s="52"/>
      <c r="I293" s="61"/>
      <c r="J293" s="52"/>
      <c r="K293" s="61"/>
      <c r="L293" s="52"/>
      <c r="M293" s="61"/>
      <c r="N293" s="52"/>
      <c r="O293" s="61"/>
    </row>
    <row r="294" spans="1:15" ht="19.5" customHeight="1" thickBot="1">
      <c r="A294" s="336" t="s">
        <v>578</v>
      </c>
      <c r="B294" s="859" t="str">
        <f>IF(CENTRO!B294,CENTRO!B294,"")</f>
        <v/>
      </c>
      <c r="C294" s="1087">
        <v>2</v>
      </c>
      <c r="D294" s="326"/>
      <c r="E294" s="1056"/>
      <c r="F294" s="52"/>
      <c r="G294" s="61"/>
      <c r="H294" s="52"/>
      <c r="I294" s="61"/>
      <c r="J294" s="52"/>
      <c r="K294" s="61"/>
      <c r="L294" s="52"/>
      <c r="M294" s="61"/>
      <c r="N294" s="52"/>
      <c r="O294" s="61"/>
    </row>
    <row r="295" spans="1:15"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3"/>
    </row>
    <row r="296" spans="1:15" ht="19.5" customHeight="1">
      <c r="A296" s="1038" t="s">
        <v>276</v>
      </c>
      <c r="B296" s="1039" t="str">
        <f>IF(CENTRO!B296,CENTRO!B296,"")</f>
        <v/>
      </c>
      <c r="C296" s="1032">
        <f>IF(CENTRO!C296,CENTRO!C296,"")</f>
        <v>317</v>
      </c>
      <c r="D296" s="1039"/>
      <c r="E296" s="1048">
        <v>388</v>
      </c>
      <c r="F296" s="69"/>
      <c r="G296" s="101"/>
      <c r="H296" s="95"/>
      <c r="I296" s="70"/>
      <c r="J296" s="95"/>
      <c r="K296" s="70"/>
      <c r="L296" s="69"/>
      <c r="M296" s="101"/>
      <c r="N296" s="95"/>
      <c r="O296" s="70"/>
    </row>
    <row r="297" spans="1:15" ht="19.5" customHeight="1" thickBot="1">
      <c r="A297" s="336" t="s">
        <v>277</v>
      </c>
      <c r="B297" s="859" t="str">
        <f>IF(CENTRO!B297,CENTRO!B297,"")</f>
        <v/>
      </c>
      <c r="C297" s="1033">
        <f>IF(CENTRO!C297,CENTRO!C297,"")</f>
        <v>0.87</v>
      </c>
      <c r="D297" s="1054"/>
      <c r="E297" s="1045">
        <v>1.06</v>
      </c>
      <c r="F297" s="78"/>
      <c r="G297" s="125"/>
      <c r="H297" s="62"/>
      <c r="I297" s="63"/>
      <c r="J297" s="62"/>
      <c r="K297" s="63"/>
      <c r="L297" s="78"/>
      <c r="M297" s="125"/>
      <c r="N297" s="62"/>
      <c r="O297" s="63"/>
    </row>
    <row r="298" spans="1:15" ht="24.75" customHeight="1" thickBot="1">
      <c r="A298" s="224" t="s">
        <v>282</v>
      </c>
      <c r="B298" s="240"/>
      <c r="C298" s="240"/>
      <c r="D298" s="240"/>
      <c r="E298" s="240"/>
      <c r="F298" s="39"/>
      <c r="G298" s="39"/>
      <c r="H298" s="39"/>
      <c r="I298" s="39"/>
      <c r="J298" s="39"/>
      <c r="K298" s="39"/>
      <c r="L298" s="39"/>
      <c r="M298" s="39"/>
      <c r="N298" s="39"/>
      <c r="O298" s="40"/>
    </row>
    <row r="299" spans="1:15" ht="19.5" customHeight="1" thickBot="1">
      <c r="A299" s="243" t="s">
        <v>575</v>
      </c>
      <c r="B299" s="244"/>
      <c r="C299" s="244"/>
      <c r="D299" s="244"/>
      <c r="E299" s="244"/>
      <c r="F299" s="42"/>
      <c r="G299" s="42"/>
      <c r="H299" s="42"/>
      <c r="I299" s="42"/>
      <c r="J299" s="42"/>
      <c r="K299" s="42"/>
      <c r="L299" s="42"/>
      <c r="M299" s="42"/>
      <c r="N299" s="42"/>
      <c r="O299" s="43"/>
    </row>
    <row r="300" spans="1:15" ht="19.5" customHeight="1">
      <c r="A300" s="327" t="s">
        <v>28</v>
      </c>
      <c r="B300" s="859"/>
      <c r="C300" s="1028">
        <v>3618</v>
      </c>
      <c r="D300" s="1031">
        <f>E300/C300</f>
        <v>2.1835268103924822E-2</v>
      </c>
      <c r="E300" s="1028">
        <v>79</v>
      </c>
      <c r="F300" s="51"/>
      <c r="G300" s="61"/>
      <c r="H300" s="52"/>
      <c r="I300" s="61"/>
      <c r="J300" s="52"/>
      <c r="K300" s="61"/>
      <c r="L300" s="52"/>
      <c r="M300" s="61"/>
      <c r="N300" s="52"/>
      <c r="O300" s="61"/>
    </row>
    <row r="301" spans="1:15" ht="19.5" customHeight="1">
      <c r="A301" s="327" t="s">
        <v>316</v>
      </c>
      <c r="B301" s="859"/>
      <c r="C301" s="1028">
        <v>858</v>
      </c>
      <c r="D301" s="1031">
        <f t="shared" ref="D301:D308" si="21">E301/C301</f>
        <v>1.5151515151515152E-2</v>
      </c>
      <c r="E301" s="1028">
        <v>13</v>
      </c>
      <c r="F301" s="51"/>
      <c r="G301" s="61"/>
      <c r="H301" s="52"/>
      <c r="I301" s="61"/>
      <c r="J301" s="52"/>
      <c r="K301" s="61"/>
      <c r="L301" s="52"/>
      <c r="M301" s="61"/>
      <c r="N301" s="52"/>
      <c r="O301" s="61"/>
    </row>
    <row r="302" spans="1:15" ht="19.5" customHeight="1">
      <c r="A302" s="327" t="s">
        <v>30</v>
      </c>
      <c r="B302" s="859"/>
      <c r="C302" s="1028">
        <v>5051</v>
      </c>
      <c r="D302" s="1031">
        <f t="shared" si="21"/>
        <v>3.821025539497129E-2</v>
      </c>
      <c r="E302" s="1028">
        <v>193</v>
      </c>
      <c r="F302" s="51"/>
      <c r="G302" s="61"/>
      <c r="H302" s="52"/>
      <c r="I302" s="61"/>
      <c r="J302" s="52"/>
      <c r="K302" s="61"/>
      <c r="L302" s="52"/>
      <c r="M302" s="61"/>
      <c r="N302" s="52"/>
      <c r="O302" s="61"/>
    </row>
    <row r="303" spans="1:15" ht="19.5" customHeight="1">
      <c r="A303" s="327" t="s">
        <v>317</v>
      </c>
      <c r="B303" s="859"/>
      <c r="C303" s="1028">
        <v>7787</v>
      </c>
      <c r="D303" s="1031">
        <f t="shared" si="21"/>
        <v>1.1686143572621035E-2</v>
      </c>
      <c r="E303" s="1028">
        <v>91</v>
      </c>
      <c r="F303" s="51"/>
      <c r="G303" s="61"/>
      <c r="H303" s="52"/>
      <c r="I303" s="61"/>
      <c r="J303" s="52"/>
      <c r="K303" s="61"/>
      <c r="L303" s="52"/>
      <c r="M303" s="61"/>
      <c r="N303" s="52"/>
      <c r="O303" s="61"/>
    </row>
    <row r="304" spans="1:15" ht="19.5" customHeight="1">
      <c r="A304" s="336" t="s">
        <v>523</v>
      </c>
      <c r="B304" s="859"/>
      <c r="C304" s="518">
        <v>24724</v>
      </c>
      <c r="D304" s="1172">
        <f>E304/C304</f>
        <v>1.6663970231354151E-2</v>
      </c>
      <c r="E304" s="518">
        <v>412</v>
      </c>
      <c r="F304" s="52"/>
      <c r="G304" s="61"/>
      <c r="H304" s="52"/>
      <c r="I304" s="61"/>
      <c r="J304" s="52"/>
      <c r="K304" s="61"/>
      <c r="L304" s="52"/>
      <c r="M304" s="61"/>
      <c r="N304" s="51"/>
      <c r="O304" s="61"/>
    </row>
    <row r="305" spans="1:37" ht="19.5" customHeight="1">
      <c r="A305" s="336" t="s">
        <v>318</v>
      </c>
      <c r="B305" s="859"/>
      <c r="C305" s="518">
        <v>374</v>
      </c>
      <c r="D305" s="1172">
        <f t="shared" si="21"/>
        <v>1.06951871657754E-2</v>
      </c>
      <c r="E305" s="518">
        <v>4</v>
      </c>
      <c r="F305" s="52"/>
      <c r="G305" s="61"/>
      <c r="H305" s="52"/>
      <c r="I305" s="61"/>
      <c r="J305" s="52"/>
      <c r="K305" s="61"/>
      <c r="L305" s="52"/>
      <c r="M305" s="61"/>
      <c r="N305" s="51"/>
      <c r="O305" s="61"/>
    </row>
    <row r="306" spans="1:37" ht="19.5" customHeight="1" thickBot="1">
      <c r="A306" s="336" t="s">
        <v>319</v>
      </c>
      <c r="B306" s="859"/>
      <c r="C306" s="518">
        <v>14170</v>
      </c>
      <c r="D306" s="1172">
        <f t="shared" si="21"/>
        <v>2.0465772759350742E-2</v>
      </c>
      <c r="E306" s="518">
        <v>290</v>
      </c>
      <c r="F306" s="67"/>
      <c r="G306" s="61"/>
      <c r="H306" s="67"/>
      <c r="I306" s="61"/>
      <c r="J306" s="67"/>
      <c r="K306" s="61"/>
      <c r="L306" s="67"/>
      <c r="M306" s="61"/>
      <c r="N306" s="79"/>
      <c r="O306" s="61"/>
    </row>
    <row r="307" spans="1:37" ht="19.5" customHeight="1" thickBot="1">
      <c r="A307" s="243" t="s">
        <v>576</v>
      </c>
      <c r="B307" s="244"/>
      <c r="C307" s="244"/>
      <c r="D307" s="244"/>
      <c r="E307" s="244"/>
      <c r="F307" s="42"/>
      <c r="G307" s="42"/>
      <c r="H307" s="42"/>
      <c r="I307" s="42"/>
      <c r="J307" s="42"/>
      <c r="K307" s="42"/>
      <c r="L307" s="42"/>
      <c r="M307" s="42"/>
      <c r="N307" s="42"/>
      <c r="O307" s="43"/>
    </row>
    <row r="308" spans="1:37" ht="19.5" customHeight="1">
      <c r="A308" s="327" t="s">
        <v>320</v>
      </c>
      <c r="B308" s="1029">
        <v>1</v>
      </c>
      <c r="C308" s="1030">
        <v>7479</v>
      </c>
      <c r="D308" s="1031">
        <f t="shared" si="21"/>
        <v>9.4932477603957757E-3</v>
      </c>
      <c r="E308" s="1028">
        <v>71</v>
      </c>
      <c r="F308" s="51"/>
      <c r="G308" s="61"/>
      <c r="H308" s="52"/>
      <c r="I308" s="61"/>
      <c r="J308" s="52"/>
      <c r="K308" s="61"/>
      <c r="L308" s="52"/>
      <c r="M308" s="61"/>
      <c r="N308" s="52"/>
      <c r="O308" s="61"/>
    </row>
    <row r="309" spans="1:37" ht="19.5" customHeight="1">
      <c r="A309" s="336" t="s">
        <v>321</v>
      </c>
      <c r="B309" s="251">
        <v>4.3200000000000002E-2</v>
      </c>
      <c r="C309" s="518">
        <v>323</v>
      </c>
      <c r="D309" s="326"/>
      <c r="E309" s="61"/>
      <c r="F309" s="52"/>
      <c r="G309" s="61"/>
      <c r="H309" s="52"/>
      <c r="I309" s="61"/>
      <c r="J309" s="52"/>
      <c r="K309" s="61"/>
      <c r="L309" s="52"/>
      <c r="M309" s="61"/>
      <c r="N309" s="51"/>
      <c r="O309" s="61"/>
    </row>
    <row r="310" spans="1:37" ht="19.5" customHeight="1">
      <c r="A310" s="336" t="s">
        <v>432</v>
      </c>
      <c r="B310" s="251">
        <v>7.1099999999999997E-2</v>
      </c>
      <c r="C310" s="518">
        <v>532</v>
      </c>
      <c r="D310" s="326"/>
      <c r="E310" s="61"/>
      <c r="F310" s="52"/>
      <c r="G310" s="61"/>
      <c r="H310" s="52"/>
      <c r="I310" s="61"/>
      <c r="J310" s="52"/>
      <c r="K310" s="61"/>
      <c r="L310" s="52"/>
      <c r="M310" s="61"/>
      <c r="N310" s="51"/>
      <c r="O310" s="61"/>
    </row>
    <row r="311" spans="1:37" ht="19.5" customHeight="1">
      <c r="A311" s="336" t="s">
        <v>29</v>
      </c>
      <c r="B311" s="251">
        <v>5.7000000000000002E-3</v>
      </c>
      <c r="C311" s="518">
        <v>43</v>
      </c>
      <c r="D311" s="326"/>
      <c r="E311" s="61"/>
      <c r="F311" s="52"/>
      <c r="G311" s="61"/>
      <c r="H311" s="52"/>
      <c r="I311" s="61"/>
      <c r="J311" s="52"/>
      <c r="K311" s="61"/>
      <c r="L311" s="52"/>
      <c r="M311" s="61"/>
      <c r="N311" s="51"/>
      <c r="O311" s="61"/>
    </row>
    <row r="312" spans="1:37" ht="19.5" customHeight="1">
      <c r="A312" s="336" t="s">
        <v>322</v>
      </c>
      <c r="B312" s="251">
        <v>6.0000000000000001E-3</v>
      </c>
      <c r="C312" s="518">
        <v>45</v>
      </c>
      <c r="D312" s="326"/>
      <c r="E312" s="61"/>
      <c r="F312" s="52"/>
      <c r="G312" s="61"/>
      <c r="H312" s="52"/>
      <c r="I312" s="61"/>
      <c r="J312" s="52"/>
      <c r="K312" s="61"/>
      <c r="L312" s="52"/>
      <c r="M312" s="61"/>
      <c r="N312" s="51"/>
      <c r="O312" s="61"/>
    </row>
    <row r="313" spans="1:37" ht="19.5" customHeight="1">
      <c r="A313" s="336" t="s">
        <v>31</v>
      </c>
      <c r="B313" s="251">
        <v>0.1096</v>
      </c>
      <c r="C313" s="518">
        <v>820</v>
      </c>
      <c r="D313" s="326"/>
      <c r="E313" s="61"/>
      <c r="F313" s="66"/>
      <c r="G313" s="65"/>
      <c r="H313" s="66"/>
      <c r="I313" s="65"/>
      <c r="J313" s="66"/>
      <c r="K313" s="65"/>
      <c r="L313" s="66"/>
      <c r="M313" s="65"/>
      <c r="N313" s="64"/>
      <c r="O313" s="65"/>
    </row>
    <row r="314" spans="1:37" ht="19.5" customHeight="1">
      <c r="A314" s="336" t="s">
        <v>433</v>
      </c>
      <c r="B314" s="251">
        <v>2.0199999999999999E-2</v>
      </c>
      <c r="C314" s="518">
        <v>151</v>
      </c>
      <c r="D314" s="326"/>
      <c r="E314" s="61"/>
      <c r="F314" s="67"/>
      <c r="G314" s="61"/>
      <c r="H314" s="67"/>
      <c r="I314" s="61"/>
      <c r="J314" s="67"/>
      <c r="K314" s="61"/>
      <c r="L314" s="67"/>
      <c r="M314" s="61"/>
      <c r="N314" s="79"/>
      <c r="O314" s="61"/>
    </row>
    <row r="315" spans="1:37" ht="19.5" customHeight="1">
      <c r="A315" s="336" t="s">
        <v>323</v>
      </c>
      <c r="B315" s="251">
        <v>4.5999999999999999E-2</v>
      </c>
      <c r="C315" s="518">
        <v>344</v>
      </c>
      <c r="D315" s="326"/>
      <c r="E315" s="61"/>
      <c r="F315" s="67"/>
      <c r="G315" s="61"/>
      <c r="H315" s="67"/>
      <c r="I315" s="61"/>
      <c r="J315" s="67"/>
      <c r="K315" s="61"/>
      <c r="L315" s="67"/>
      <c r="M315" s="61"/>
      <c r="N315" s="79"/>
      <c r="O315" s="61"/>
    </row>
    <row r="316" spans="1:37" ht="19.5" customHeight="1" thickBot="1">
      <c r="A316" s="336" t="s">
        <v>324</v>
      </c>
      <c r="B316" s="251">
        <v>0.37719999999999998</v>
      </c>
      <c r="C316" s="518">
        <v>2821</v>
      </c>
      <c r="D316" s="326"/>
      <c r="E316" s="61"/>
      <c r="F316" s="52"/>
      <c r="G316" s="61"/>
      <c r="H316" s="52"/>
      <c r="I316" s="61"/>
      <c r="J316" s="52"/>
      <c r="K316" s="61"/>
      <c r="L316" s="52"/>
      <c r="M316" s="61"/>
      <c r="N316" s="51"/>
      <c r="O316" s="61"/>
    </row>
    <row r="317" spans="1:37"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2"/>
      <c r="R317" s="7"/>
    </row>
    <row r="318" spans="1:37" s="3" customFormat="1" ht="19.5" customHeight="1">
      <c r="A318" s="350" t="s">
        <v>32</v>
      </c>
      <c r="B318" s="337">
        <f>IF(CENTRO!B318,CENTRO!B318,"")</f>
        <v>1</v>
      </c>
      <c r="C318" s="351">
        <f>IF(CENTRO!C318,CENTRO!C318,"")</f>
        <v>2397881</v>
      </c>
      <c r="D318" s="572">
        <f>E318/E$318</f>
        <v>1</v>
      </c>
      <c r="E318" s="355">
        <v>35916</v>
      </c>
      <c r="F318" s="353">
        <f>G318/G$318</f>
        <v>1</v>
      </c>
      <c r="G318" s="269">
        <v>15162</v>
      </c>
      <c r="H318" s="353">
        <f>I318/I$318</f>
        <v>1</v>
      </c>
      <c r="I318" s="269">
        <v>1244</v>
      </c>
      <c r="J318" s="353">
        <f t="shared" ref="J318:J321" si="22">K318/K$318</f>
        <v>1</v>
      </c>
      <c r="K318" s="269">
        <v>5505</v>
      </c>
      <c r="L318" s="353">
        <f t="shared" ref="L318:L320" si="23">M318/M$318</f>
        <v>1</v>
      </c>
      <c r="M318" s="269">
        <v>8761</v>
      </c>
      <c r="N318" s="353">
        <f t="shared" ref="N318:N321" si="24">O318/O$318</f>
        <v>1</v>
      </c>
      <c r="O318" s="269">
        <v>5244</v>
      </c>
      <c r="P318" s="2"/>
      <c r="Q318" s="2"/>
      <c r="R318" s="37"/>
      <c r="S318" s="2"/>
      <c r="T318" s="2"/>
      <c r="U318" s="2"/>
      <c r="V318" s="2"/>
      <c r="W318" s="2"/>
      <c r="X318" s="2"/>
      <c r="Y318" s="2"/>
      <c r="Z318" s="2"/>
      <c r="AA318" s="2"/>
      <c r="AB318" s="2"/>
      <c r="AC318" s="2"/>
      <c r="AD318" s="2"/>
      <c r="AE318" s="2"/>
      <c r="AF318" s="2"/>
      <c r="AG318" s="2"/>
      <c r="AH318" s="2"/>
      <c r="AI318" s="2"/>
      <c r="AJ318" s="2"/>
      <c r="AK318" s="2"/>
    </row>
    <row r="319" spans="1:37" s="3" customFormat="1" ht="19.5" customHeight="1">
      <c r="A319" s="350" t="s">
        <v>33</v>
      </c>
      <c r="B319" s="252">
        <f>IF(CENTRO!B319,CENTRO!B319,"")</f>
        <v>0.318</v>
      </c>
      <c r="C319" s="355">
        <f>IF(CENTRO!C319,CENTRO!C319,"")</f>
        <v>761923</v>
      </c>
      <c r="D319" s="252">
        <f t="shared" ref="D319:D321" si="25">E319/E$318</f>
        <v>0.26898875153135093</v>
      </c>
      <c r="E319" s="269">
        <v>9661</v>
      </c>
      <c r="F319" s="356">
        <f t="shared" ref="F319:F320" si="26">G319/G$318</f>
        <v>0.2182429758607044</v>
      </c>
      <c r="G319" s="269">
        <v>3309</v>
      </c>
      <c r="H319" s="356">
        <f t="shared" ref="H319:H320" si="27">I319/I$318</f>
        <v>0.46864951768488744</v>
      </c>
      <c r="I319" s="269">
        <v>583</v>
      </c>
      <c r="J319" s="356">
        <f t="shared" si="22"/>
        <v>0.37220708446866485</v>
      </c>
      <c r="K319" s="269">
        <v>2049</v>
      </c>
      <c r="L319" s="356">
        <f t="shared" si="23"/>
        <v>0.28718182855838376</v>
      </c>
      <c r="M319" s="269">
        <v>2516</v>
      </c>
      <c r="N319" s="356">
        <f t="shared" si="24"/>
        <v>0.2295957284515637</v>
      </c>
      <c r="O319" s="269">
        <v>1204</v>
      </c>
      <c r="P319" s="2"/>
      <c r="Q319" s="2"/>
      <c r="R319" s="37"/>
      <c r="S319" s="2"/>
      <c r="T319" s="2"/>
      <c r="U319" s="2"/>
      <c r="V319" s="2"/>
      <c r="W319" s="2"/>
      <c r="X319" s="2"/>
      <c r="Y319" s="2"/>
      <c r="Z319" s="2"/>
      <c r="AA319" s="2"/>
      <c r="AB319" s="2"/>
      <c r="AC319" s="2"/>
      <c r="AD319" s="2"/>
      <c r="AE319" s="2"/>
      <c r="AF319" s="2"/>
      <c r="AG319" s="2"/>
      <c r="AH319" s="2"/>
      <c r="AI319" s="2"/>
      <c r="AJ319" s="2"/>
      <c r="AK319" s="2"/>
    </row>
    <row r="320" spans="1:37" s="3" customFormat="1" ht="19.5" customHeight="1">
      <c r="A320" s="350" t="s">
        <v>34</v>
      </c>
      <c r="B320" s="252">
        <f>IF(CENTRO!B320,CENTRO!B320,"")</f>
        <v>3.0000000000000001E-3</v>
      </c>
      <c r="C320" s="355">
        <f>IF(CENTRO!C320,CENTRO!C320,"")</f>
        <v>6945</v>
      </c>
      <c r="D320" s="252">
        <f t="shared" si="25"/>
        <v>2.5893752088205811E-3</v>
      </c>
      <c r="E320" s="269">
        <v>93</v>
      </c>
      <c r="F320" s="356">
        <f t="shared" si="26"/>
        <v>2.3743569449940641E-3</v>
      </c>
      <c r="G320" s="269">
        <v>36</v>
      </c>
      <c r="H320" s="356">
        <f t="shared" si="27"/>
        <v>0</v>
      </c>
      <c r="I320" s="269">
        <v>0</v>
      </c>
      <c r="J320" s="356">
        <f t="shared" si="22"/>
        <v>1.9981834695731154E-3</v>
      </c>
      <c r="K320" s="269">
        <v>11</v>
      </c>
      <c r="L320" s="356">
        <f t="shared" si="23"/>
        <v>3.3101244150211162E-3</v>
      </c>
      <c r="M320" s="269">
        <v>29</v>
      </c>
      <c r="N320" s="356">
        <f t="shared" si="24"/>
        <v>3.2418001525553013E-3</v>
      </c>
      <c r="O320" s="269">
        <v>17</v>
      </c>
      <c r="P320" s="2"/>
      <c r="Q320" s="2"/>
      <c r="R320" s="37"/>
      <c r="S320" s="2"/>
      <c r="T320" s="2"/>
      <c r="U320" s="2"/>
      <c r="V320" s="2"/>
      <c r="W320" s="2"/>
      <c r="X320" s="2"/>
      <c r="Y320" s="2"/>
      <c r="Z320" s="2"/>
      <c r="AA320" s="2"/>
      <c r="AB320" s="2"/>
      <c r="AC320" s="2"/>
      <c r="AD320" s="2"/>
      <c r="AE320" s="2"/>
      <c r="AF320" s="2"/>
      <c r="AG320" s="2"/>
      <c r="AH320" s="2"/>
      <c r="AI320" s="2"/>
      <c r="AJ320" s="2"/>
      <c r="AK320" s="2"/>
    </row>
    <row r="321" spans="1:37" s="3" customFormat="1" ht="19.5" customHeight="1">
      <c r="A321" s="350" t="s">
        <v>206</v>
      </c>
      <c r="B321" s="252">
        <f>IF(CENTRO!B321,CENTRO!B321,"")</f>
        <v>0.68200000000000005</v>
      </c>
      <c r="C321" s="355">
        <f>IF(CENTRO!C321,CENTRO!C321,"")</f>
        <v>1623174</v>
      </c>
      <c r="D321" s="252">
        <f t="shared" si="25"/>
        <v>0.72605524000445487</v>
      </c>
      <c r="E321" s="269">
        <v>26077</v>
      </c>
      <c r="F321" s="357">
        <f>G321/G$318</f>
        <v>0.77694235588972427</v>
      </c>
      <c r="G321" s="269">
        <v>11780</v>
      </c>
      <c r="H321" s="357">
        <f>I321/I$318</f>
        <v>0.52893890675241162</v>
      </c>
      <c r="I321" s="269">
        <v>658</v>
      </c>
      <c r="J321" s="357">
        <f t="shared" si="22"/>
        <v>0.62379654859218892</v>
      </c>
      <c r="K321" s="269">
        <v>3434</v>
      </c>
      <c r="L321" s="357">
        <f>M321/M$318</f>
        <v>0.70699691816002741</v>
      </c>
      <c r="M321" s="269">
        <v>6194</v>
      </c>
      <c r="N321" s="357">
        <f t="shared" si="24"/>
        <v>0.76487414187643021</v>
      </c>
      <c r="O321" s="269">
        <v>4011</v>
      </c>
      <c r="P321" s="2"/>
      <c r="Q321" s="2"/>
      <c r="R321" s="37"/>
      <c r="S321" s="2"/>
      <c r="T321" s="2"/>
      <c r="U321" s="2"/>
      <c r="V321" s="2"/>
      <c r="W321" s="2"/>
      <c r="X321" s="2"/>
      <c r="Y321" s="2"/>
      <c r="Z321" s="2"/>
      <c r="AA321" s="2"/>
      <c r="AB321" s="2"/>
      <c r="AC321" s="2"/>
      <c r="AD321" s="2"/>
      <c r="AE321" s="2"/>
      <c r="AF321" s="2"/>
      <c r="AG321" s="2"/>
      <c r="AH321" s="2"/>
      <c r="AI321" s="2"/>
      <c r="AJ321" s="2"/>
      <c r="AK321" s="2"/>
    </row>
    <row r="322" spans="1:37" s="3" customFormat="1" ht="19.5" customHeight="1">
      <c r="A322" s="358" t="s">
        <v>453</v>
      </c>
      <c r="B322" s="239">
        <f>IF(CENTRO!B322,CENTRO!B322,"")</f>
        <v>0.31121678883471521</v>
      </c>
      <c r="C322" s="268">
        <f>IF(CENTRO!C322,CENTRO!C322,"")</f>
        <v>505159</v>
      </c>
      <c r="D322" s="239">
        <f>E322/E$321</f>
        <v>0.28419680177934581</v>
      </c>
      <c r="E322" s="268">
        <v>7411</v>
      </c>
      <c r="F322" s="359">
        <f>G322/G$321</f>
        <v>0.2926146010186757</v>
      </c>
      <c r="G322" s="268">
        <v>3447</v>
      </c>
      <c r="H322" s="359">
        <f>I322/I$321</f>
        <v>0.37841945288753798</v>
      </c>
      <c r="I322" s="268">
        <v>249</v>
      </c>
      <c r="J322" s="359">
        <f>K322/K$321</f>
        <v>0.27810133954571925</v>
      </c>
      <c r="K322" s="268">
        <v>955</v>
      </c>
      <c r="L322" s="359">
        <f>M322/M$321</f>
        <v>0.31094607684856312</v>
      </c>
      <c r="M322" s="268">
        <v>1926</v>
      </c>
      <c r="N322" s="359">
        <f>O322/O$321</f>
        <v>0.20792819745699326</v>
      </c>
      <c r="O322" s="268">
        <v>834</v>
      </c>
      <c r="P322" s="2"/>
      <c r="Q322" s="2"/>
      <c r="R322" s="37"/>
      <c r="S322" s="2"/>
      <c r="T322" s="2"/>
      <c r="U322" s="2"/>
      <c r="V322" s="2"/>
      <c r="W322" s="2"/>
      <c r="X322" s="2"/>
      <c r="Y322" s="2"/>
      <c r="Z322" s="2"/>
      <c r="AA322" s="2"/>
      <c r="AB322" s="2"/>
      <c r="AC322" s="2"/>
      <c r="AD322" s="2"/>
      <c r="AE322" s="2"/>
      <c r="AF322" s="2"/>
      <c r="AG322" s="2"/>
      <c r="AH322" s="2"/>
      <c r="AI322" s="2"/>
      <c r="AJ322" s="2"/>
      <c r="AK322" s="2"/>
    </row>
    <row r="323" spans="1:37" s="3" customFormat="1" ht="19.5" customHeight="1">
      <c r="A323" s="358" t="s">
        <v>35</v>
      </c>
      <c r="B323" s="239">
        <f>IF(CENTRO!B323,CENTRO!B323,"")</f>
        <v>0.24356230447259505</v>
      </c>
      <c r="C323" s="268">
        <f>IF(CENTRO!C323,CENTRO!C323,"")</f>
        <v>395344</v>
      </c>
      <c r="D323" s="239">
        <f t="shared" ref="D323:D325" si="28">E323/E$321</f>
        <v>0.22832381025424703</v>
      </c>
      <c r="E323" s="268">
        <v>5954</v>
      </c>
      <c r="F323" s="359">
        <f t="shared" ref="F323:F326" si="29">G323/G$321</f>
        <v>0.26629881154499152</v>
      </c>
      <c r="G323" s="268">
        <v>3137</v>
      </c>
      <c r="H323" s="359">
        <f t="shared" ref="H323:H326" si="30">I323/I$321</f>
        <v>0.11094224924012158</v>
      </c>
      <c r="I323" s="268">
        <v>73</v>
      </c>
      <c r="J323" s="359">
        <f t="shared" ref="J323:J326" si="31">K323/K$321</f>
        <v>0.19103086779266162</v>
      </c>
      <c r="K323" s="268">
        <v>656</v>
      </c>
      <c r="L323" s="359">
        <f t="shared" ref="L323:L326" si="32">M323/M$321</f>
        <v>0.17371649983855345</v>
      </c>
      <c r="M323" s="268">
        <v>1076</v>
      </c>
      <c r="N323" s="359">
        <f t="shared" ref="N323:N325" si="33">O323/O$321</f>
        <v>0.25230615806532036</v>
      </c>
      <c r="O323" s="268">
        <v>1012</v>
      </c>
      <c r="P323" s="2"/>
      <c r="Q323" s="2"/>
      <c r="R323" s="37"/>
      <c r="S323" s="2"/>
      <c r="T323" s="2"/>
      <c r="U323" s="2"/>
      <c r="V323" s="2"/>
      <c r="W323" s="2"/>
      <c r="X323" s="2"/>
      <c r="Y323" s="2"/>
      <c r="Z323" s="2"/>
      <c r="AA323" s="2"/>
      <c r="AB323" s="2"/>
      <c r="AC323" s="2"/>
      <c r="AD323" s="2"/>
      <c r="AE323" s="2"/>
      <c r="AF323" s="2"/>
      <c r="AG323" s="2"/>
      <c r="AH323" s="2"/>
      <c r="AI323" s="2"/>
      <c r="AJ323" s="2"/>
      <c r="AK323" s="2"/>
    </row>
    <row r="324" spans="1:37" s="3" customFormat="1" ht="19.5" customHeight="1">
      <c r="A324" s="358" t="s">
        <v>37</v>
      </c>
      <c r="B324" s="239">
        <f>IF(CENTRO!B324,CENTRO!B324,"")</f>
        <v>0.19254620884760351</v>
      </c>
      <c r="C324" s="268">
        <f>IF(CENTRO!C324,CENTRO!C324,"")</f>
        <v>312536</v>
      </c>
      <c r="D324" s="239">
        <f t="shared" si="28"/>
        <v>0.25524408482570848</v>
      </c>
      <c r="E324" s="268">
        <v>6656</v>
      </c>
      <c r="F324" s="359">
        <f t="shared" si="29"/>
        <v>0.2437181663837012</v>
      </c>
      <c r="G324" s="268">
        <v>2871</v>
      </c>
      <c r="H324" s="359">
        <f t="shared" si="30"/>
        <v>0.18541033434650456</v>
      </c>
      <c r="I324" s="268">
        <v>122</v>
      </c>
      <c r="J324" s="359">
        <f t="shared" si="31"/>
        <v>0.19248689574839836</v>
      </c>
      <c r="K324" s="268">
        <v>661</v>
      </c>
      <c r="L324" s="359">
        <f t="shared" si="32"/>
        <v>0.26412657410397161</v>
      </c>
      <c r="M324" s="268">
        <v>1636</v>
      </c>
      <c r="N324" s="359">
        <f t="shared" si="33"/>
        <v>0.34056345051109449</v>
      </c>
      <c r="O324" s="268">
        <v>1366</v>
      </c>
      <c r="P324" s="2"/>
      <c r="Q324" s="2"/>
      <c r="R324" s="37"/>
      <c r="S324" s="2"/>
      <c r="T324" s="2"/>
      <c r="U324" s="2"/>
      <c r="V324" s="2"/>
      <c r="W324" s="2"/>
      <c r="X324" s="2"/>
      <c r="Y324" s="2"/>
      <c r="Z324" s="2"/>
      <c r="AA324" s="2"/>
      <c r="AB324" s="2"/>
      <c r="AC324" s="2"/>
      <c r="AD324" s="2"/>
      <c r="AE324" s="2"/>
      <c r="AF324" s="2"/>
      <c r="AG324" s="2"/>
      <c r="AH324" s="2"/>
      <c r="AI324" s="2"/>
      <c r="AJ324" s="2"/>
      <c r="AK324" s="2"/>
    </row>
    <row r="325" spans="1:37" s="3" customFormat="1" ht="19.5" customHeight="1">
      <c r="A325" s="358" t="s">
        <v>36</v>
      </c>
      <c r="B325" s="239">
        <f>IF(CENTRO!B325,CENTRO!B325,"")</f>
        <v>0.13804681445119255</v>
      </c>
      <c r="C325" s="268">
        <f>IF(CENTRO!C325,CENTRO!C325,"")</f>
        <v>224074</v>
      </c>
      <c r="D325" s="239">
        <f t="shared" si="28"/>
        <v>0.11979905663995091</v>
      </c>
      <c r="E325" s="268">
        <v>3124</v>
      </c>
      <c r="F325" s="359">
        <f t="shared" si="29"/>
        <v>9.3123938879456705E-2</v>
      </c>
      <c r="G325" s="268">
        <v>1097</v>
      </c>
      <c r="H325" s="359">
        <f t="shared" si="30"/>
        <v>0.19148936170212766</v>
      </c>
      <c r="I325" s="268">
        <v>126</v>
      </c>
      <c r="J325" s="359">
        <f t="shared" si="31"/>
        <v>0.20297029702970298</v>
      </c>
      <c r="K325" s="268">
        <v>697</v>
      </c>
      <c r="L325" s="359">
        <f t="shared" si="32"/>
        <v>0.14142718760090411</v>
      </c>
      <c r="M325" s="268">
        <v>876</v>
      </c>
      <c r="N325" s="359">
        <f t="shared" si="33"/>
        <v>8.177511842433309E-2</v>
      </c>
      <c r="O325" s="268">
        <v>328</v>
      </c>
      <c r="P325" s="2"/>
      <c r="Q325" s="2"/>
      <c r="R325" s="37"/>
      <c r="S325" s="2"/>
      <c r="T325" s="2"/>
      <c r="U325" s="2"/>
      <c r="V325" s="2"/>
      <c r="W325" s="2"/>
      <c r="X325" s="2"/>
      <c r="Y325" s="2"/>
      <c r="Z325" s="2"/>
      <c r="AA325" s="2"/>
      <c r="AB325" s="2"/>
      <c r="AC325" s="2"/>
      <c r="AD325" s="2"/>
      <c r="AE325" s="2"/>
      <c r="AF325" s="2"/>
      <c r="AG325" s="2"/>
      <c r="AH325" s="2"/>
      <c r="AI325" s="2"/>
      <c r="AJ325" s="2"/>
      <c r="AK325" s="2"/>
    </row>
    <row r="326" spans="1:37" s="3" customFormat="1" ht="19.5" customHeight="1" thickBot="1">
      <c r="A326" s="358" t="s">
        <v>454</v>
      </c>
      <c r="B326" s="360">
        <f>IF(CENTRO!B326,CENTRO!B326,"")</f>
        <v>7.6990513647951481E-2</v>
      </c>
      <c r="C326" s="361">
        <f>IF(CENTRO!C326,CENTRO!C326,"")</f>
        <v>124969</v>
      </c>
      <c r="D326" s="360">
        <f>E326/E$321</f>
        <v>8.6513019135636762E-2</v>
      </c>
      <c r="E326" s="361">
        <v>2256</v>
      </c>
      <c r="F326" s="362">
        <f t="shared" si="29"/>
        <v>8.0220713073005087E-2</v>
      </c>
      <c r="G326" s="361">
        <v>945</v>
      </c>
      <c r="H326" s="362">
        <f t="shared" si="30"/>
        <v>0.10638297872340426</v>
      </c>
      <c r="I326" s="361">
        <v>70</v>
      </c>
      <c r="J326" s="362">
        <f t="shared" si="31"/>
        <v>9.9883517763541055E-2</v>
      </c>
      <c r="K326" s="361">
        <v>343</v>
      </c>
      <c r="L326" s="362">
        <f t="shared" si="32"/>
        <v>8.2499192767194057E-2</v>
      </c>
      <c r="M326" s="361">
        <v>511</v>
      </c>
      <c r="N326" s="362">
        <f>O326/O$321</f>
        <v>9.648466716529544E-2</v>
      </c>
      <c r="O326" s="361">
        <v>387</v>
      </c>
      <c r="P326" s="2"/>
      <c r="Q326" s="2"/>
      <c r="R326" s="37"/>
      <c r="S326" s="2"/>
      <c r="T326" s="2"/>
      <c r="U326" s="2"/>
      <c r="V326" s="2"/>
      <c r="W326" s="2"/>
      <c r="X326" s="2"/>
      <c r="Y326" s="2"/>
      <c r="Z326" s="2"/>
      <c r="AA326" s="2"/>
      <c r="AB326" s="2"/>
      <c r="AC326" s="2"/>
      <c r="AD326" s="2"/>
      <c r="AE326" s="2"/>
      <c r="AF326" s="2"/>
      <c r="AG326" s="2"/>
      <c r="AH326" s="2"/>
      <c r="AI326" s="2"/>
      <c r="AJ326" s="2"/>
      <c r="AK326" s="2"/>
    </row>
    <row r="327" spans="1:37"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2"/>
    </row>
    <row r="328" spans="1:37"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5"/>
    </row>
    <row r="329" spans="1:37" s="2" customFormat="1" ht="19.5" customHeight="1">
      <c r="A329" s="846" t="s">
        <v>38</v>
      </c>
      <c r="B329" s="641" t="str">
        <f>IF(CENTRO!B329,CENTRO!B329,"")</f>
        <v/>
      </c>
      <c r="C329" s="351">
        <f>IF(CENTRO!C329,CENTRO!C329,"")</f>
        <v>38</v>
      </c>
      <c r="D329" s="847">
        <f>E329/C329</f>
        <v>2.6315789473684209E-2</v>
      </c>
      <c r="E329" s="571">
        <v>1</v>
      </c>
      <c r="F329" s="641"/>
      <c r="G329" s="390">
        <v>1</v>
      </c>
      <c r="H329" s="641"/>
      <c r="I329" s="390">
        <v>0</v>
      </c>
      <c r="J329" s="641"/>
      <c r="K329" s="390">
        <v>0</v>
      </c>
      <c r="L329" s="641"/>
      <c r="M329" s="390">
        <v>0</v>
      </c>
      <c r="N329" s="641"/>
      <c r="O329" s="390">
        <v>0</v>
      </c>
    </row>
    <row r="330" spans="1:37" s="2" customFormat="1" ht="19.5" customHeight="1">
      <c r="A330" s="574" t="s">
        <v>39</v>
      </c>
      <c r="B330" s="298" t="str">
        <f>IF(CENTRO!B330,CENTRO!B330,"")</f>
        <v/>
      </c>
      <c r="C330" s="849">
        <f>IF(CENTRO!C330,CENTRO!C330,"")</f>
        <v>90</v>
      </c>
      <c r="D330" s="847">
        <f t="shared" ref="D330:D339" si="34">E330/C330</f>
        <v>3.3333333333333333E-2</v>
      </c>
      <c r="E330" s="518">
        <v>3</v>
      </c>
      <c r="F330" s="298"/>
      <c r="G330" s="518">
        <v>1</v>
      </c>
      <c r="H330" s="298"/>
      <c r="I330" s="518">
        <v>1</v>
      </c>
      <c r="J330" s="298"/>
      <c r="K330" s="518">
        <v>1</v>
      </c>
      <c r="L330" s="298"/>
      <c r="M330" s="518">
        <v>0</v>
      </c>
      <c r="N330" s="298"/>
      <c r="O330" s="518">
        <v>0</v>
      </c>
    </row>
    <row r="331" spans="1:37" s="2" customFormat="1" ht="19.5" customHeight="1">
      <c r="A331" s="574" t="s">
        <v>40</v>
      </c>
      <c r="B331" s="298" t="str">
        <f>IF(CENTRO!B331,CENTRO!B331,"")</f>
        <v/>
      </c>
      <c r="C331" s="850">
        <f>IF(CENTRO!C331,CENTRO!C331,"")</f>
        <v>97</v>
      </c>
      <c r="D331" s="847">
        <f t="shared" si="34"/>
        <v>3.0927835051546393E-2</v>
      </c>
      <c r="E331" s="518">
        <v>3</v>
      </c>
      <c r="F331" s="298"/>
      <c r="G331" s="518">
        <v>1</v>
      </c>
      <c r="H331" s="298"/>
      <c r="I331" s="518">
        <v>0</v>
      </c>
      <c r="J331" s="298"/>
      <c r="K331" s="518">
        <v>1</v>
      </c>
      <c r="L331" s="298"/>
      <c r="M331" s="518">
        <v>0</v>
      </c>
      <c r="N331" s="298"/>
      <c r="O331" s="518">
        <v>1</v>
      </c>
    </row>
    <row r="332" spans="1:37" s="2" customFormat="1" ht="19.5" customHeight="1">
      <c r="A332" s="574" t="s">
        <v>168</v>
      </c>
      <c r="B332" s="298" t="str">
        <f>IF(CENTRO!B332,CENTRO!B332,"")</f>
        <v/>
      </c>
      <c r="C332" s="849">
        <f>IF(CENTRO!C332,CENTRO!C332,"")</f>
        <v>2</v>
      </c>
      <c r="D332" s="847">
        <f t="shared" si="34"/>
        <v>0</v>
      </c>
      <c r="E332" s="518">
        <v>0</v>
      </c>
      <c r="F332" s="298"/>
      <c r="G332" s="518">
        <v>0</v>
      </c>
      <c r="H332" s="298"/>
      <c r="I332" s="518">
        <v>0</v>
      </c>
      <c r="J332" s="298"/>
      <c r="K332" s="518">
        <v>0</v>
      </c>
      <c r="L332" s="298"/>
      <c r="M332" s="518">
        <v>0</v>
      </c>
      <c r="N332" s="298"/>
      <c r="O332" s="518">
        <v>0</v>
      </c>
    </row>
    <row r="333" spans="1:37" s="2" customFormat="1" ht="19.5" customHeight="1">
      <c r="A333" s="574" t="s">
        <v>439</v>
      </c>
      <c r="B333" s="298" t="str">
        <f>IF(CENTRO!B333,CENTRO!B333,"")</f>
        <v/>
      </c>
      <c r="C333" s="849">
        <f>IF(CENTRO!C333,CENTRO!C333,"")</f>
        <v>3</v>
      </c>
      <c r="D333" s="847">
        <f t="shared" si="34"/>
        <v>0</v>
      </c>
      <c r="E333" s="518">
        <v>0</v>
      </c>
      <c r="F333" s="298"/>
      <c r="G333" s="518">
        <v>0</v>
      </c>
      <c r="H333" s="298"/>
      <c r="I333" s="518">
        <v>0</v>
      </c>
      <c r="J333" s="298"/>
      <c r="K333" s="518">
        <v>0</v>
      </c>
      <c r="L333" s="298"/>
      <c r="M333" s="518">
        <v>0</v>
      </c>
      <c r="N333" s="298"/>
      <c r="O333" s="518">
        <v>0</v>
      </c>
    </row>
    <row r="334" spans="1:37" s="2" customFormat="1" ht="19.5" customHeight="1">
      <c r="A334" s="574" t="s">
        <v>438</v>
      </c>
      <c r="B334" s="793" t="str">
        <f>IF(CENTRO!B334,CENTRO!B334,"")</f>
        <v/>
      </c>
      <c r="C334" s="849">
        <f>IF(CENTRO!C334,CENTRO!C334,"")</f>
        <v>7</v>
      </c>
      <c r="D334" s="847">
        <f t="shared" si="34"/>
        <v>0</v>
      </c>
      <c r="E334" s="851">
        <v>0</v>
      </c>
      <c r="F334" s="793"/>
      <c r="G334" s="851">
        <v>0</v>
      </c>
      <c r="H334" s="793"/>
      <c r="I334" s="851">
        <v>0</v>
      </c>
      <c r="J334" s="793"/>
      <c r="K334" s="851">
        <v>0</v>
      </c>
      <c r="L334" s="793"/>
      <c r="M334" s="851">
        <v>0</v>
      </c>
      <c r="N334" s="793"/>
      <c r="O334" s="851">
        <v>0</v>
      </c>
    </row>
    <row r="335" spans="1:37" s="2" customFormat="1" ht="19.5" customHeight="1">
      <c r="A335" s="574" t="s">
        <v>41</v>
      </c>
      <c r="B335" s="793" t="str">
        <f>IF(CENTRO!B335,CENTRO!B335,"")</f>
        <v/>
      </c>
      <c r="C335" s="849">
        <f>IF(CENTRO!C335,CENTRO!C335,"")</f>
        <v>13</v>
      </c>
      <c r="D335" s="847">
        <f t="shared" si="34"/>
        <v>0</v>
      </c>
      <c r="E335" s="851">
        <v>0</v>
      </c>
      <c r="F335" s="793"/>
      <c r="G335" s="851">
        <v>0</v>
      </c>
      <c r="H335" s="793"/>
      <c r="I335" s="851">
        <v>0</v>
      </c>
      <c r="J335" s="793"/>
      <c r="K335" s="851">
        <v>0</v>
      </c>
      <c r="L335" s="793"/>
      <c r="M335" s="851">
        <v>0</v>
      </c>
      <c r="N335" s="793"/>
      <c r="O335" s="851">
        <v>0</v>
      </c>
    </row>
    <row r="336" spans="1:37" s="2" customFormat="1" ht="19.5" customHeight="1">
      <c r="A336" s="574" t="s">
        <v>441</v>
      </c>
      <c r="B336" s="793" t="str">
        <f>IF(CENTRO!B336,CENTRO!B336,"")</f>
        <v/>
      </c>
      <c r="C336" s="849">
        <f>IF(CENTRO!C336,CENTRO!C336,"")</f>
        <v>29</v>
      </c>
      <c r="D336" s="847">
        <f t="shared" si="34"/>
        <v>0</v>
      </c>
      <c r="E336" s="851">
        <v>0</v>
      </c>
      <c r="F336" s="793"/>
      <c r="G336" s="851">
        <v>0</v>
      </c>
      <c r="H336" s="793"/>
      <c r="I336" s="851">
        <v>0</v>
      </c>
      <c r="J336" s="793"/>
      <c r="K336" s="851">
        <v>0</v>
      </c>
      <c r="L336" s="793"/>
      <c r="M336" s="851">
        <v>0</v>
      </c>
      <c r="N336" s="793"/>
      <c r="O336" s="851">
        <v>0</v>
      </c>
    </row>
    <row r="337" spans="1:15" s="2" customFormat="1" ht="19.5" customHeight="1">
      <c r="A337" s="574" t="s">
        <v>442</v>
      </c>
      <c r="B337" s="793" t="str">
        <f>IF(CENTRO!B337,CENTRO!B337,"")</f>
        <v/>
      </c>
      <c r="C337" s="850">
        <f>IF(CENTRO!C337,CENTRO!C337,"")</f>
        <v>6</v>
      </c>
      <c r="D337" s="847">
        <f t="shared" si="34"/>
        <v>0</v>
      </c>
      <c r="E337" s="851">
        <v>0</v>
      </c>
      <c r="F337" s="793"/>
      <c r="G337" s="851">
        <v>0</v>
      </c>
      <c r="H337" s="793"/>
      <c r="I337" s="851">
        <v>0</v>
      </c>
      <c r="J337" s="793"/>
      <c r="K337" s="851">
        <v>0</v>
      </c>
      <c r="L337" s="793"/>
      <c r="M337" s="851">
        <v>0</v>
      </c>
      <c r="N337" s="793"/>
      <c r="O337" s="851">
        <v>0</v>
      </c>
    </row>
    <row r="338" spans="1:15" s="2" customFormat="1" ht="19.5" customHeight="1">
      <c r="A338" s="574" t="s">
        <v>443</v>
      </c>
      <c r="B338" s="793" t="str">
        <f>IF(CENTRO!B338,CENTRO!B338,"")</f>
        <v/>
      </c>
      <c r="C338" s="853">
        <f>IF(CENTRO!C338,CENTRO!C338,"")</f>
        <v>8</v>
      </c>
      <c r="D338" s="847">
        <f t="shared" si="34"/>
        <v>0</v>
      </c>
      <c r="E338" s="851">
        <v>0</v>
      </c>
      <c r="F338" s="793"/>
      <c r="G338" s="851">
        <v>0</v>
      </c>
      <c r="H338" s="793"/>
      <c r="I338" s="851">
        <v>0</v>
      </c>
      <c r="J338" s="793"/>
      <c r="K338" s="851">
        <v>0</v>
      </c>
      <c r="L338" s="793"/>
      <c r="M338" s="851">
        <v>0</v>
      </c>
      <c r="N338" s="793"/>
      <c r="O338" s="851">
        <v>0</v>
      </c>
    </row>
    <row r="339" spans="1:15" s="2" customFormat="1" ht="19.5" customHeight="1" thickBot="1">
      <c r="A339" s="854" t="s">
        <v>448</v>
      </c>
      <c r="B339" s="855" t="str">
        <f>IF(CENTRO!B339,CENTRO!B339,"")</f>
        <v/>
      </c>
      <c r="C339" s="856">
        <f>IF(CENTRO!C339,CENTRO!C339,"")</f>
        <v>11</v>
      </c>
      <c r="D339" s="847">
        <f t="shared" si="34"/>
        <v>0</v>
      </c>
      <c r="E339" s="747">
        <v>0</v>
      </c>
      <c r="F339" s="793"/>
      <c r="G339" s="851">
        <v>0</v>
      </c>
      <c r="H339" s="793"/>
      <c r="I339" s="851">
        <v>0</v>
      </c>
      <c r="J339" s="793"/>
      <c r="K339" s="851">
        <v>0</v>
      </c>
      <c r="L339" s="793"/>
      <c r="M339" s="851">
        <v>0</v>
      </c>
      <c r="N339" s="793"/>
      <c r="O339" s="851">
        <v>0</v>
      </c>
    </row>
    <row r="340" spans="1:15" s="2" customFormat="1"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5"/>
    </row>
    <row r="341" spans="1:15" s="2" customFormat="1" ht="19.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0</v>
      </c>
      <c r="L341" s="793"/>
      <c r="M341" s="851">
        <v>1</v>
      </c>
      <c r="N341" s="793"/>
      <c r="O341" s="851">
        <v>0</v>
      </c>
    </row>
    <row r="342" spans="1:15" s="2" customFormat="1"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5"/>
    </row>
    <row r="343" spans="1:15" s="2" customFormat="1" ht="19.5" customHeight="1">
      <c r="A343" s="858" t="s">
        <v>446</v>
      </c>
      <c r="B343" s="859" t="str">
        <f>IF(CENTRO!B343,CENTRO!B343,"")</f>
        <v/>
      </c>
      <c r="C343" s="860">
        <f>IF(CENTRO!C343,CENTRO!C343,"")</f>
        <v>16</v>
      </c>
      <c r="D343" s="847">
        <f>E343/C343</f>
        <v>0</v>
      </c>
      <c r="E343" s="861">
        <v>0</v>
      </c>
      <c r="F343" s="664"/>
      <c r="G343" s="518">
        <v>0</v>
      </c>
      <c r="H343" s="664"/>
      <c r="I343" s="861">
        <v>0</v>
      </c>
      <c r="J343" s="664"/>
      <c r="K343" s="861">
        <v>0</v>
      </c>
      <c r="L343" s="664"/>
      <c r="M343" s="861">
        <v>0</v>
      </c>
      <c r="N343" s="664"/>
      <c r="O343" s="861">
        <v>0</v>
      </c>
    </row>
    <row r="344" spans="1:15" s="2" customFormat="1" ht="19.5" customHeight="1" thickBot="1">
      <c r="A344" s="863" t="s">
        <v>447</v>
      </c>
      <c r="B344" s="855" t="str">
        <f>IF(CENTRO!B344,CENTRO!B344,"")</f>
        <v/>
      </c>
      <c r="C344" s="864">
        <f>IF(CENTRO!C344,CENTRO!C344,"")</f>
        <v>10</v>
      </c>
      <c r="D344" s="865">
        <f>E344/C344</f>
        <v>0</v>
      </c>
      <c r="E344" s="747">
        <v>0</v>
      </c>
      <c r="F344" s="782"/>
      <c r="G344" s="747">
        <v>0</v>
      </c>
      <c r="H344" s="782"/>
      <c r="I344" s="747">
        <v>0</v>
      </c>
      <c r="J344" s="782"/>
      <c r="K344" s="747">
        <v>0</v>
      </c>
      <c r="L344" s="782"/>
      <c r="M344" s="747">
        <v>0</v>
      </c>
      <c r="N344" s="782"/>
      <c r="O344" s="747">
        <v>0</v>
      </c>
    </row>
    <row r="345" spans="1:15" s="2" customFormat="1"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5"/>
    </row>
    <row r="346" spans="1:15" s="2" customFormat="1" ht="19.5" customHeight="1">
      <c r="A346" s="858" t="s">
        <v>42</v>
      </c>
      <c r="B346" s="859" t="str">
        <f>IF(CENTRO!B346,CENTRO!B346,"")</f>
        <v/>
      </c>
      <c r="C346" s="860">
        <f>IF(CENTRO!C346,CENTRO!C346,"")</f>
        <v>34</v>
      </c>
      <c r="D346" s="847">
        <f>E346/C346</f>
        <v>2.9411764705882353E-2</v>
      </c>
      <c r="E346" s="861">
        <v>1</v>
      </c>
      <c r="F346" s="664"/>
      <c r="G346" s="518">
        <v>0</v>
      </c>
      <c r="H346" s="664"/>
      <c r="I346" s="861">
        <v>0</v>
      </c>
      <c r="J346" s="664"/>
      <c r="K346" s="861">
        <v>0</v>
      </c>
      <c r="L346" s="664"/>
      <c r="M346" s="861">
        <v>0</v>
      </c>
      <c r="N346" s="664"/>
      <c r="O346" s="861">
        <v>1</v>
      </c>
    </row>
    <row r="347" spans="1:15" s="2" customFormat="1" ht="19.5" customHeight="1">
      <c r="A347" s="867" t="s">
        <v>43</v>
      </c>
      <c r="B347" s="859" t="str">
        <f>IF(CENTRO!B347,CENTRO!B347,"")</f>
        <v/>
      </c>
      <c r="C347" s="849">
        <f>IF(CENTRO!C347,CENTRO!C347,"")</f>
        <v>16</v>
      </c>
      <c r="D347" s="847">
        <f>E347/C347</f>
        <v>0</v>
      </c>
      <c r="E347" s="518">
        <v>0</v>
      </c>
      <c r="F347" s="298"/>
      <c r="G347" s="851">
        <v>0</v>
      </c>
      <c r="H347" s="298"/>
      <c r="I347" s="518">
        <v>0</v>
      </c>
      <c r="J347" s="298"/>
      <c r="K347" s="518">
        <v>0</v>
      </c>
      <c r="L347" s="298"/>
      <c r="M347" s="518">
        <v>0</v>
      </c>
      <c r="N347" s="298"/>
      <c r="O347" s="518">
        <v>0</v>
      </c>
    </row>
    <row r="348" spans="1:15" s="2" customFormat="1" ht="19.5" customHeight="1" thickBot="1">
      <c r="A348" s="854" t="s">
        <v>44</v>
      </c>
      <c r="B348" s="859" t="str">
        <f>IF(CENTRO!B348,CENTRO!B348,"")</f>
        <v/>
      </c>
      <c r="C348" s="856">
        <f>IF(CENTRO!C348,CENTRO!C348,"")</f>
        <v>106</v>
      </c>
      <c r="D348" s="847">
        <f>E348/C348</f>
        <v>2.8301886792452831E-2</v>
      </c>
      <c r="E348" s="851">
        <v>3</v>
      </c>
      <c r="F348" s="793"/>
      <c r="G348" s="851">
        <v>1</v>
      </c>
      <c r="H348" s="793"/>
      <c r="I348" s="851">
        <v>0</v>
      </c>
      <c r="J348" s="793"/>
      <c r="K348" s="851">
        <v>1</v>
      </c>
      <c r="L348" s="793"/>
      <c r="M348" s="851">
        <v>0</v>
      </c>
      <c r="N348" s="793"/>
      <c r="O348" s="851">
        <v>1</v>
      </c>
    </row>
    <row r="349" spans="1:15"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5"/>
    </row>
    <row r="350" spans="1:15" s="2" customFormat="1" ht="19.5" customHeight="1">
      <c r="A350" s="358" t="s">
        <v>278</v>
      </c>
      <c r="B350" s="859" t="str">
        <f>IF(CENTRO!B350,CENTRO!B350,"")</f>
        <v/>
      </c>
      <c r="C350" s="268">
        <f>IF(CENTRO!C350,CENTRO!C350,"")</f>
        <v>72</v>
      </c>
      <c r="D350" s="239">
        <f>E350/C350</f>
        <v>2.7777777777777776E-2</v>
      </c>
      <c r="E350" s="268">
        <v>2</v>
      </c>
      <c r="F350" s="359">
        <f>G350/$E$350</f>
        <v>1</v>
      </c>
      <c r="G350" s="268">
        <v>2</v>
      </c>
      <c r="H350" s="359">
        <f>I350/$E$350</f>
        <v>0</v>
      </c>
      <c r="I350" s="268">
        <v>0</v>
      </c>
      <c r="J350" s="359">
        <f>K350/$E$350</f>
        <v>0</v>
      </c>
      <c r="K350" s="268">
        <v>0</v>
      </c>
      <c r="L350" s="359">
        <f>M350/$E$350</f>
        <v>0</v>
      </c>
      <c r="M350" s="268">
        <v>0</v>
      </c>
      <c r="N350" s="359">
        <f>O350/$E$350</f>
        <v>0</v>
      </c>
      <c r="O350" s="268">
        <v>0</v>
      </c>
    </row>
    <row r="351" spans="1:15" s="2" customFormat="1" ht="19.5" customHeight="1">
      <c r="A351" s="869" t="s">
        <v>459</v>
      </c>
      <c r="B351" s="859" t="str">
        <f>IF(CENTRO!B351,CENTRO!B351,"")</f>
        <v/>
      </c>
      <c r="C351" s="870">
        <f>IF(CENTRO!C351,CENTRO!C351,"")</f>
        <v>2074404</v>
      </c>
      <c r="D351" s="252">
        <f t="shared" ref="D351:D362" si="35">E351/C351</f>
        <v>1.1578747437818284E-2</v>
      </c>
      <c r="E351" s="518">
        <v>24019</v>
      </c>
      <c r="F351" s="298"/>
      <c r="G351" s="325"/>
      <c r="H351" s="298"/>
      <c r="I351" s="325"/>
      <c r="J351" s="298"/>
      <c r="K351" s="325"/>
      <c r="L351" s="298"/>
      <c r="M351" s="325"/>
      <c r="N351" s="298"/>
      <c r="O351" s="325"/>
    </row>
    <row r="352" spans="1:15" s="2" customFormat="1" ht="19.5" customHeight="1">
      <c r="A352" s="869" t="s">
        <v>444</v>
      </c>
      <c r="B352" s="859" t="str">
        <f>IF(CENTRO!B352,CENTRO!B352,"")</f>
        <v/>
      </c>
      <c r="C352" s="870">
        <f>IF(CENTRO!C352,CENTRO!C352,"")</f>
        <v>481</v>
      </c>
      <c r="D352" s="252">
        <f t="shared" si="35"/>
        <v>3.5343035343035345E-2</v>
      </c>
      <c r="E352" s="518">
        <v>17</v>
      </c>
      <c r="F352" s="298"/>
      <c r="G352" s="325"/>
      <c r="H352" s="298"/>
      <c r="I352" s="325"/>
      <c r="J352" s="298"/>
      <c r="K352" s="325"/>
      <c r="L352" s="298"/>
      <c r="M352" s="325"/>
      <c r="N352" s="298"/>
      <c r="O352" s="325"/>
    </row>
    <row r="353" spans="1:17" s="2" customFormat="1" ht="19.5" customHeight="1">
      <c r="A353" s="869" t="s">
        <v>460</v>
      </c>
      <c r="B353" s="859" t="str">
        <f>IF(CENTRO!B353,CENTRO!B353,"")</f>
        <v/>
      </c>
      <c r="C353" s="849">
        <f>IF(CENTRO!C353,CENTRO!C353,"")</f>
        <v>98</v>
      </c>
      <c r="D353" s="252">
        <f t="shared" si="35"/>
        <v>4.0816326530612242E-2</v>
      </c>
      <c r="E353" s="918">
        <v>4</v>
      </c>
      <c r="F353" s="298"/>
      <c r="G353" s="325"/>
      <c r="H353" s="298"/>
      <c r="I353" s="325"/>
      <c r="J353" s="298"/>
      <c r="K353" s="325"/>
      <c r="L353" s="298"/>
      <c r="M353" s="325"/>
      <c r="N353" s="298"/>
      <c r="O353" s="325"/>
    </row>
    <row r="354" spans="1:17" s="2" customFormat="1" ht="19.5" customHeight="1">
      <c r="A354" s="873" t="s">
        <v>445</v>
      </c>
      <c r="B354" s="859" t="str">
        <f>IF(CENTRO!B354,CENTRO!B354,"")</f>
        <v/>
      </c>
      <c r="C354" s="849">
        <f>IF(CENTRO!C354,CENTRO!C354,"")</f>
        <v>22</v>
      </c>
      <c r="D354" s="239">
        <f t="shared" si="35"/>
        <v>0</v>
      </c>
      <c r="E354" s="918">
        <v>0</v>
      </c>
      <c r="F354" s="298"/>
      <c r="G354" s="840">
        <v>0</v>
      </c>
      <c r="H354" s="298"/>
      <c r="I354" s="840">
        <v>0</v>
      </c>
      <c r="J354" s="298"/>
      <c r="K354" s="840">
        <v>0</v>
      </c>
      <c r="L354" s="298"/>
      <c r="M354" s="840">
        <v>0</v>
      </c>
      <c r="N354" s="298"/>
      <c r="O354" s="518">
        <v>0</v>
      </c>
    </row>
    <row r="355" spans="1:17" s="2" customFormat="1" ht="19.5" customHeight="1">
      <c r="A355" s="873" t="s">
        <v>45</v>
      </c>
      <c r="B355" s="859" t="str">
        <f>IF(CENTRO!B355,CENTRO!B355,"")</f>
        <v/>
      </c>
      <c r="C355" s="849">
        <f>IF(CENTRO!C355,CENTRO!C355,"")</f>
        <v>7</v>
      </c>
      <c r="D355" s="239">
        <f t="shared" si="35"/>
        <v>0</v>
      </c>
      <c r="E355" s="918">
        <v>0</v>
      </c>
      <c r="F355" s="298"/>
      <c r="G355" s="840">
        <v>0</v>
      </c>
      <c r="H355" s="298"/>
      <c r="I355" s="840">
        <v>0</v>
      </c>
      <c r="J355" s="298"/>
      <c r="K355" s="840">
        <v>0</v>
      </c>
      <c r="L355" s="298"/>
      <c r="M355" s="840">
        <v>0</v>
      </c>
      <c r="N355" s="298"/>
      <c r="O355" s="518">
        <v>0</v>
      </c>
    </row>
    <row r="356" spans="1:17" s="2" customFormat="1" ht="19.5" customHeight="1">
      <c r="A356" s="873" t="s">
        <v>46</v>
      </c>
      <c r="B356" s="859" t="str">
        <f>IF(CENTRO!B356,CENTRO!B356,"")</f>
        <v/>
      </c>
      <c r="C356" s="849">
        <f>IF(CENTRO!C356,CENTRO!C356,"")</f>
        <v>49</v>
      </c>
      <c r="D356" s="239">
        <f t="shared" si="35"/>
        <v>2.0408163265306121E-2</v>
      </c>
      <c r="E356" s="918">
        <v>1</v>
      </c>
      <c r="F356" s="298"/>
      <c r="G356" s="840">
        <v>1</v>
      </c>
      <c r="H356" s="298"/>
      <c r="I356" s="840">
        <v>0</v>
      </c>
      <c r="J356" s="298"/>
      <c r="K356" s="840">
        <v>0</v>
      </c>
      <c r="L356" s="298"/>
      <c r="M356" s="840">
        <v>1</v>
      </c>
      <c r="N356" s="298"/>
      <c r="O356" s="518">
        <v>0</v>
      </c>
    </row>
    <row r="357" spans="1:17" s="2" customFormat="1" ht="19.5" customHeight="1" thickBot="1">
      <c r="A357" s="875" t="s">
        <v>47</v>
      </c>
      <c r="B357" s="876" t="str">
        <f>IF(CENTRO!B357,CENTRO!B357,"")</f>
        <v/>
      </c>
      <c r="C357" s="877">
        <f>IF(CENTRO!C357,CENTRO!C357,"")</f>
        <v>22</v>
      </c>
      <c r="D357" s="568">
        <f t="shared" si="35"/>
        <v>0</v>
      </c>
      <c r="E357" s="919">
        <v>0</v>
      </c>
      <c r="F357" s="793"/>
      <c r="G357" s="851">
        <v>0</v>
      </c>
      <c r="H357" s="793"/>
      <c r="I357" s="851">
        <v>0</v>
      </c>
      <c r="J357" s="793"/>
      <c r="K357" s="851">
        <v>0</v>
      </c>
      <c r="L357" s="793"/>
      <c r="M357" s="851">
        <v>0</v>
      </c>
      <c r="N357" s="793"/>
      <c r="O357" s="851">
        <v>0</v>
      </c>
    </row>
    <row r="358" spans="1:17" ht="19.5" customHeight="1" thickBot="1">
      <c r="A358" s="243" t="s">
        <v>519</v>
      </c>
      <c r="B358" s="244" t="str">
        <f>IF(CENTRO!B358,CENTRO!B358,"")</f>
        <v/>
      </c>
      <c r="C358" s="244" t="str">
        <f>IF(CENTRO!C358,CENTRO!C358,"")</f>
        <v/>
      </c>
      <c r="D358" s="878"/>
      <c r="E358" s="244"/>
      <c r="F358" s="244"/>
      <c r="G358" s="244"/>
      <c r="H358" s="244"/>
      <c r="I358" s="244"/>
      <c r="J358" s="244"/>
      <c r="K358" s="244"/>
      <c r="L358" s="244"/>
      <c r="M358" s="244"/>
      <c r="N358" s="244"/>
      <c r="O358" s="245"/>
    </row>
    <row r="359" spans="1:17" ht="19.5" customHeight="1">
      <c r="A359" s="879" t="s">
        <v>480</v>
      </c>
      <c r="B359" s="664" t="str">
        <f>IF(CENTRO!B359,CENTRO!B359,"")</f>
        <v/>
      </c>
      <c r="C359" s="880">
        <f>IF(CENTRO!C359,CENTRO!C359,"")</f>
        <v>3407.3218563709897</v>
      </c>
      <c r="D359" s="760">
        <f t="shared" si="35"/>
        <v>2.9120469254050513E-2</v>
      </c>
      <c r="E359" s="923">
        <v>99.222811357105726</v>
      </c>
      <c r="F359" s="882"/>
      <c r="G359" s="319" t="s">
        <v>482</v>
      </c>
      <c r="H359" s="882"/>
      <c r="I359" s="319" t="s">
        <v>482</v>
      </c>
      <c r="J359" s="882"/>
      <c r="K359" s="319" t="s">
        <v>482</v>
      </c>
      <c r="L359" s="882"/>
      <c r="M359" s="319" t="s">
        <v>482</v>
      </c>
      <c r="N359" s="882"/>
      <c r="O359" s="319" t="s">
        <v>482</v>
      </c>
    </row>
    <row r="360" spans="1:17" ht="19.5" customHeight="1">
      <c r="A360" s="869" t="s">
        <v>481</v>
      </c>
      <c r="B360" s="886" t="str">
        <f>IF(CENTRO!B360,CENTRO!B360,"")</f>
        <v/>
      </c>
      <c r="C360" s="887">
        <f>IF(CENTRO!C360,CENTRO!C360,"")</f>
        <v>10.176663135498982</v>
      </c>
      <c r="D360" s="252">
        <f t="shared" si="35"/>
        <v>1.9395718988496451</v>
      </c>
      <c r="E360" s="629">
        <v>19.738369841672945</v>
      </c>
      <c r="F360" s="298"/>
      <c r="G360" s="871" t="s">
        <v>482</v>
      </c>
      <c r="H360" s="298"/>
      <c r="I360" s="871" t="s">
        <v>482</v>
      </c>
      <c r="J360" s="298"/>
      <c r="K360" s="871" t="s">
        <v>482</v>
      </c>
      <c r="L360" s="298"/>
      <c r="M360" s="871" t="s">
        <v>482</v>
      </c>
      <c r="N360" s="298"/>
      <c r="O360" s="871" t="s">
        <v>482</v>
      </c>
    </row>
    <row r="361" spans="1:17" ht="19.5" customHeight="1">
      <c r="A361" s="873" t="s">
        <v>479</v>
      </c>
      <c r="B361" s="886" t="str">
        <f>IF(CENTRO!B361,CENTRO!B361,"")</f>
        <v/>
      </c>
      <c r="C361" s="890">
        <f>IF(CENTRO!C361,CENTRO!C361,"")</f>
        <v>2624.16370459571</v>
      </c>
      <c r="D361" s="239">
        <f t="shared" si="35"/>
        <v>7.8177040997783637E-2</v>
      </c>
      <c r="E361" s="924">
        <v>205.14935351907462</v>
      </c>
      <c r="F361" s="298"/>
      <c r="G361" s="871" t="s">
        <v>482</v>
      </c>
      <c r="H361" s="298"/>
      <c r="I361" s="871" t="s">
        <v>482</v>
      </c>
      <c r="J361" s="298"/>
      <c r="K361" s="871" t="s">
        <v>482</v>
      </c>
      <c r="L361" s="298"/>
      <c r="M361" s="871" t="s">
        <v>482</v>
      </c>
      <c r="N361" s="298"/>
      <c r="O361" s="871" t="s">
        <v>482</v>
      </c>
    </row>
    <row r="362" spans="1:17" ht="19.5" customHeight="1" thickBot="1">
      <c r="A362" s="869" t="s">
        <v>478</v>
      </c>
      <c r="B362" s="886" t="str">
        <f>IF(CENTRO!B362,CENTRO!B362,"")</f>
        <v/>
      </c>
      <c r="C362" s="887">
        <f>IF(CENTRO!C362,CENTRO!C362,"")</f>
        <v>7.8376012480712163</v>
      </c>
      <c r="D362" s="252">
        <f t="shared" si="35"/>
        <v>5.206989988096665</v>
      </c>
      <c r="E362" s="629">
        <v>40.810311229400746</v>
      </c>
      <c r="F362" s="298"/>
      <c r="G362" s="871" t="s">
        <v>482</v>
      </c>
      <c r="H362" s="298"/>
      <c r="I362" s="871" t="s">
        <v>482</v>
      </c>
      <c r="J362" s="298"/>
      <c r="K362" s="871" t="s">
        <v>482</v>
      </c>
      <c r="L362" s="298"/>
      <c r="M362" s="871" t="s">
        <v>482</v>
      </c>
      <c r="N362" s="298"/>
      <c r="O362" s="871" t="s">
        <v>482</v>
      </c>
    </row>
    <row r="363" spans="1:17"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5"/>
    </row>
    <row r="364" spans="1:17" ht="19.5" customHeight="1">
      <c r="A364" s="895" t="s">
        <v>522</v>
      </c>
      <c r="B364" s="859" t="str">
        <f>IF(CENTRO!B364,CENTRO!B364,"")</f>
        <v/>
      </c>
      <c r="C364" s="896">
        <f>IF(CENTRO!C364,CENTRO!C364,"")</f>
        <v>60</v>
      </c>
      <c r="D364" s="847">
        <f t="shared" ref="D364:D370" si="36">E364/C364</f>
        <v>0.05</v>
      </c>
      <c r="E364" s="861">
        <v>3</v>
      </c>
      <c r="F364" s="664"/>
      <c r="G364" s="861">
        <v>1</v>
      </c>
      <c r="H364" s="664"/>
      <c r="I364" s="861">
        <v>0</v>
      </c>
      <c r="J364" s="664"/>
      <c r="K364" s="861">
        <v>1</v>
      </c>
      <c r="L364" s="664"/>
      <c r="M364" s="861">
        <v>0</v>
      </c>
      <c r="N364" s="664"/>
      <c r="O364" s="861">
        <v>1</v>
      </c>
    </row>
    <row r="365" spans="1:17" ht="19.5" customHeight="1">
      <c r="A365" s="895" t="s">
        <v>171</v>
      </c>
      <c r="B365" s="859" t="str">
        <f>IF(CENTRO!B365,CENTRO!B365,"")</f>
        <v/>
      </c>
      <c r="C365" s="849">
        <f>IF(CENTRO!C365,CENTRO!C365,"")</f>
        <v>140</v>
      </c>
      <c r="D365" s="847">
        <f t="shared" si="36"/>
        <v>2.1428571428571429E-2</v>
      </c>
      <c r="E365" s="861">
        <v>3</v>
      </c>
      <c r="F365" s="298"/>
      <c r="G365" s="401"/>
      <c r="H365" s="298"/>
      <c r="I365" s="401"/>
      <c r="J365" s="298"/>
      <c r="K365" s="401"/>
      <c r="L365" s="298"/>
      <c r="M365" s="401"/>
      <c r="N365" s="298"/>
      <c r="O365" s="917"/>
      <c r="Q365" s="37"/>
    </row>
    <row r="366" spans="1:17" ht="19.5" customHeight="1">
      <c r="A366" s="895" t="s">
        <v>169</v>
      </c>
      <c r="B366" s="859" t="str">
        <f>IF(CENTRO!B366,CENTRO!B366,"")</f>
        <v/>
      </c>
      <c r="C366" s="355">
        <f>IF(CENTRO!C366,CENTRO!C366,"")</f>
        <v>562</v>
      </c>
      <c r="D366" s="847">
        <f t="shared" si="36"/>
        <v>2.491103202846975E-2</v>
      </c>
      <c r="E366" s="861">
        <v>14</v>
      </c>
      <c r="F366" s="298"/>
      <c r="G366" s="401"/>
      <c r="H366" s="298"/>
      <c r="I366" s="401"/>
      <c r="J366" s="298"/>
      <c r="K366" s="401"/>
      <c r="L366" s="298"/>
      <c r="M366" s="401"/>
      <c r="N366" s="298"/>
      <c r="O366" s="917"/>
      <c r="Q366" s="37"/>
    </row>
    <row r="367" spans="1:17" ht="19.5" customHeight="1">
      <c r="A367" s="895" t="s">
        <v>176</v>
      </c>
      <c r="B367" s="859" t="str">
        <f>IF(CENTRO!B367,CENTRO!B367,"")</f>
        <v/>
      </c>
      <c r="C367" s="355">
        <f>IF(CENTRO!C367,CENTRO!C367,"")</f>
        <v>248</v>
      </c>
      <c r="D367" s="847">
        <f t="shared" si="36"/>
        <v>2.0161290322580645E-2</v>
      </c>
      <c r="E367" s="861">
        <v>5</v>
      </c>
      <c r="F367" s="298"/>
      <c r="G367" s="401"/>
      <c r="H367" s="298"/>
      <c r="I367" s="401"/>
      <c r="J367" s="298"/>
      <c r="K367" s="401"/>
      <c r="L367" s="298"/>
      <c r="M367" s="401"/>
      <c r="N367" s="298"/>
      <c r="O367" s="401"/>
      <c r="Q367" s="37"/>
    </row>
    <row r="368" spans="1:17" ht="19.5" customHeight="1">
      <c r="A368" s="895" t="s">
        <v>170</v>
      </c>
      <c r="B368" s="859" t="str">
        <f>IF(CENTRO!B368,CENTRO!B368,"")</f>
        <v/>
      </c>
      <c r="C368" s="355">
        <f>IF(CENTRO!C368,CENTRO!C368,"")</f>
        <v>113</v>
      </c>
      <c r="D368" s="847">
        <f t="shared" si="36"/>
        <v>1.7699115044247787E-2</v>
      </c>
      <c r="E368" s="861">
        <v>2</v>
      </c>
      <c r="F368" s="298"/>
      <c r="G368" s="401"/>
      <c r="H368" s="298"/>
      <c r="I368" s="401"/>
      <c r="J368" s="298"/>
      <c r="K368" s="401"/>
      <c r="L368" s="298"/>
      <c r="M368" s="401"/>
      <c r="N368" s="298"/>
      <c r="O368" s="401"/>
      <c r="Q368" s="37"/>
    </row>
    <row r="369" spans="1:37" ht="19.5" customHeight="1">
      <c r="A369" s="895" t="s">
        <v>173</v>
      </c>
      <c r="B369" s="859" t="str">
        <f>IF(CENTRO!B369,CENTRO!B369,"")</f>
        <v/>
      </c>
      <c r="C369" s="355">
        <f>IF(CENTRO!C369,CENTRO!C369,"")</f>
        <v>88</v>
      </c>
      <c r="D369" s="847">
        <f t="shared" si="36"/>
        <v>1.1363636363636364E-2</v>
      </c>
      <c r="E369" s="861">
        <v>1</v>
      </c>
      <c r="F369" s="298"/>
      <c r="G369" s="401"/>
      <c r="H369" s="298"/>
      <c r="I369" s="401"/>
      <c r="J369" s="298"/>
      <c r="K369" s="401"/>
      <c r="L369" s="298"/>
      <c r="M369" s="401"/>
      <c r="N369" s="298"/>
      <c r="O369" s="401"/>
      <c r="Q369" s="37"/>
    </row>
    <row r="370" spans="1:37" ht="19.5" customHeight="1" thickBot="1">
      <c r="A370" s="895" t="s">
        <v>172</v>
      </c>
      <c r="B370" s="859" t="str">
        <f>IF(CENTRO!B370,CENTRO!B370,"")</f>
        <v/>
      </c>
      <c r="C370" s="899">
        <f>IF(CENTRO!C370,CENTRO!C370,"")</f>
        <v>274</v>
      </c>
      <c r="D370" s="915">
        <f t="shared" si="36"/>
        <v>1.4598540145985401E-2</v>
      </c>
      <c r="E370" s="902">
        <v>4</v>
      </c>
      <c r="F370" s="793"/>
      <c r="G370" s="975"/>
      <c r="H370" s="793"/>
      <c r="I370" s="975"/>
      <c r="J370" s="793"/>
      <c r="K370" s="975"/>
      <c r="L370" s="793"/>
      <c r="M370" s="975"/>
      <c r="N370" s="793"/>
      <c r="O370" s="975"/>
      <c r="Q370" s="37"/>
    </row>
    <row r="371" spans="1:37" ht="19.5" customHeight="1" thickBot="1">
      <c r="A371" s="243" t="s">
        <v>449</v>
      </c>
      <c r="B371" s="244" t="str">
        <f>IF(CENTRO!B371,CENTRO!B371,"")</f>
        <v/>
      </c>
      <c r="C371" s="244" t="str">
        <f>IF(CENTRO!C371,CENTRO!C371,"")</f>
        <v/>
      </c>
      <c r="D371" s="244"/>
      <c r="E371" s="906"/>
      <c r="F371" s="906"/>
      <c r="G371" s="906"/>
      <c r="H371" s="906"/>
      <c r="I371" s="906"/>
      <c r="J371" s="906"/>
      <c r="K371" s="906"/>
      <c r="L371" s="906"/>
      <c r="M371" s="906"/>
      <c r="N371" s="906"/>
      <c r="O371" s="907"/>
    </row>
    <row r="372" spans="1:37" ht="19.5" customHeight="1" thickBot="1">
      <c r="A372" s="895" t="s">
        <v>207</v>
      </c>
      <c r="B372" s="859" t="str">
        <f>IF(CENTRO!B372,CENTRO!B372,"")</f>
        <v/>
      </c>
      <c r="C372" s="896">
        <f>IF(CENTRO!C372,CENTRO!C372,"")</f>
        <v>45</v>
      </c>
      <c r="D372" s="847">
        <f>E372/C372</f>
        <v>0</v>
      </c>
      <c r="E372" s="861">
        <v>0</v>
      </c>
      <c r="F372" s="664"/>
      <c r="G372" s="861">
        <v>0</v>
      </c>
      <c r="H372" s="664"/>
      <c r="I372" s="861">
        <v>0</v>
      </c>
      <c r="J372" s="664"/>
      <c r="K372" s="861">
        <v>0</v>
      </c>
      <c r="L372" s="664"/>
      <c r="M372" s="861">
        <v>0</v>
      </c>
      <c r="N372" s="664"/>
      <c r="O372" s="861">
        <v>0</v>
      </c>
    </row>
    <row r="373" spans="1:37"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2"/>
    </row>
    <row r="374" spans="1:37"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5"/>
    </row>
    <row r="375" spans="1:37" ht="19.5" customHeight="1">
      <c r="A375" s="358" t="s">
        <v>434</v>
      </c>
      <c r="B375" s="859" t="str">
        <f>IF(CENTRO!B375,CENTRO!B375,"")</f>
        <v/>
      </c>
      <c r="C375" s="329">
        <f>IF(CENTRO!C375,CENTRO!C375,"")</f>
        <v>2657</v>
      </c>
      <c r="D375" s="239">
        <f>E375/C375</f>
        <v>2.0700037636432068E-2</v>
      </c>
      <c r="E375" s="329">
        <v>55</v>
      </c>
      <c r="F375" s="359">
        <f>G375/$E375</f>
        <v>0.45454545454545453</v>
      </c>
      <c r="G375" s="268">
        <v>25</v>
      </c>
      <c r="H375" s="359">
        <f>I375/$E375</f>
        <v>9.0909090909090912E-2</v>
      </c>
      <c r="I375" s="268">
        <v>5</v>
      </c>
      <c r="J375" s="359">
        <f>K375/$E375</f>
        <v>3.6363636363636362E-2</v>
      </c>
      <c r="K375" s="268">
        <v>2</v>
      </c>
      <c r="L375" s="359">
        <f>M375/$E375</f>
        <v>0.23636363636363636</v>
      </c>
      <c r="M375" s="268">
        <v>13</v>
      </c>
      <c r="N375" s="359">
        <f>O375/$E375</f>
        <v>0.18181818181818182</v>
      </c>
      <c r="O375" s="268">
        <v>10</v>
      </c>
    </row>
    <row r="376" spans="1:37" ht="19.5" customHeight="1">
      <c r="A376" s="350" t="s">
        <v>435</v>
      </c>
      <c r="B376" s="859" t="str">
        <f>IF(CENTRO!B376,CENTRO!B376,"")</f>
        <v/>
      </c>
      <c r="C376" s="355">
        <f>IF(CENTRO!C376,CENTRO!C376,"")</f>
        <v>525</v>
      </c>
      <c r="D376" s="252">
        <f>E376/C376</f>
        <v>2.0952380952380951E-2</v>
      </c>
      <c r="E376" s="269">
        <v>11</v>
      </c>
      <c r="F376" s="356">
        <f t="shared" ref="F376:H378" si="37">G376/$E376</f>
        <v>0.72727272727272729</v>
      </c>
      <c r="G376" s="269">
        <v>8</v>
      </c>
      <c r="H376" s="356">
        <f t="shared" si="37"/>
        <v>0</v>
      </c>
      <c r="I376" s="269">
        <v>0</v>
      </c>
      <c r="J376" s="356">
        <f t="shared" ref="J376" si="38">K376/$E376</f>
        <v>0</v>
      </c>
      <c r="K376" s="269">
        <v>0</v>
      </c>
      <c r="L376" s="356">
        <f t="shared" ref="L376" si="39">M376/$E376</f>
        <v>0.27272727272727271</v>
      </c>
      <c r="M376" s="269">
        <v>3</v>
      </c>
      <c r="N376" s="356">
        <f t="shared" ref="N376" si="40">O376/$E376</f>
        <v>0</v>
      </c>
      <c r="O376" s="269">
        <v>0</v>
      </c>
    </row>
    <row r="377" spans="1:37" ht="19.5" customHeight="1">
      <c r="A377" s="350" t="s">
        <v>436</v>
      </c>
      <c r="B377" s="859" t="str">
        <f>IF(CENTRO!B377,CENTRO!B377,"")</f>
        <v/>
      </c>
      <c r="C377" s="355">
        <f>IF(CENTRO!C377,CENTRO!C377,"")</f>
        <v>86</v>
      </c>
      <c r="D377" s="252">
        <f>E377/C377</f>
        <v>1.1627906976744186E-2</v>
      </c>
      <c r="E377" s="269">
        <v>1</v>
      </c>
      <c r="F377" s="356">
        <f t="shared" si="37"/>
        <v>1</v>
      </c>
      <c r="G377" s="269">
        <v>1</v>
      </c>
      <c r="H377" s="356">
        <f t="shared" si="37"/>
        <v>0</v>
      </c>
      <c r="I377" s="269">
        <v>0</v>
      </c>
      <c r="J377" s="356">
        <f t="shared" ref="J377" si="41">K377/$E377</f>
        <v>0</v>
      </c>
      <c r="K377" s="269">
        <v>0</v>
      </c>
      <c r="L377" s="356">
        <f t="shared" ref="L377" si="42">M377/$E377</f>
        <v>0</v>
      </c>
      <c r="M377" s="269">
        <v>0</v>
      </c>
      <c r="N377" s="356">
        <f t="shared" ref="N377" si="43">O377/$E377</f>
        <v>0</v>
      </c>
      <c r="O377" s="269">
        <v>0</v>
      </c>
    </row>
    <row r="378" spans="1:37" ht="19.5" customHeight="1">
      <c r="A378" s="350" t="s">
        <v>633</v>
      </c>
      <c r="B378" s="859" t="str">
        <f>IF(CENTRO!B378,CENTRO!B378,"")</f>
        <v/>
      </c>
      <c r="C378" s="355">
        <f>IF(CENTRO!C378,CENTRO!C378,"")</f>
        <v>238</v>
      </c>
      <c r="D378" s="252">
        <f>E378/C378</f>
        <v>3.7815126050420166E-2</v>
      </c>
      <c r="E378" s="269">
        <v>9</v>
      </c>
      <c r="F378" s="356">
        <f t="shared" si="37"/>
        <v>0.22222222222222221</v>
      </c>
      <c r="G378" s="269">
        <v>2</v>
      </c>
      <c r="H378" s="356">
        <f t="shared" si="37"/>
        <v>0.22222222222222221</v>
      </c>
      <c r="I378" s="269">
        <v>2</v>
      </c>
      <c r="J378" s="356">
        <f t="shared" ref="J378" si="44">K378/$E378</f>
        <v>0</v>
      </c>
      <c r="K378" s="269">
        <v>0</v>
      </c>
      <c r="L378" s="356">
        <f t="shared" ref="L378" si="45">M378/$E378</f>
        <v>0.33333333333333331</v>
      </c>
      <c r="M378" s="269">
        <v>3</v>
      </c>
      <c r="N378" s="356">
        <f t="shared" ref="N378" si="46">O378/$E378</f>
        <v>0.22222222222222221</v>
      </c>
      <c r="O378" s="269">
        <v>2</v>
      </c>
    </row>
    <row r="379" spans="1:37" ht="19.5" customHeight="1">
      <c r="A379" s="358" t="s">
        <v>437</v>
      </c>
      <c r="B379" s="859" t="str">
        <f>IF(CENTRO!B379,CENTRO!B379,"")</f>
        <v/>
      </c>
      <c r="C379" s="329">
        <f>IF(CENTRO!C379,CENTRO!C379,"")</f>
        <v>70</v>
      </c>
      <c r="D379" s="239">
        <f>E379/C379</f>
        <v>0</v>
      </c>
      <c r="E379" s="268">
        <v>0</v>
      </c>
      <c r="F379" s="359">
        <v>0</v>
      </c>
      <c r="G379" s="268">
        <v>0</v>
      </c>
      <c r="H379" s="359">
        <v>0</v>
      </c>
      <c r="I379" s="268">
        <v>0</v>
      </c>
      <c r="J379" s="359">
        <v>0</v>
      </c>
      <c r="K379" s="268">
        <v>0</v>
      </c>
      <c r="L379" s="359">
        <v>0</v>
      </c>
      <c r="M379" s="268">
        <v>0</v>
      </c>
      <c r="N379" s="359">
        <v>0</v>
      </c>
      <c r="O379" s="268">
        <v>0</v>
      </c>
    </row>
    <row r="380" spans="1:37" ht="19.5" customHeight="1">
      <c r="A380" s="140"/>
      <c r="B380" s="117"/>
      <c r="C380" s="117"/>
      <c r="D380" s="117"/>
      <c r="E380" s="117"/>
      <c r="F380" s="117"/>
      <c r="G380" s="117"/>
      <c r="H380" s="117"/>
      <c r="I380" s="117"/>
      <c r="J380" s="117"/>
      <c r="K380" s="117"/>
      <c r="L380" s="117"/>
      <c r="M380" s="117"/>
      <c r="N380" s="117"/>
      <c r="O380" s="117"/>
      <c r="P380" s="7"/>
      <c r="Q380" s="7"/>
    </row>
    <row r="381" spans="1:37" ht="19.5" customHeight="1" thickBot="1">
      <c r="A381" s="140"/>
      <c r="B381" s="117"/>
      <c r="C381" s="117"/>
      <c r="D381" s="117"/>
      <c r="E381" s="117"/>
      <c r="F381" s="117"/>
      <c r="G381" s="117"/>
      <c r="H381" s="117"/>
      <c r="I381" s="117"/>
      <c r="J381" s="117"/>
      <c r="K381" s="117"/>
      <c r="L381" s="117"/>
      <c r="M381" s="117"/>
      <c r="N381" s="117"/>
      <c r="O381" s="117"/>
      <c r="P381" s="7"/>
      <c r="Q381" s="7"/>
    </row>
    <row r="382" spans="1:37" s="15"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c r="R382" s="7"/>
      <c r="S382" s="7"/>
      <c r="T382" s="7"/>
      <c r="U382" s="7"/>
      <c r="V382" s="7"/>
      <c r="W382" s="7"/>
      <c r="X382" s="7"/>
      <c r="Y382" s="7"/>
      <c r="Z382" s="7"/>
      <c r="AA382" s="7"/>
      <c r="AB382" s="7"/>
      <c r="AC382" s="7"/>
      <c r="AD382" s="7"/>
      <c r="AE382" s="7"/>
      <c r="AF382" s="7"/>
      <c r="AG382" s="7"/>
      <c r="AH382" s="7"/>
      <c r="AI382" s="7"/>
      <c r="AJ382" s="7"/>
      <c r="AK382" s="7"/>
    </row>
    <row r="383" spans="1:37" s="2" customFormat="1"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37" s="2" customFormat="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1067" t="s">
        <v>48</v>
      </c>
    </row>
    <row r="385" spans="1:19" ht="19.5" customHeight="1">
      <c r="A385" s="803" t="s">
        <v>375</v>
      </c>
      <c r="B385" s="803"/>
      <c r="C385" s="1196"/>
      <c r="D385" s="1197"/>
      <c r="E385" s="1188">
        <v>12074</v>
      </c>
      <c r="F385" s="1189"/>
      <c r="G385" s="1188"/>
      <c r="H385" s="1189"/>
      <c r="I385" s="1188"/>
      <c r="J385" s="1189"/>
      <c r="K385" s="1188"/>
      <c r="L385" s="1189"/>
      <c r="M385" s="1188"/>
      <c r="N385" s="1189"/>
      <c r="O385" s="1188"/>
      <c r="P385" s="1189"/>
      <c r="Q385" s="1068">
        <f>SUM(C385:P385)</f>
        <v>12074</v>
      </c>
    </row>
    <row r="386" spans="1:19" ht="19.5" customHeight="1">
      <c r="A386" s="802" t="s">
        <v>376</v>
      </c>
      <c r="B386" s="802" t="s">
        <v>392</v>
      </c>
      <c r="C386" s="1194"/>
      <c r="D386" s="1195"/>
      <c r="E386" s="1194">
        <v>278237</v>
      </c>
      <c r="F386" s="1195"/>
      <c r="G386" s="1194"/>
      <c r="H386" s="1195"/>
      <c r="I386" s="1194">
        <v>135000</v>
      </c>
      <c r="J386" s="1195"/>
      <c r="K386" s="1194"/>
      <c r="L386" s="1195"/>
      <c r="M386" s="1194"/>
      <c r="N386" s="1195"/>
      <c r="O386" s="1194">
        <v>10000</v>
      </c>
      <c r="P386" s="1195"/>
      <c r="Q386" s="1069">
        <f t="shared" ref="Q386:Q399" si="47">SUM(C386:P386)</f>
        <v>423237</v>
      </c>
    </row>
    <row r="387" spans="1:19" ht="19.5" customHeight="1">
      <c r="A387" s="803" t="s">
        <v>377</v>
      </c>
      <c r="B387" s="803" t="s">
        <v>393</v>
      </c>
      <c r="C387" s="1196"/>
      <c r="D387" s="1197"/>
      <c r="E387" s="1188">
        <v>1566987</v>
      </c>
      <c r="F387" s="1189"/>
      <c r="G387" s="1188"/>
      <c r="H387" s="1189"/>
      <c r="I387" s="1188">
        <v>3500</v>
      </c>
      <c r="J387" s="1189"/>
      <c r="K387" s="1188"/>
      <c r="L387" s="1189"/>
      <c r="M387" s="1188"/>
      <c r="N387" s="1189"/>
      <c r="O387" s="1188">
        <v>3000</v>
      </c>
      <c r="P387" s="1189"/>
      <c r="Q387" s="1068">
        <f t="shared" si="47"/>
        <v>1573487</v>
      </c>
    </row>
    <row r="388" spans="1:19" ht="19.5" customHeight="1">
      <c r="A388" s="802" t="s">
        <v>378</v>
      </c>
      <c r="B388" s="802" t="s">
        <v>394</v>
      </c>
      <c r="C388" s="1194">
        <v>907500</v>
      </c>
      <c r="D388" s="1195"/>
      <c r="E388" s="1186">
        <v>134728</v>
      </c>
      <c r="F388" s="1187"/>
      <c r="G388" s="1186"/>
      <c r="H388" s="1187"/>
      <c r="I388" s="1186">
        <v>328496</v>
      </c>
      <c r="J388" s="1187"/>
      <c r="K388" s="1186"/>
      <c r="L388" s="1187"/>
      <c r="M388" s="1186"/>
      <c r="N388" s="1187"/>
      <c r="O388" s="1186"/>
      <c r="P388" s="1187"/>
      <c r="Q388" s="1069">
        <f t="shared" si="47"/>
        <v>1370724</v>
      </c>
    </row>
    <row r="389" spans="1:19" ht="19.5" customHeight="1">
      <c r="A389" s="803" t="s">
        <v>379</v>
      </c>
      <c r="B389" s="803" t="s">
        <v>395</v>
      </c>
      <c r="C389" s="1196">
        <v>403933</v>
      </c>
      <c r="D389" s="1197"/>
      <c r="E389" s="1188">
        <v>8600</v>
      </c>
      <c r="F389" s="1189"/>
      <c r="G389" s="1188"/>
      <c r="H389" s="1189"/>
      <c r="I389" s="1188"/>
      <c r="J389" s="1189"/>
      <c r="K389" s="1188"/>
      <c r="L389" s="1189"/>
      <c r="M389" s="1188"/>
      <c r="N389" s="1189"/>
      <c r="O389" s="1188"/>
      <c r="P389" s="1189"/>
      <c r="Q389" s="1068">
        <f t="shared" si="47"/>
        <v>412533</v>
      </c>
    </row>
    <row r="390" spans="1:19" ht="19.5" customHeight="1">
      <c r="A390" s="802" t="s">
        <v>380</v>
      </c>
      <c r="B390" s="802" t="s">
        <v>396</v>
      </c>
      <c r="C390" s="1194"/>
      <c r="D390" s="1195"/>
      <c r="E390" s="1186">
        <v>2522968</v>
      </c>
      <c r="F390" s="1187"/>
      <c r="G390" s="1186"/>
      <c r="H390" s="1187"/>
      <c r="I390" s="1186"/>
      <c r="J390" s="1187"/>
      <c r="K390" s="1186"/>
      <c r="L390" s="1187"/>
      <c r="M390" s="1186"/>
      <c r="N390" s="1187"/>
      <c r="O390" s="1186"/>
      <c r="P390" s="1187"/>
      <c r="Q390" s="1069">
        <f t="shared" si="47"/>
        <v>2522968</v>
      </c>
      <c r="S390" s="1070"/>
    </row>
    <row r="391" spans="1:19" ht="19.5" customHeight="1">
      <c r="A391" s="803" t="s">
        <v>382</v>
      </c>
      <c r="B391" s="803" t="s">
        <v>398</v>
      </c>
      <c r="C391" s="1196"/>
      <c r="D391" s="1197"/>
      <c r="E391" s="1188">
        <v>258144</v>
      </c>
      <c r="F391" s="1189"/>
      <c r="G391" s="1188"/>
      <c r="H391" s="1189"/>
      <c r="I391" s="1188"/>
      <c r="J391" s="1189"/>
      <c r="K391" s="1188"/>
      <c r="L391" s="1189"/>
      <c r="M391" s="1188"/>
      <c r="N391" s="1189"/>
      <c r="O391" s="1188"/>
      <c r="P391" s="1189"/>
      <c r="Q391" s="1068">
        <f t="shared" si="47"/>
        <v>258144</v>
      </c>
    </row>
    <row r="392" spans="1:19" ht="19.5" customHeight="1">
      <c r="A392" s="802" t="s">
        <v>383</v>
      </c>
      <c r="B392" s="802" t="s">
        <v>399</v>
      </c>
      <c r="C392" s="1194">
        <v>409545</v>
      </c>
      <c r="D392" s="1195"/>
      <c r="E392" s="1186">
        <v>776950</v>
      </c>
      <c r="F392" s="1187"/>
      <c r="G392" s="1186"/>
      <c r="H392" s="1187"/>
      <c r="I392" s="1186">
        <v>12500</v>
      </c>
      <c r="J392" s="1187"/>
      <c r="K392" s="1186"/>
      <c r="L392" s="1187"/>
      <c r="M392" s="1186"/>
      <c r="N392" s="1187"/>
      <c r="O392" s="1186"/>
      <c r="P392" s="1187"/>
      <c r="Q392" s="1069">
        <f t="shared" si="47"/>
        <v>1198995</v>
      </c>
    </row>
    <row r="393" spans="1:19" ht="19.5" customHeight="1">
      <c r="A393" s="803" t="s">
        <v>384</v>
      </c>
      <c r="B393" s="803" t="s">
        <v>400</v>
      </c>
      <c r="C393" s="1196"/>
      <c r="D393" s="1197"/>
      <c r="E393" s="1188">
        <v>26000</v>
      </c>
      <c r="F393" s="1189"/>
      <c r="G393" s="1188"/>
      <c r="H393" s="1189"/>
      <c r="I393" s="1188"/>
      <c r="J393" s="1189"/>
      <c r="K393" s="1188"/>
      <c r="L393" s="1189"/>
      <c r="M393" s="1188"/>
      <c r="N393" s="1189"/>
      <c r="O393" s="1188"/>
      <c r="P393" s="1189"/>
      <c r="Q393" s="1068">
        <f>SUM(C393:P393)</f>
        <v>26000</v>
      </c>
    </row>
    <row r="394" spans="1:19" ht="19.5" customHeight="1">
      <c r="A394" s="802" t="s">
        <v>385</v>
      </c>
      <c r="B394" s="802" t="s">
        <v>401</v>
      </c>
      <c r="C394" s="1194">
        <v>2410346</v>
      </c>
      <c r="D394" s="1195"/>
      <c r="E394" s="1186">
        <v>245167</v>
      </c>
      <c r="F394" s="1187"/>
      <c r="G394" s="1186"/>
      <c r="H394" s="1187"/>
      <c r="I394" s="1186"/>
      <c r="J394" s="1187"/>
      <c r="K394" s="1186"/>
      <c r="L394" s="1187"/>
      <c r="M394" s="1186">
        <v>10000</v>
      </c>
      <c r="N394" s="1187"/>
      <c r="O394" s="1186"/>
      <c r="P394" s="1187"/>
      <c r="Q394" s="1069">
        <f t="shared" si="47"/>
        <v>2665513</v>
      </c>
    </row>
    <row r="395" spans="1:19" ht="19.5" customHeight="1">
      <c r="A395" s="803" t="s">
        <v>386</v>
      </c>
      <c r="B395" s="803" t="s">
        <v>406</v>
      </c>
      <c r="C395" s="1196">
        <v>131053</v>
      </c>
      <c r="D395" s="1197"/>
      <c r="E395" s="1188">
        <v>500</v>
      </c>
      <c r="F395" s="1189"/>
      <c r="G395" s="1188"/>
      <c r="H395" s="1189"/>
      <c r="I395" s="1188"/>
      <c r="J395" s="1189"/>
      <c r="K395" s="1188"/>
      <c r="L395" s="1189"/>
      <c r="M395" s="1188"/>
      <c r="N395" s="1189"/>
      <c r="O395" s="1188"/>
      <c r="P395" s="1189"/>
      <c r="Q395" s="1068">
        <f t="shared" si="47"/>
        <v>131553</v>
      </c>
    </row>
    <row r="396" spans="1:19" ht="19.5" customHeight="1">
      <c r="A396" s="802" t="s">
        <v>387</v>
      </c>
      <c r="B396" s="802" t="s">
        <v>507</v>
      </c>
      <c r="C396" s="1194">
        <v>273363</v>
      </c>
      <c r="D396" s="1195"/>
      <c r="E396" s="1186">
        <v>1000</v>
      </c>
      <c r="F396" s="1187"/>
      <c r="G396" s="1186"/>
      <c r="H396" s="1187"/>
      <c r="I396" s="1186"/>
      <c r="J396" s="1187"/>
      <c r="K396" s="1186"/>
      <c r="L396" s="1187"/>
      <c r="M396" s="1186"/>
      <c r="N396" s="1187"/>
      <c r="O396" s="1186"/>
      <c r="P396" s="1187"/>
      <c r="Q396" s="1069">
        <f t="shared" si="47"/>
        <v>274363</v>
      </c>
    </row>
    <row r="397" spans="1:19" ht="19.5" customHeight="1">
      <c r="A397" s="803" t="s">
        <v>388</v>
      </c>
      <c r="B397" s="803" t="s">
        <v>403</v>
      </c>
      <c r="C397" s="1196">
        <v>3807086</v>
      </c>
      <c r="D397" s="1197"/>
      <c r="E397" s="1188">
        <v>498910</v>
      </c>
      <c r="F397" s="1189"/>
      <c r="G397" s="1188"/>
      <c r="H397" s="1189"/>
      <c r="I397" s="1188"/>
      <c r="J397" s="1189"/>
      <c r="K397" s="1188"/>
      <c r="L397" s="1189"/>
      <c r="M397" s="1188">
        <v>3000</v>
      </c>
      <c r="N397" s="1189"/>
      <c r="O397" s="1188"/>
      <c r="P397" s="1189"/>
      <c r="Q397" s="1068">
        <f t="shared" si="47"/>
        <v>4308996</v>
      </c>
    </row>
    <row r="398" spans="1:19" ht="19.5" customHeight="1">
      <c r="A398" s="802" t="s">
        <v>505</v>
      </c>
      <c r="B398" s="802" t="s">
        <v>404</v>
      </c>
      <c r="C398" s="1194"/>
      <c r="D398" s="1195"/>
      <c r="E398" s="1186"/>
      <c r="F398" s="1187"/>
      <c r="G398" s="1186"/>
      <c r="H398" s="1187"/>
      <c r="I398" s="1186">
        <v>50000</v>
      </c>
      <c r="J398" s="1187"/>
      <c r="K398" s="1186"/>
      <c r="L398" s="1187"/>
      <c r="M398" s="1186"/>
      <c r="N398" s="1187"/>
      <c r="O398" s="1186">
        <v>6000</v>
      </c>
      <c r="P398" s="1187"/>
      <c r="Q398" s="1069">
        <f t="shared" si="47"/>
        <v>56000</v>
      </c>
    </row>
    <row r="399" spans="1:19" ht="19.5" customHeight="1">
      <c r="A399" s="803" t="s">
        <v>390</v>
      </c>
      <c r="B399" s="803" t="s">
        <v>405</v>
      </c>
      <c r="C399" s="1196"/>
      <c r="D399" s="1197"/>
      <c r="E399" s="1188">
        <v>1208852</v>
      </c>
      <c r="F399" s="1189"/>
      <c r="G399" s="1188"/>
      <c r="H399" s="1189"/>
      <c r="I399" s="1188"/>
      <c r="J399" s="1189"/>
      <c r="K399" s="1188"/>
      <c r="L399" s="1189"/>
      <c r="M399" s="1188"/>
      <c r="N399" s="1189"/>
      <c r="O399" s="1188"/>
      <c r="P399" s="1189"/>
      <c r="Q399" s="1068">
        <f t="shared" si="47"/>
        <v>1208852</v>
      </c>
    </row>
    <row r="400" spans="1:19" ht="19.5" customHeight="1">
      <c r="A400" s="805" t="s">
        <v>50</v>
      </c>
      <c r="B400" s="824"/>
      <c r="C400" s="1219">
        <f>SUM(C385:D399)</f>
        <v>8342826</v>
      </c>
      <c r="D400" s="1220"/>
      <c r="E400" s="1219">
        <f>SUM(E385:F399)</f>
        <v>7539117</v>
      </c>
      <c r="F400" s="1220"/>
      <c r="G400" s="1219">
        <f>SUM(G385:H399)</f>
        <v>0</v>
      </c>
      <c r="H400" s="1220"/>
      <c r="I400" s="1219">
        <f>SUM(I385:J399)</f>
        <v>529496</v>
      </c>
      <c r="J400" s="1220"/>
      <c r="K400" s="1219">
        <f>SUM(K385:L399)</f>
        <v>0</v>
      </c>
      <c r="L400" s="1220"/>
      <c r="M400" s="1219">
        <f>SUM(M385:N399)</f>
        <v>13000</v>
      </c>
      <c r="N400" s="1220"/>
      <c r="O400" s="1219">
        <f>SUM(O385:P399)</f>
        <v>19000</v>
      </c>
      <c r="P400" s="1220"/>
      <c r="Q400" s="1071">
        <f>SUM(C400:P400)</f>
        <v>16443439</v>
      </c>
    </row>
    <row r="401" spans="1:17" ht="19.5" customHeight="1" thickBot="1">
      <c r="A401" s="806" t="s">
        <v>430</v>
      </c>
      <c r="B401" s="825"/>
      <c r="C401" s="1215">
        <f>C400</f>
        <v>8342826</v>
      </c>
      <c r="D401" s="1216"/>
      <c r="E401" s="1215">
        <f>E400</f>
        <v>7539117</v>
      </c>
      <c r="F401" s="1216"/>
      <c r="G401" s="1215">
        <f>G400</f>
        <v>0</v>
      </c>
      <c r="H401" s="1216"/>
      <c r="I401" s="1215">
        <f>I400</f>
        <v>529496</v>
      </c>
      <c r="J401" s="1216"/>
      <c r="K401" s="1215">
        <f>K400</f>
        <v>0</v>
      </c>
      <c r="L401" s="1216"/>
      <c r="M401" s="1215">
        <f>M400</f>
        <v>13000</v>
      </c>
      <c r="N401" s="1216"/>
      <c r="O401" s="1215">
        <f>O400</f>
        <v>19000</v>
      </c>
      <c r="P401" s="1216"/>
      <c r="Q401" s="1072">
        <f>SUM(Q385:Q399)</f>
        <v>16443439</v>
      </c>
    </row>
  </sheetData>
  <mergeCells count="149">
    <mergeCell ref="C401:D401"/>
    <mergeCell ref="E401:F401"/>
    <mergeCell ref="G401:H401"/>
    <mergeCell ref="I401:J401"/>
    <mergeCell ref="K401:L401"/>
    <mergeCell ref="M401:N401"/>
    <mergeCell ref="I400:J400"/>
    <mergeCell ref="K400:L400"/>
    <mergeCell ref="M400:N400"/>
    <mergeCell ref="C400:D400"/>
    <mergeCell ref="E400:F400"/>
    <mergeCell ref="G400:H400"/>
    <mergeCell ref="O388:P388"/>
    <mergeCell ref="O400:P400"/>
    <mergeCell ref="O399:P399"/>
    <mergeCell ref="O398:P398"/>
    <mergeCell ref="O397:P397"/>
    <mergeCell ref="O396:P396"/>
    <mergeCell ref="O393:P393"/>
    <mergeCell ref="O395:P395"/>
    <mergeCell ref="O401:P401"/>
    <mergeCell ref="C391:D391"/>
    <mergeCell ref="E391:F391"/>
    <mergeCell ref="G391:H391"/>
    <mergeCell ref="K397:L397"/>
    <mergeCell ref="M397:N397"/>
    <mergeCell ref="I399:J399"/>
    <mergeCell ref="K399:L399"/>
    <mergeCell ref="M399:N399"/>
    <mergeCell ref="K398:L398"/>
    <mergeCell ref="M398:N398"/>
    <mergeCell ref="C399:D399"/>
    <mergeCell ref="E399:F399"/>
    <mergeCell ref="G399:H399"/>
    <mergeCell ref="C398:D398"/>
    <mergeCell ref="E398:F398"/>
    <mergeCell ref="G398:H398"/>
    <mergeCell ref="I398:J398"/>
    <mergeCell ref="C397:D397"/>
    <mergeCell ref="E397:F397"/>
    <mergeCell ref="G397:H397"/>
    <mergeCell ref="I397:J397"/>
    <mergeCell ref="C396:D396"/>
    <mergeCell ref="E396:F396"/>
    <mergeCell ref="G396:H396"/>
    <mergeCell ref="I396:J396"/>
    <mergeCell ref="C392:D392"/>
    <mergeCell ref="E392:F392"/>
    <mergeCell ref="G392:H392"/>
    <mergeCell ref="K396:L396"/>
    <mergeCell ref="M396:N396"/>
    <mergeCell ref="E393:F393"/>
    <mergeCell ref="G393:H393"/>
    <mergeCell ref="I393:J393"/>
    <mergeCell ref="K393:L393"/>
    <mergeCell ref="M393:N393"/>
    <mergeCell ref="C394:D394"/>
    <mergeCell ref="E394:F394"/>
    <mergeCell ref="G394:H394"/>
    <mergeCell ref="G395:H395"/>
    <mergeCell ref="C393:D393"/>
    <mergeCell ref="C395:D395"/>
    <mergeCell ref="E395:F395"/>
    <mergeCell ref="K390:L390"/>
    <mergeCell ref="I395:J395"/>
    <mergeCell ref="O391:P391"/>
    <mergeCell ref="O392:P392"/>
    <mergeCell ref="I394:J394"/>
    <mergeCell ref="O394:P394"/>
    <mergeCell ref="O390:P390"/>
    <mergeCell ref="K389:L389"/>
    <mergeCell ref="M389:N389"/>
    <mergeCell ref="M394:N394"/>
    <mergeCell ref="M390:N390"/>
    <mergeCell ref="I391:J391"/>
    <mergeCell ref="K391:L391"/>
    <mergeCell ref="M391:N391"/>
    <mergeCell ref="I392:J392"/>
    <mergeCell ref="K392:L392"/>
    <mergeCell ref="M392:N392"/>
    <mergeCell ref="K395:L395"/>
    <mergeCell ref="M395:N395"/>
    <mergeCell ref="K394:L394"/>
    <mergeCell ref="O389:P389"/>
    <mergeCell ref="C386:D386"/>
    <mergeCell ref="E386:F386"/>
    <mergeCell ref="E388:F388"/>
    <mergeCell ref="G388:H388"/>
    <mergeCell ref="I388:J388"/>
    <mergeCell ref="E390:F390"/>
    <mergeCell ref="G390:H390"/>
    <mergeCell ref="I390:J390"/>
    <mergeCell ref="E389:F389"/>
    <mergeCell ref="G389:H389"/>
    <mergeCell ref="I389:J389"/>
    <mergeCell ref="C390:D390"/>
    <mergeCell ref="C389:D389"/>
    <mergeCell ref="K388:L388"/>
    <mergeCell ref="M388:N388"/>
    <mergeCell ref="O387:P387"/>
    <mergeCell ref="O386:P386"/>
    <mergeCell ref="O385:P385"/>
    <mergeCell ref="N4:O4"/>
    <mergeCell ref="K386:L386"/>
    <mergeCell ref="M386:N386"/>
    <mergeCell ref="C387:D387"/>
    <mergeCell ref="E387:F387"/>
    <mergeCell ref="G387:H387"/>
    <mergeCell ref="I387:J387"/>
    <mergeCell ref="K387:L387"/>
    <mergeCell ref="M387:N387"/>
    <mergeCell ref="G386:H386"/>
    <mergeCell ref="I386:J386"/>
    <mergeCell ref="C385:D385"/>
    <mergeCell ref="C388:D388"/>
    <mergeCell ref="D5:E5"/>
    <mergeCell ref="F5:G5"/>
    <mergeCell ref="H5:I5"/>
    <mergeCell ref="J5:K5"/>
    <mergeCell ref="G384:H384"/>
    <mergeCell ref="I384:J384"/>
    <mergeCell ref="A1:O1"/>
    <mergeCell ref="B2:C2"/>
    <mergeCell ref="D2:E2"/>
    <mergeCell ref="F2:G2"/>
    <mergeCell ref="H2:I2"/>
    <mergeCell ref="J2:K2"/>
    <mergeCell ref="L4:M4"/>
    <mergeCell ref="N2:O2"/>
    <mergeCell ref="L2:M2"/>
    <mergeCell ref="D4:E4"/>
    <mergeCell ref="F4:G4"/>
    <mergeCell ref="H4:I4"/>
    <mergeCell ref="J4:K4"/>
    <mergeCell ref="K384:L384"/>
    <mergeCell ref="C383:Q383"/>
    <mergeCell ref="M384:N384"/>
    <mergeCell ref="O384:P384"/>
    <mergeCell ref="L5:M5"/>
    <mergeCell ref="N5:O5"/>
    <mergeCell ref="G385:H385"/>
    <mergeCell ref="I385:J385"/>
    <mergeCell ref="K385:L385"/>
    <mergeCell ref="M385:N385"/>
    <mergeCell ref="B382:Q382"/>
    <mergeCell ref="E385:F385"/>
    <mergeCell ref="C384:D384"/>
    <mergeCell ref="E384:F384"/>
    <mergeCell ref="A383:B384"/>
  </mergeCells>
  <pageMargins left="0.23622047244094491" right="0.23622047244094491" top="0.74803149606299213" bottom="0.74803149606299213" header="0.31496062992125984" footer="0.31496062992125984"/>
  <pageSetup paperSize="9" scale="70" orientation="landscape" r:id="rId1"/>
  <ignoredErrors>
    <ignoredError sqref="B4:C32 B123:C126 B36:C42 C33 B61:C86 B317:C379 B223:C226 B250:C268 B269:C269 B273:C276 B295:C297 B294 B277:C293" emptyCellReference="1"/>
    <ignoredError sqref="C108:C114" formula="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2"/>
  <dimension ref="A1"/>
  <sheetViews>
    <sheetView view="pageLayout" zoomScale="55" zoomScaleNormal="110" zoomScalePageLayoutView="55"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E402"/>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7.21875" style="118" customWidth="1"/>
    <col min="2" max="2" width="7.77734375" style="114" customWidth="1"/>
    <col min="3" max="3" width="10.44140625" style="114" customWidth="1"/>
    <col min="4" max="4" width="7" style="114" customWidth="1"/>
    <col min="5" max="5" width="10.21875" style="114" customWidth="1"/>
    <col min="6" max="6" width="6.44140625" style="114" customWidth="1"/>
    <col min="7" max="7" width="9.21875" style="114" customWidth="1"/>
    <col min="8" max="8" width="6.77734375" style="114" customWidth="1"/>
    <col min="9" max="9" width="8.21875" style="114" customWidth="1"/>
    <col min="10" max="10" width="6.44140625" style="114" customWidth="1"/>
    <col min="11" max="11" width="8.21875" style="114" customWidth="1"/>
    <col min="12" max="12" width="7" style="114" customWidth="1"/>
    <col min="13" max="13" width="8.21875" style="114" customWidth="1"/>
    <col min="14" max="14" width="6.77734375" style="114" customWidth="1"/>
    <col min="15" max="15" width="8.44140625" style="114" customWidth="1"/>
    <col min="16" max="16" width="6.77734375" style="114" customWidth="1"/>
    <col min="17" max="17" width="8" style="114" customWidth="1"/>
    <col min="18" max="18" width="6.77734375" style="114" customWidth="1"/>
    <col min="19" max="19" width="9.21875" style="114" customWidth="1"/>
    <col min="20" max="20" width="24" style="2" customWidth="1"/>
    <col min="21" max="31" width="11.44140625" style="2"/>
    <col min="32" max="16384" width="11.44140625" style="114"/>
  </cols>
  <sheetData>
    <row r="1" spans="1:31" ht="25.5" customHeight="1" thickBot="1">
      <c r="A1" s="1236" t="s">
        <v>199</v>
      </c>
      <c r="B1" s="1237"/>
      <c r="C1" s="1237"/>
      <c r="D1" s="1237"/>
      <c r="E1" s="1237"/>
      <c r="F1" s="1237"/>
      <c r="G1" s="1237"/>
      <c r="H1" s="1237"/>
      <c r="I1" s="1237"/>
      <c r="J1" s="1237"/>
      <c r="K1" s="1237"/>
      <c r="L1" s="1237"/>
      <c r="M1" s="1237"/>
      <c r="N1" s="1237"/>
      <c r="O1" s="1237"/>
      <c r="P1" s="1237"/>
      <c r="Q1" s="1237"/>
      <c r="R1" s="1237"/>
      <c r="S1" s="1238"/>
    </row>
    <row r="2" spans="1:31" s="3" customFormat="1" ht="26.25" customHeight="1" thickBot="1">
      <c r="A2" s="136" t="s">
        <v>0</v>
      </c>
      <c r="B2" s="1241" t="s">
        <v>237</v>
      </c>
      <c r="C2" s="1242"/>
      <c r="D2" s="1239" t="s">
        <v>51</v>
      </c>
      <c r="E2" s="1240"/>
      <c r="F2" s="1239" t="s">
        <v>52</v>
      </c>
      <c r="G2" s="1240"/>
      <c r="H2" s="1239" t="s">
        <v>209</v>
      </c>
      <c r="I2" s="1240"/>
      <c r="J2" s="1239" t="s">
        <v>210</v>
      </c>
      <c r="K2" s="1240"/>
      <c r="L2" s="1239" t="s">
        <v>53</v>
      </c>
      <c r="M2" s="1240"/>
      <c r="N2" s="1239" t="s">
        <v>211</v>
      </c>
      <c r="O2" s="1240"/>
      <c r="P2" s="1239" t="s">
        <v>54</v>
      </c>
      <c r="Q2" s="1240"/>
      <c r="R2" s="1239" t="s">
        <v>55</v>
      </c>
      <c r="S2" s="1240"/>
      <c r="T2" s="2"/>
      <c r="U2" s="2"/>
      <c r="V2" s="2"/>
      <c r="W2" s="2"/>
      <c r="X2" s="2"/>
      <c r="Y2" s="2"/>
      <c r="Z2" s="2"/>
      <c r="AA2" s="2"/>
      <c r="AB2" s="2"/>
      <c r="AC2" s="2"/>
      <c r="AD2" s="2"/>
      <c r="AE2" s="2"/>
    </row>
    <row r="3" spans="1:31" ht="24.75" customHeight="1" thickBot="1">
      <c r="A3" s="227" t="s">
        <v>201</v>
      </c>
      <c r="B3" s="39"/>
      <c r="C3" s="217"/>
      <c r="D3" s="39"/>
      <c r="E3" s="39"/>
      <c r="F3" s="39"/>
      <c r="G3" s="39"/>
      <c r="H3" s="39"/>
      <c r="I3" s="39"/>
      <c r="J3" s="39"/>
      <c r="K3" s="39"/>
      <c r="L3" s="39"/>
      <c r="M3" s="39"/>
      <c r="N3" s="39"/>
      <c r="O3" s="39"/>
      <c r="P3" s="39"/>
      <c r="Q3" s="39"/>
      <c r="R3" s="39"/>
      <c r="S3" s="40"/>
    </row>
    <row r="4" spans="1:31" ht="19.5" customHeight="1">
      <c r="A4" s="228" t="s">
        <v>204</v>
      </c>
      <c r="B4" s="41" t="str">
        <f>IF(CENTRO!B4,CENTRO!B4,"")</f>
        <v/>
      </c>
      <c r="C4" s="231">
        <f>IF(CENTRO!C4,CENTRO!C4,"")</f>
        <v>60445.52</v>
      </c>
      <c r="D4" s="1231">
        <v>646.22</v>
      </c>
      <c r="E4" s="1232"/>
      <c r="F4" s="1229">
        <v>96.77</v>
      </c>
      <c r="G4" s="1230" t="s">
        <v>482</v>
      </c>
      <c r="H4" s="1229">
        <v>107.34</v>
      </c>
      <c r="I4" s="1230" t="s">
        <v>482</v>
      </c>
      <c r="J4" s="1229">
        <v>56.78</v>
      </c>
      <c r="K4" s="1230" t="s">
        <v>482</v>
      </c>
      <c r="L4" s="1229">
        <v>141.44999999999999</v>
      </c>
      <c r="M4" s="1230" t="s">
        <v>482</v>
      </c>
      <c r="N4" s="1229">
        <v>105.47</v>
      </c>
      <c r="O4" s="1230" t="s">
        <v>482</v>
      </c>
      <c r="P4" s="1229">
        <v>64.84</v>
      </c>
      <c r="Q4" s="1230" t="s">
        <v>482</v>
      </c>
      <c r="R4" s="1229">
        <v>73.569999999999993</v>
      </c>
      <c r="S4" s="1230" t="s">
        <v>482</v>
      </c>
    </row>
    <row r="5" spans="1:31" ht="19.5" customHeight="1" thickBot="1">
      <c r="A5" s="229" t="s">
        <v>208</v>
      </c>
      <c r="B5" s="41" t="str">
        <f>IF(CENTRO!B5,CENTRO!B5,"")</f>
        <v/>
      </c>
      <c r="C5" s="232">
        <f>IF(CENTRO!C5,CENTRO!C5,"")</f>
        <v>55.17</v>
      </c>
      <c r="D5" s="1245">
        <v>240.88</v>
      </c>
      <c r="E5" s="1246"/>
      <c r="F5" s="1234">
        <v>236.73</v>
      </c>
      <c r="G5" s="1235" t="s">
        <v>482</v>
      </c>
      <c r="H5" s="1234">
        <v>343.96</v>
      </c>
      <c r="I5" s="1235" t="s">
        <v>482</v>
      </c>
      <c r="J5" s="1234">
        <v>357.3</v>
      </c>
      <c r="K5" s="1235" t="s">
        <v>482</v>
      </c>
      <c r="L5" s="1234">
        <v>140.05000000000001</v>
      </c>
      <c r="M5" s="1235" t="s">
        <v>482</v>
      </c>
      <c r="N5" s="1234">
        <v>267.69</v>
      </c>
      <c r="O5" s="1235" t="s">
        <v>482</v>
      </c>
      <c r="P5" s="1234">
        <v>405.42</v>
      </c>
      <c r="Q5" s="1235" t="s">
        <v>482</v>
      </c>
      <c r="R5" s="1234">
        <v>16.46</v>
      </c>
      <c r="S5" s="1235" t="s">
        <v>482</v>
      </c>
    </row>
    <row r="6" spans="1:31" ht="24.75" customHeight="1" thickBot="1">
      <c r="A6" s="224" t="s">
        <v>202</v>
      </c>
      <c r="B6" s="39" t="str">
        <f>IF(CENTRO!B6,CENTRO!B6,"")</f>
        <v/>
      </c>
      <c r="C6" s="56" t="str">
        <f>IF(CENTRO!C6,CENTRO!C6,"")</f>
        <v/>
      </c>
      <c r="D6" s="39"/>
      <c r="E6" s="39"/>
      <c r="F6" s="39"/>
      <c r="G6" s="39"/>
      <c r="H6" s="39"/>
      <c r="I6" s="39"/>
      <c r="J6" s="39"/>
      <c r="K6" s="39"/>
      <c r="L6" s="39"/>
      <c r="M6" s="39"/>
      <c r="N6" s="39"/>
      <c r="O6" s="39"/>
      <c r="P6" s="39"/>
      <c r="Q6" s="39"/>
      <c r="R6" s="39"/>
      <c r="S6" s="40"/>
    </row>
    <row r="7" spans="1:31" ht="19.5" customHeight="1" thickBot="1">
      <c r="A7" s="243" t="s">
        <v>483</v>
      </c>
      <c r="B7" s="42" t="str">
        <f>IF(CENTRO!B7,CENTRO!B7,"")</f>
        <v/>
      </c>
      <c r="C7" s="42" t="str">
        <f>IF(CENTRO!C7,CENTRO!C7,"")</f>
        <v/>
      </c>
      <c r="D7" s="42"/>
      <c r="E7" s="42"/>
      <c r="F7" s="42"/>
      <c r="G7" s="42"/>
      <c r="H7" s="42"/>
      <c r="I7" s="42"/>
      <c r="J7" s="42"/>
      <c r="K7" s="42"/>
      <c r="L7" s="42"/>
      <c r="M7" s="42"/>
      <c r="N7" s="42"/>
      <c r="O7" s="42"/>
      <c r="P7" s="42"/>
      <c r="Q7" s="42"/>
      <c r="R7" s="42"/>
      <c r="S7" s="43"/>
    </row>
    <row r="8" spans="1:31" s="115" customFormat="1" ht="19.5" customHeight="1">
      <c r="A8" s="246" t="s">
        <v>349</v>
      </c>
      <c r="B8" s="247">
        <f>IF(CENTRO!B8,CENTRO!B8,"")</f>
        <v>1</v>
      </c>
      <c r="C8" s="248">
        <f>IF(CENTRO!C8,CENTRO!C8,"")</f>
        <v>3326741</v>
      </c>
      <c r="D8" s="239">
        <f>E8/C8</f>
        <v>4.6589740529845873E-2</v>
      </c>
      <c r="E8" s="267">
        <v>154992</v>
      </c>
      <c r="F8" s="239">
        <f>G8/E8</f>
        <v>0.14647207597811501</v>
      </c>
      <c r="G8" s="267">
        <v>22702</v>
      </c>
      <c r="H8" s="239">
        <f>I8/E8</f>
        <v>0.23577991122122433</v>
      </c>
      <c r="I8" s="267">
        <v>36544</v>
      </c>
      <c r="J8" s="239">
        <f>K8/E8</f>
        <v>0.13024543202229794</v>
      </c>
      <c r="K8" s="267">
        <v>20187</v>
      </c>
      <c r="L8" s="239">
        <f>M8/E8</f>
        <v>0.12684525652936926</v>
      </c>
      <c r="M8" s="267">
        <v>19660</v>
      </c>
      <c r="N8" s="239">
        <f>O8/E8</f>
        <v>0.18399659337256116</v>
      </c>
      <c r="O8" s="267">
        <v>28518</v>
      </c>
      <c r="P8" s="239">
        <f>Q8/E8</f>
        <v>0.16730540931144833</v>
      </c>
      <c r="Q8" s="268">
        <v>25931</v>
      </c>
      <c r="R8" s="239">
        <f>S8/E8</f>
        <v>9.3553215649839986E-3</v>
      </c>
      <c r="S8" s="268">
        <v>1450</v>
      </c>
      <c r="T8" s="2"/>
      <c r="U8" s="2"/>
      <c r="V8" s="2"/>
      <c r="W8" s="2"/>
      <c r="X8" s="4"/>
      <c r="Y8" s="4"/>
      <c r="Z8" s="4"/>
      <c r="AA8" s="4"/>
      <c r="AB8" s="4"/>
      <c r="AC8" s="4"/>
      <c r="AD8" s="4"/>
      <c r="AE8" s="4"/>
    </row>
    <row r="9" spans="1:31" ht="19.5" customHeight="1">
      <c r="A9" s="249" t="s">
        <v>27</v>
      </c>
      <c r="B9" s="239">
        <f>IF(CENTRO!B9,CENTRO!B9,"")</f>
        <v>0.46657494526925902</v>
      </c>
      <c r="C9" s="248">
        <f>IF(CENTRO!C9,CENTRO!C9,"")</f>
        <v>1552174</v>
      </c>
      <c r="D9" s="251">
        <f>E9/E8</f>
        <v>0.46683054609270158</v>
      </c>
      <c r="E9" s="250">
        <v>72355</v>
      </c>
      <c r="F9" s="251">
        <f>G9/G$8</f>
        <v>0.46247026693683374</v>
      </c>
      <c r="G9" s="250">
        <v>10499</v>
      </c>
      <c r="H9" s="251">
        <f>I9/I$8</f>
        <v>0.45985661120840632</v>
      </c>
      <c r="I9" s="250">
        <v>16805</v>
      </c>
      <c r="J9" s="251">
        <f>K9/K$8</f>
        <v>0.45360875811165602</v>
      </c>
      <c r="K9" s="250">
        <v>9157</v>
      </c>
      <c r="L9" s="251">
        <f>M9/M$8</f>
        <v>0.48916581892166838</v>
      </c>
      <c r="M9" s="250">
        <v>9617</v>
      </c>
      <c r="N9" s="251">
        <f>O9/O$8</f>
        <v>0.47075531243425206</v>
      </c>
      <c r="O9" s="250">
        <v>13425</v>
      </c>
      <c r="P9" s="251">
        <f>Q9/Q$8</f>
        <v>0.46808838841541012</v>
      </c>
      <c r="Q9" s="250">
        <v>12138</v>
      </c>
      <c r="R9" s="251">
        <f>S9/S$8</f>
        <v>0.49241379310344829</v>
      </c>
      <c r="S9" s="269">
        <v>714</v>
      </c>
    </row>
    <row r="10" spans="1:31" ht="19.5" customHeight="1">
      <c r="A10" s="255" t="s">
        <v>11</v>
      </c>
      <c r="B10" s="239">
        <f>IF(CENTRO!B10,CENTRO!B10,"")</f>
        <v>0.53342505473074098</v>
      </c>
      <c r="C10" s="248">
        <f>IF(CENTRO!C10,CENTRO!C10,"")</f>
        <v>1774567</v>
      </c>
      <c r="D10" s="251">
        <f>E10/E8</f>
        <v>0.53316945390729842</v>
      </c>
      <c r="E10" s="250">
        <v>82637</v>
      </c>
      <c r="F10" s="251">
        <f>G10/G$8</f>
        <v>0.5375297330631662</v>
      </c>
      <c r="G10" s="250">
        <v>12203</v>
      </c>
      <c r="H10" s="251">
        <f>I10/I$8</f>
        <v>0.54014338879159374</v>
      </c>
      <c r="I10" s="250">
        <v>19739</v>
      </c>
      <c r="J10" s="251">
        <f>K10/K$8</f>
        <v>0.54639124188834398</v>
      </c>
      <c r="K10" s="250">
        <v>11030</v>
      </c>
      <c r="L10" s="251">
        <f>M10/M$8</f>
        <v>0.51083418107833167</v>
      </c>
      <c r="M10" s="250">
        <v>10043</v>
      </c>
      <c r="N10" s="251">
        <f>O10/O$8</f>
        <v>0.52924468756574794</v>
      </c>
      <c r="O10" s="250">
        <v>15093</v>
      </c>
      <c r="P10" s="251">
        <f>Q10/Q$8</f>
        <v>0.53191161158458988</v>
      </c>
      <c r="Q10" s="250">
        <v>13793</v>
      </c>
      <c r="R10" s="251">
        <f>S10/S$8</f>
        <v>0.50758620689655176</v>
      </c>
      <c r="S10" s="269">
        <v>736</v>
      </c>
    </row>
    <row r="11" spans="1:31" ht="19.5" customHeight="1">
      <c r="A11" s="246" t="s">
        <v>1</v>
      </c>
      <c r="B11" s="256" t="str">
        <f>IF(CENTRO!B11,CENTRO!B11,"")</f>
        <v/>
      </c>
      <c r="C11" s="257">
        <f>IF(CENTRO!C11,CENTRO!C11,"")</f>
        <v>44.05</v>
      </c>
      <c r="D11" s="256"/>
      <c r="E11" s="257">
        <v>44.71</v>
      </c>
      <c r="F11" s="256"/>
      <c r="G11" s="260">
        <v>46.32</v>
      </c>
      <c r="H11" s="256"/>
      <c r="I11" s="260">
        <v>46.71</v>
      </c>
      <c r="J11" s="256"/>
      <c r="K11" s="260">
        <v>46.18</v>
      </c>
      <c r="L11" s="256"/>
      <c r="M11" s="260">
        <v>38.799999999999997</v>
      </c>
      <c r="N11" s="256"/>
      <c r="O11" s="260">
        <v>43.16</v>
      </c>
      <c r="P11" s="256"/>
      <c r="Q11" s="260">
        <v>45.73</v>
      </c>
      <c r="R11" s="256"/>
      <c r="S11" s="261">
        <v>39.1</v>
      </c>
    </row>
    <row r="12" spans="1:31" ht="19.5" customHeight="1">
      <c r="A12" s="249" t="s">
        <v>174</v>
      </c>
      <c r="B12" s="251">
        <f>IF(CENTRO!B12,CENTRO!B12,"")</f>
        <v>0.12802198908781898</v>
      </c>
      <c r="C12" s="250">
        <f>IF(CENTRO!C12,CENTRO!C12,"")</f>
        <v>425896</v>
      </c>
      <c r="D12" s="251">
        <f>E12/E$8</f>
        <v>0.11254129245380406</v>
      </c>
      <c r="E12" s="250">
        <v>17443</v>
      </c>
      <c r="F12" s="251">
        <f>G12/G$8</f>
        <v>0.10421989252048278</v>
      </c>
      <c r="G12" s="250">
        <v>2366</v>
      </c>
      <c r="H12" s="251">
        <f t="shared" ref="H12:H18" si="0">I12/I$8</f>
        <v>9.4051007005253942E-2</v>
      </c>
      <c r="I12" s="250">
        <v>3437</v>
      </c>
      <c r="J12" s="251">
        <f t="shared" ref="J12:J18" si="1">K12/K$8</f>
        <v>0.10060930301679298</v>
      </c>
      <c r="K12" s="250">
        <v>2031</v>
      </c>
      <c r="L12" s="251">
        <f t="shared" ref="L12:L18" si="2">M12/M$8</f>
        <v>0.16998982706002033</v>
      </c>
      <c r="M12" s="250">
        <v>3342</v>
      </c>
      <c r="N12" s="251">
        <f t="shared" ref="N12:N18" si="3">O12/O$8</f>
        <v>0.1289711760993057</v>
      </c>
      <c r="O12" s="250">
        <v>3678</v>
      </c>
      <c r="P12" s="251">
        <f t="shared" ref="P12:P19" si="4">Q12/Q$8</f>
        <v>8.9198256912575685E-2</v>
      </c>
      <c r="Q12" s="250">
        <v>2313</v>
      </c>
      <c r="R12" s="251">
        <f t="shared" ref="R12:R19" si="5">S12/S$8</f>
        <v>0.19034482758620688</v>
      </c>
      <c r="S12" s="270">
        <v>276</v>
      </c>
    </row>
    <row r="13" spans="1:31" ht="19.5" customHeight="1">
      <c r="A13" s="255" t="s">
        <v>175</v>
      </c>
      <c r="B13" s="251">
        <f>IF(CENTRO!B13,CENTRO!B13,"")</f>
        <v>0.16189538049400298</v>
      </c>
      <c r="C13" s="250">
        <f>IF(CENTRO!C13,CENTRO!C13,"")</f>
        <v>538584</v>
      </c>
      <c r="D13" s="251">
        <f t="shared" ref="D13:F18" si="6">E13/E$8</f>
        <v>0.14909156601631052</v>
      </c>
      <c r="E13" s="250">
        <v>23108</v>
      </c>
      <c r="F13" s="251">
        <f t="shared" si="6"/>
        <v>0.14267465421548761</v>
      </c>
      <c r="G13" s="250">
        <v>3239</v>
      </c>
      <c r="H13" s="251">
        <f t="shared" si="0"/>
        <v>0.15198117338003503</v>
      </c>
      <c r="I13" s="250">
        <v>5554</v>
      </c>
      <c r="J13" s="251">
        <f t="shared" si="1"/>
        <v>0.13860405211274582</v>
      </c>
      <c r="K13" s="250">
        <v>2798</v>
      </c>
      <c r="L13" s="251">
        <f t="shared" si="2"/>
        <v>0.15239064089521873</v>
      </c>
      <c r="M13" s="250">
        <v>2996</v>
      </c>
      <c r="N13" s="251">
        <f t="shared" si="3"/>
        <v>0.1517637983028263</v>
      </c>
      <c r="O13" s="250">
        <v>4328</v>
      </c>
      <c r="P13" s="251">
        <f t="shared" si="4"/>
        <v>0.15286722455747948</v>
      </c>
      <c r="Q13" s="250">
        <v>3964</v>
      </c>
      <c r="R13" s="251">
        <f t="shared" si="5"/>
        <v>0.15793103448275861</v>
      </c>
      <c r="S13" s="270">
        <v>229</v>
      </c>
    </row>
    <row r="14" spans="1:31" ht="19.5" customHeight="1">
      <c r="A14" s="255" t="s">
        <v>2</v>
      </c>
      <c r="B14" s="251">
        <f>IF(CENTRO!B14,CENTRO!B14,"")</f>
        <v>0.22299241209339712</v>
      </c>
      <c r="C14" s="250">
        <f>IF(CENTRO!C14,CENTRO!C14,"")</f>
        <v>741838</v>
      </c>
      <c r="D14" s="251">
        <f t="shared" si="6"/>
        <v>0.24276736863838133</v>
      </c>
      <c r="E14" s="250">
        <v>37627</v>
      </c>
      <c r="F14" s="251">
        <f t="shared" si="6"/>
        <v>0.21843890406131619</v>
      </c>
      <c r="G14" s="250">
        <v>4959</v>
      </c>
      <c r="H14" s="251">
        <f t="shared" si="0"/>
        <v>0.22126751313485113</v>
      </c>
      <c r="I14" s="250">
        <v>8086</v>
      </c>
      <c r="J14" s="251">
        <f t="shared" si="1"/>
        <v>0.26442760192202902</v>
      </c>
      <c r="K14" s="250">
        <v>5338</v>
      </c>
      <c r="L14" s="251">
        <f t="shared" si="2"/>
        <v>0.25025432349949134</v>
      </c>
      <c r="M14" s="250">
        <v>4920</v>
      </c>
      <c r="N14" s="251">
        <f t="shared" si="3"/>
        <v>0.24921102461603198</v>
      </c>
      <c r="O14" s="250">
        <v>7107</v>
      </c>
      <c r="P14" s="251">
        <f t="shared" si="4"/>
        <v>0.26601365161389845</v>
      </c>
      <c r="Q14" s="250">
        <v>6898</v>
      </c>
      <c r="R14" s="251">
        <f t="shared" si="5"/>
        <v>0.22</v>
      </c>
      <c r="S14" s="270">
        <v>319</v>
      </c>
    </row>
    <row r="15" spans="1:31" ht="19.5" customHeight="1">
      <c r="A15" s="255" t="s">
        <v>3</v>
      </c>
      <c r="B15" s="251">
        <f>IF(CENTRO!B15,CENTRO!B15,"")</f>
        <v>0.28596815922850621</v>
      </c>
      <c r="C15" s="250">
        <f>IF(CENTRO!C15,CENTRO!C15,"")</f>
        <v>951342</v>
      </c>
      <c r="D15" s="251">
        <f t="shared" si="6"/>
        <v>0.29638303912459996</v>
      </c>
      <c r="E15" s="250">
        <v>45937</v>
      </c>
      <c r="F15" s="251">
        <f t="shared" si="6"/>
        <v>0.30997268963086955</v>
      </c>
      <c r="G15" s="250">
        <v>7037</v>
      </c>
      <c r="H15" s="251">
        <f t="shared" si="0"/>
        <v>0.29060858143607704</v>
      </c>
      <c r="I15" s="250">
        <v>10620</v>
      </c>
      <c r="J15" s="251">
        <f t="shared" si="1"/>
        <v>0.26987665329172239</v>
      </c>
      <c r="K15" s="250">
        <v>5448</v>
      </c>
      <c r="L15" s="251">
        <f t="shared" si="2"/>
        <v>0.32919633774160734</v>
      </c>
      <c r="M15" s="250">
        <v>6472</v>
      </c>
      <c r="N15" s="251">
        <f t="shared" si="3"/>
        <v>0.29917946560067327</v>
      </c>
      <c r="O15" s="250">
        <v>8532</v>
      </c>
      <c r="P15" s="251">
        <f t="shared" si="4"/>
        <v>0.28348308973815123</v>
      </c>
      <c r="Q15" s="250">
        <v>7351</v>
      </c>
      <c r="R15" s="251">
        <f t="shared" si="5"/>
        <v>0.32896551724137929</v>
      </c>
      <c r="S15" s="270">
        <v>477</v>
      </c>
    </row>
    <row r="16" spans="1:31" ht="19.5" customHeight="1">
      <c r="A16" s="255" t="s">
        <v>155</v>
      </c>
      <c r="B16" s="251">
        <f>IF(CENTRO!B16,CENTRO!B16,"")</f>
        <v>0.12945402121776237</v>
      </c>
      <c r="C16" s="250">
        <f>IF(CENTRO!C16,CENTRO!C16,"")</f>
        <v>430660</v>
      </c>
      <c r="D16" s="251">
        <f t="shared" si="6"/>
        <v>0.13531666150510993</v>
      </c>
      <c r="E16" s="250">
        <v>20973</v>
      </c>
      <c r="F16" s="251">
        <f t="shared" si="6"/>
        <v>0.14857721786626729</v>
      </c>
      <c r="G16" s="250">
        <v>3373</v>
      </c>
      <c r="H16" s="251">
        <f t="shared" si="0"/>
        <v>0.17318848511383539</v>
      </c>
      <c r="I16" s="250">
        <v>6329</v>
      </c>
      <c r="J16" s="251">
        <f t="shared" si="1"/>
        <v>0.13994154653985239</v>
      </c>
      <c r="K16" s="250">
        <v>2825</v>
      </c>
      <c r="L16" s="251">
        <f t="shared" si="2"/>
        <v>7.6042726347914549E-2</v>
      </c>
      <c r="M16" s="250">
        <v>1495</v>
      </c>
      <c r="N16" s="251">
        <f t="shared" si="3"/>
        <v>0.1171540781260958</v>
      </c>
      <c r="O16" s="250">
        <v>3341</v>
      </c>
      <c r="P16" s="251">
        <f t="shared" si="4"/>
        <v>0.13478076433612279</v>
      </c>
      <c r="Q16" s="250">
        <v>3495</v>
      </c>
      <c r="R16" s="251">
        <f t="shared" si="5"/>
        <v>7.9310344827586213E-2</v>
      </c>
      <c r="S16" s="270">
        <v>115</v>
      </c>
    </row>
    <row r="17" spans="1:31" ht="19.5" customHeight="1">
      <c r="A17" s="255" t="s">
        <v>167</v>
      </c>
      <c r="B17" s="251">
        <f>IF(CENTRO!B17,CENTRO!B17,"")</f>
        <v>7.1668037878512336E-2</v>
      </c>
      <c r="C17" s="250">
        <f>IF(CENTRO!C17,CENTRO!C17,"")</f>
        <v>238421</v>
      </c>
      <c r="D17" s="251">
        <f t="shared" si="6"/>
        <v>6.3900072261794158E-2</v>
      </c>
      <c r="E17" s="250">
        <v>9904</v>
      </c>
      <c r="F17" s="251">
        <f t="shared" si="6"/>
        <v>7.6116641705576596E-2</v>
      </c>
      <c r="G17" s="250">
        <v>1728</v>
      </c>
      <c r="H17" s="251">
        <f t="shared" si="0"/>
        <v>6.8903239929947457E-2</v>
      </c>
      <c r="I17" s="250">
        <v>2518</v>
      </c>
      <c r="J17" s="251">
        <f t="shared" si="1"/>
        <v>8.6540843116857377E-2</v>
      </c>
      <c r="K17" s="250">
        <v>1747</v>
      </c>
      <c r="L17" s="251">
        <f t="shared" si="2"/>
        <v>2.2126144455747711E-2</v>
      </c>
      <c r="M17" s="250">
        <v>435</v>
      </c>
      <c r="N17" s="251">
        <f t="shared" si="3"/>
        <v>5.3720457255066974E-2</v>
      </c>
      <c r="O17" s="250">
        <v>1532</v>
      </c>
      <c r="P17" s="251">
        <f t="shared" si="4"/>
        <v>7.3657012841772396E-2</v>
      </c>
      <c r="Q17" s="250">
        <v>1910</v>
      </c>
      <c r="R17" s="251">
        <f t="shared" si="5"/>
        <v>2.3448275862068966E-2</v>
      </c>
      <c r="S17" s="270">
        <v>34</v>
      </c>
    </row>
    <row r="18" spans="1:31" ht="19.5" customHeight="1">
      <c r="A18" s="255" t="s">
        <v>4</v>
      </c>
      <c r="B18" s="251">
        <f>IF(CENTRO!B18,CENTRO!B18,"")</f>
        <v>0.2011220590962747</v>
      </c>
      <c r="C18" s="250">
        <f>IF(CENTRO!C18,CENTRO!C18,"")</f>
        <v>669081</v>
      </c>
      <c r="D18" s="251">
        <f t="shared" si="6"/>
        <v>0.1992167337669041</v>
      </c>
      <c r="E18" s="250">
        <v>30877</v>
      </c>
      <c r="F18" s="251">
        <f t="shared" si="6"/>
        <v>0.2246938595718439</v>
      </c>
      <c r="G18" s="250">
        <v>5101</v>
      </c>
      <c r="H18" s="251">
        <f t="shared" si="0"/>
        <v>0.24209172504378285</v>
      </c>
      <c r="I18" s="250">
        <v>8847</v>
      </c>
      <c r="J18" s="251">
        <f t="shared" si="1"/>
        <v>0.22648238965670978</v>
      </c>
      <c r="K18" s="250">
        <v>4572</v>
      </c>
      <c r="L18" s="251">
        <f t="shared" si="2"/>
        <v>9.8168870803662253E-2</v>
      </c>
      <c r="M18" s="250">
        <v>1930</v>
      </c>
      <c r="N18" s="251">
        <f t="shared" si="3"/>
        <v>0.17087453538116276</v>
      </c>
      <c r="O18" s="250">
        <v>4873</v>
      </c>
      <c r="P18" s="251">
        <f t="shared" si="4"/>
        <v>0.20843777717789519</v>
      </c>
      <c r="Q18" s="250">
        <v>5405</v>
      </c>
      <c r="R18" s="251">
        <f t="shared" si="5"/>
        <v>0.10275862068965518</v>
      </c>
      <c r="S18" s="270">
        <v>149</v>
      </c>
    </row>
    <row r="19" spans="1:31" s="115" customFormat="1" ht="19.5" customHeight="1">
      <c r="A19" s="263" t="s">
        <v>484</v>
      </c>
      <c r="B19" s="239">
        <f>IF(CENTRO!B19,CENTRO!B19,"")</f>
        <v>0.14011941416539489</v>
      </c>
      <c r="C19" s="248">
        <f>IF(CENTRO!C19,CENTRO!C19,"")</f>
        <v>466141</v>
      </c>
      <c r="D19" s="239">
        <f>E19/$E$8</f>
        <v>0.12325797460514092</v>
      </c>
      <c r="E19" s="267">
        <v>19104</v>
      </c>
      <c r="F19" s="239">
        <f>G19/G8</f>
        <v>0.11615716676944762</v>
      </c>
      <c r="G19" s="267">
        <v>2637</v>
      </c>
      <c r="H19" s="239">
        <f>I19/I8</f>
        <v>0.10535245183887916</v>
      </c>
      <c r="I19" s="267">
        <v>3850</v>
      </c>
      <c r="J19" s="239">
        <f>K19/K8</f>
        <v>0.10769306979739436</v>
      </c>
      <c r="K19" s="267">
        <v>2174</v>
      </c>
      <c r="L19" s="239">
        <f>M19/M8</f>
        <v>0.19094608341810784</v>
      </c>
      <c r="M19" s="267">
        <v>3754</v>
      </c>
      <c r="N19" s="239">
        <f>O19/O8</f>
        <v>0.13703625780208992</v>
      </c>
      <c r="O19" s="267">
        <v>3908</v>
      </c>
      <c r="P19" s="239">
        <f t="shared" si="4"/>
        <v>9.802938567737457E-2</v>
      </c>
      <c r="Q19" s="268">
        <v>2542</v>
      </c>
      <c r="R19" s="239">
        <f t="shared" si="5"/>
        <v>0.16482758620689655</v>
      </c>
      <c r="S19" s="268">
        <v>239</v>
      </c>
      <c r="T19" s="4"/>
      <c r="U19" s="4"/>
      <c r="V19" s="4"/>
      <c r="W19" s="4"/>
      <c r="X19" s="4"/>
      <c r="Y19" s="4"/>
      <c r="Z19" s="4"/>
      <c r="AA19" s="4"/>
      <c r="AB19" s="4"/>
      <c r="AC19" s="4"/>
      <c r="AD19" s="4"/>
      <c r="AE19" s="4"/>
    </row>
    <row r="20" spans="1:31" ht="19.5" customHeight="1">
      <c r="A20" s="263" t="s">
        <v>485</v>
      </c>
      <c r="B20" s="239">
        <f>IF(CENTRO!B20,CENTRO!B20,"")</f>
        <v>0.13980000000000001</v>
      </c>
      <c r="C20" s="265" t="str">
        <f>IF(CENTRO!C20,CENTRO!C20,"")</f>
        <v/>
      </c>
      <c r="D20" s="239">
        <v>0.12269999999999999</v>
      </c>
      <c r="E20" s="271"/>
      <c r="F20" s="239">
        <v>0.11509999999999999</v>
      </c>
      <c r="G20" s="272"/>
      <c r="H20" s="239">
        <v>0.1043</v>
      </c>
      <c r="I20" s="272"/>
      <c r="J20" s="239">
        <v>0.1072</v>
      </c>
      <c r="K20" s="272"/>
      <c r="L20" s="239">
        <v>0.1895</v>
      </c>
      <c r="M20" s="272"/>
      <c r="N20" s="239">
        <v>0.1384</v>
      </c>
      <c r="O20" s="272"/>
      <c r="P20" s="239">
        <v>9.6699999999999994E-2</v>
      </c>
      <c r="Q20" s="271"/>
      <c r="R20" s="239">
        <v>0.19739999999999999</v>
      </c>
      <c r="S20" s="272"/>
    </row>
    <row r="21" spans="1:31" ht="19.5" customHeight="1">
      <c r="A21" s="263" t="s">
        <v>486</v>
      </c>
      <c r="B21" s="239">
        <f>IF(CENTRO!B21,CENTRO!B21,"")</f>
        <v>0.2006</v>
      </c>
      <c r="C21" s="265" t="str">
        <f>IF(CENTRO!C21,CENTRO!C21,"")</f>
        <v/>
      </c>
      <c r="D21" s="239">
        <v>0.19539999999999999</v>
      </c>
      <c r="E21" s="271"/>
      <c r="F21" s="239">
        <v>0.2195</v>
      </c>
      <c r="G21" s="272"/>
      <c r="H21" s="239">
        <v>0.23399999999999999</v>
      </c>
      <c r="I21" s="272"/>
      <c r="J21" s="239">
        <v>0.22450000000000001</v>
      </c>
      <c r="K21" s="272"/>
      <c r="L21" s="239">
        <v>9.2899999999999996E-2</v>
      </c>
      <c r="M21" s="272"/>
      <c r="N21" s="239">
        <v>0.1704</v>
      </c>
      <c r="O21" s="272"/>
      <c r="P21" s="239">
        <v>0.2059</v>
      </c>
      <c r="Q21" s="271"/>
      <c r="R21" s="239">
        <v>0.1032</v>
      </c>
      <c r="S21" s="272"/>
    </row>
    <row r="22" spans="1:31" ht="19.5" customHeight="1">
      <c r="A22" s="263" t="s">
        <v>487</v>
      </c>
      <c r="B22" s="239">
        <f>IF(CENTRO!B22,CENTRO!B22,"")</f>
        <v>0.35210000000000002</v>
      </c>
      <c r="C22" s="265" t="str">
        <f>IF(CENTRO!C22,CENTRO!C22,"")</f>
        <v/>
      </c>
      <c r="D22" s="239">
        <v>0.32429999999999998</v>
      </c>
      <c r="E22" s="273"/>
      <c r="F22" s="239">
        <v>0.33929999999999999</v>
      </c>
      <c r="G22" s="272"/>
      <c r="H22" s="239">
        <v>0.28839999999999999</v>
      </c>
      <c r="I22" s="272"/>
      <c r="J22" s="239">
        <v>0.38</v>
      </c>
      <c r="K22" s="272"/>
      <c r="L22" s="239">
        <v>0.23519999999999999</v>
      </c>
      <c r="M22" s="272"/>
      <c r="N22" s="239">
        <v>0.31819999999999998</v>
      </c>
      <c r="O22" s="272"/>
      <c r="P22" s="239">
        <v>0.35859999999999997</v>
      </c>
      <c r="Q22" s="271"/>
      <c r="R22" s="239">
        <v>0.24</v>
      </c>
      <c r="S22" s="272"/>
    </row>
    <row r="23" spans="1:31" ht="19.5" customHeight="1">
      <c r="A23" s="364" t="s">
        <v>628</v>
      </c>
      <c r="B23" s="365" t="str">
        <f>IF(CENTRO!B23,CENTRO!B23,"")</f>
        <v/>
      </c>
      <c r="C23" s="366">
        <f>IF(CENTRO!C23,CENTRO!C23,"")</f>
        <v>37</v>
      </c>
      <c r="D23" s="45"/>
      <c r="E23" s="46"/>
      <c r="F23" s="45"/>
      <c r="G23" s="47"/>
      <c r="H23" s="48"/>
      <c r="I23" s="47"/>
      <c r="J23" s="48"/>
      <c r="K23" s="47"/>
      <c r="L23" s="48"/>
      <c r="M23" s="47"/>
      <c r="N23" s="48"/>
      <c r="O23" s="47"/>
      <c r="P23" s="48"/>
      <c r="Q23" s="53"/>
      <c r="R23" s="48"/>
      <c r="S23" s="47"/>
    </row>
    <row r="24" spans="1:31" ht="19.5" customHeight="1">
      <c r="A24" s="367" t="s">
        <v>27</v>
      </c>
      <c r="B24" s="368" t="str">
        <f>IF(CENTRO!B24,CENTRO!B24,"")</f>
        <v/>
      </c>
      <c r="C24" s="369">
        <f>IF(CENTRO!C24,CENTRO!C24,"")</f>
        <v>38.6</v>
      </c>
      <c r="D24" s="45"/>
      <c r="E24" s="46"/>
      <c r="F24" s="45"/>
      <c r="G24" s="47"/>
      <c r="H24" s="48"/>
      <c r="I24" s="47"/>
      <c r="J24" s="48"/>
      <c r="K24" s="47"/>
      <c r="L24" s="48"/>
      <c r="M24" s="47"/>
      <c r="N24" s="48"/>
      <c r="O24" s="47"/>
      <c r="P24" s="48"/>
      <c r="Q24" s="53"/>
      <c r="R24" s="48"/>
      <c r="S24" s="47"/>
    </row>
    <row r="25" spans="1:31" ht="19.5" customHeight="1">
      <c r="A25" s="367" t="s">
        <v>11</v>
      </c>
      <c r="B25" s="368" t="str">
        <f>IF(CENTRO!B25,CENTRO!B25,"")</f>
        <v/>
      </c>
      <c r="C25" s="369">
        <f>IF(CENTRO!C25,CENTRO!C25,"")</f>
        <v>35.799999999999997</v>
      </c>
      <c r="D25" s="45"/>
      <c r="E25" s="46"/>
      <c r="F25" s="45"/>
      <c r="G25" s="47"/>
      <c r="H25" s="48"/>
      <c r="I25" s="47"/>
      <c r="J25" s="48"/>
      <c r="K25" s="47"/>
      <c r="L25" s="48"/>
      <c r="M25" s="47"/>
      <c r="N25" s="48"/>
      <c r="O25" s="47"/>
      <c r="P25" s="48"/>
      <c r="Q25" s="53"/>
      <c r="R25" s="48"/>
      <c r="S25" s="47"/>
    </row>
    <row r="26" spans="1:31" s="2" customFormat="1" ht="19.5" customHeight="1">
      <c r="A26" s="263" t="s">
        <v>492</v>
      </c>
      <c r="B26" s="239">
        <f>IF(CENTRO!B26,CENTRO!B26,"")</f>
        <v>0.516099231386841</v>
      </c>
      <c r="C26" s="265" t="str">
        <f>IF(CENTRO!C26,CENTRO!C26,"")</f>
        <v/>
      </c>
      <c r="D26" s="239">
        <v>0.46648452588440342</v>
      </c>
      <c r="E26" s="273"/>
      <c r="F26" s="239">
        <v>0.50285376894312139</v>
      </c>
      <c r="G26" s="272"/>
      <c r="H26" s="239">
        <v>0.51109110256200374</v>
      </c>
      <c r="I26" s="272"/>
      <c r="J26" s="239">
        <v>0.49631214043369226</v>
      </c>
      <c r="K26" s="272"/>
      <c r="L26" s="239">
        <v>0.39359831164263098</v>
      </c>
      <c r="M26" s="272"/>
      <c r="N26" s="239">
        <v>0.44680742031362103</v>
      </c>
      <c r="O26" s="272"/>
      <c r="P26" s="239">
        <v>0.43389331297043748</v>
      </c>
      <c r="Q26" s="271"/>
      <c r="R26" s="239">
        <v>0.42975206611570249</v>
      </c>
      <c r="S26" s="272"/>
    </row>
    <row r="27" spans="1:31" s="4" customFormat="1" ht="19.5" customHeight="1">
      <c r="A27" s="246" t="s">
        <v>493</v>
      </c>
      <c r="B27" s="239">
        <f>IF(CENTRO!B27,CENTRO!B27,"")</f>
        <v>0.84882562243348669</v>
      </c>
      <c r="C27" s="607">
        <f>IF(CENTRO!C27,CENTRO!C27,"")</f>
        <v>2823823</v>
      </c>
      <c r="D27" s="239">
        <f>E27/E$8</f>
        <v>0.89870444926189741</v>
      </c>
      <c r="E27" s="267">
        <v>139292</v>
      </c>
      <c r="F27" s="239">
        <f>G27/G$8</f>
        <v>0.93150383226147471</v>
      </c>
      <c r="G27" s="267">
        <v>21147</v>
      </c>
      <c r="H27" s="239">
        <f>I27/I$8</f>
        <v>0.93509194395796846</v>
      </c>
      <c r="I27" s="267">
        <v>34172</v>
      </c>
      <c r="J27" s="239">
        <f>K27/K$8</f>
        <v>0.86203992668549068</v>
      </c>
      <c r="K27" s="267">
        <v>17402</v>
      </c>
      <c r="L27" s="239">
        <f>M27/M$8</f>
        <v>0.93504577822990842</v>
      </c>
      <c r="M27" s="267">
        <v>18383</v>
      </c>
      <c r="N27" s="239">
        <f>O27/O$8</f>
        <v>0.87141454519952311</v>
      </c>
      <c r="O27" s="267">
        <v>24851</v>
      </c>
      <c r="P27" s="239">
        <f>Q27/Q$8</f>
        <v>0.85569395703983653</v>
      </c>
      <c r="Q27" s="268">
        <v>22189</v>
      </c>
      <c r="R27" s="239">
        <f>S27/S$8</f>
        <v>0.79172413793103447</v>
      </c>
      <c r="S27" s="268">
        <v>1148</v>
      </c>
    </row>
    <row r="28" spans="1:31" s="2" customFormat="1" ht="19.5" customHeight="1">
      <c r="A28" s="255" t="s">
        <v>331</v>
      </c>
      <c r="B28" s="251">
        <f>IF(CENTRO!B28,CENTRO!B28,"")</f>
        <v>0.46690603483291976</v>
      </c>
      <c r="C28" s="250">
        <f>IF(CENTRO!C28,CENTRO!C28,"")</f>
        <v>1318460</v>
      </c>
      <c r="D28" s="252">
        <f>E28/E$27</f>
        <v>0.46564770410360967</v>
      </c>
      <c r="E28" s="250">
        <v>64861</v>
      </c>
      <c r="F28" s="252">
        <f>G28/G$27</f>
        <v>0.46403745212086822</v>
      </c>
      <c r="G28" s="323">
        <v>9813</v>
      </c>
      <c r="H28" s="252">
        <f>I28/I$27</f>
        <v>0.45946974130867374</v>
      </c>
      <c r="I28" s="323">
        <v>15701</v>
      </c>
      <c r="J28" s="252">
        <f>K28/K$27</f>
        <v>0.45241926215377543</v>
      </c>
      <c r="K28" s="323">
        <v>7873</v>
      </c>
      <c r="L28" s="252">
        <f>M28/M$27</f>
        <v>0.48936517434586302</v>
      </c>
      <c r="M28" s="270">
        <v>8996</v>
      </c>
      <c r="N28" s="252">
        <f>O28/O$27</f>
        <v>0.46819041487264096</v>
      </c>
      <c r="O28" s="270">
        <v>11635</v>
      </c>
      <c r="P28" s="252">
        <f>Q28/Q$27</f>
        <v>0.4628419487133264</v>
      </c>
      <c r="Q28" s="250">
        <v>10270</v>
      </c>
      <c r="R28" s="252">
        <f>S28/S$27</f>
        <v>0.49912891986062718</v>
      </c>
      <c r="S28" s="269">
        <v>573</v>
      </c>
    </row>
    <row r="29" spans="1:31" s="2" customFormat="1" ht="19.5" customHeight="1">
      <c r="A29" s="255" t="s">
        <v>332</v>
      </c>
      <c r="B29" s="251">
        <f>IF(CENTRO!B29,CENTRO!B29,"")</f>
        <v>0.53309396516708019</v>
      </c>
      <c r="C29" s="250">
        <f>IF(CENTRO!C29,CENTRO!C29,"")</f>
        <v>1505363</v>
      </c>
      <c r="D29" s="252">
        <f>E29/E$27</f>
        <v>0.53435229589639033</v>
      </c>
      <c r="E29" s="250">
        <v>74431</v>
      </c>
      <c r="F29" s="252">
        <f>G29/G$27</f>
        <v>0.53596254787913178</v>
      </c>
      <c r="G29" s="323">
        <v>11334</v>
      </c>
      <c r="H29" s="252">
        <f>I29/I$27</f>
        <v>0.5405302586913262</v>
      </c>
      <c r="I29" s="323">
        <v>18471</v>
      </c>
      <c r="J29" s="252">
        <f>K29/K$27</f>
        <v>0.54758073784622452</v>
      </c>
      <c r="K29" s="323">
        <v>9529</v>
      </c>
      <c r="L29" s="252">
        <f>M29/M$27</f>
        <v>0.51063482565413698</v>
      </c>
      <c r="M29" s="270">
        <v>9387</v>
      </c>
      <c r="N29" s="252">
        <f>O29/O$27</f>
        <v>0.5318095851273591</v>
      </c>
      <c r="O29" s="270">
        <v>13216</v>
      </c>
      <c r="P29" s="252">
        <f>Q29/Q$27</f>
        <v>0.5371580512866736</v>
      </c>
      <c r="Q29" s="250">
        <v>11919</v>
      </c>
      <c r="R29" s="252">
        <f>S29/S$27</f>
        <v>0.50087108013937287</v>
      </c>
      <c r="S29" s="269">
        <v>575</v>
      </c>
    </row>
    <row r="30" spans="1:31" s="4" customFormat="1" ht="19.5" customHeight="1">
      <c r="A30" s="246" t="s">
        <v>494</v>
      </c>
      <c r="B30" s="239">
        <f>IF(CENTRO!B30,CENTRO!B30,"")</f>
        <v>0.14099999999999999</v>
      </c>
      <c r="C30" s="607">
        <f>IF(CENTRO!C30,CENTRO!C30,"")</f>
        <v>510881</v>
      </c>
      <c r="D30" s="239">
        <f>E30/E$8</f>
        <v>0.10559899865799525</v>
      </c>
      <c r="E30" s="267">
        <v>16367</v>
      </c>
      <c r="F30" s="239">
        <f>G30/G$8</f>
        <v>7.7570258127037259E-2</v>
      </c>
      <c r="G30" s="267">
        <v>1761</v>
      </c>
      <c r="H30" s="239">
        <f>I30/I$8</f>
        <v>7.5251751313485118E-2</v>
      </c>
      <c r="I30" s="267">
        <v>2750</v>
      </c>
      <c r="J30" s="239">
        <f>K30/K$8</f>
        <v>0.14291375637786694</v>
      </c>
      <c r="K30" s="267">
        <v>2885</v>
      </c>
      <c r="L30" s="239">
        <f>M30/M$8</f>
        <v>7.2583926754832148E-2</v>
      </c>
      <c r="M30" s="267">
        <v>1427</v>
      </c>
      <c r="N30" s="239">
        <f>O30/O$8</f>
        <v>0.11859176660354864</v>
      </c>
      <c r="O30" s="267">
        <v>3382</v>
      </c>
      <c r="P30" s="239">
        <f>Q30/Q$8</f>
        <v>0.15807334850179322</v>
      </c>
      <c r="Q30" s="268">
        <v>4099</v>
      </c>
      <c r="R30" s="239">
        <f>S30/S$8</f>
        <v>4.3448275862068966E-2</v>
      </c>
      <c r="S30" s="268">
        <v>63</v>
      </c>
    </row>
    <row r="31" spans="1:31" s="2" customFormat="1" ht="19.5" customHeight="1">
      <c r="A31" s="255" t="s">
        <v>333</v>
      </c>
      <c r="B31" s="251">
        <f>IF(CENTRO!B31,CENTRO!B31,"")</f>
        <v>0.46244820222321831</v>
      </c>
      <c r="C31" s="250">
        <f>IF(CENTRO!C31,CENTRO!C31,"")</f>
        <v>236256</v>
      </c>
      <c r="D31" s="252">
        <f>E31/E$30</f>
        <v>0.47278059509989612</v>
      </c>
      <c r="E31" s="250">
        <v>7738</v>
      </c>
      <c r="F31" s="252">
        <f>G31/G$30</f>
        <v>0.44293015332197616</v>
      </c>
      <c r="G31" s="323">
        <v>780</v>
      </c>
      <c r="H31" s="252">
        <f>I31/I$30</f>
        <v>0.48872727272727273</v>
      </c>
      <c r="I31" s="323">
        <v>1344</v>
      </c>
      <c r="J31" s="252">
        <f>K31/K$30</f>
        <v>0.45961871750433275</v>
      </c>
      <c r="K31" s="323">
        <v>1326</v>
      </c>
      <c r="L31" s="252">
        <f>M31/M$30</f>
        <v>0.47302032235459007</v>
      </c>
      <c r="M31" s="270">
        <v>675</v>
      </c>
      <c r="N31" s="252">
        <f>O31/O$30</f>
        <v>0.46747486694263751</v>
      </c>
      <c r="O31" s="270">
        <v>1581</v>
      </c>
      <c r="P31" s="252">
        <f>Q31/Q$30</f>
        <v>0.48914369358380094</v>
      </c>
      <c r="Q31" s="250">
        <v>2005</v>
      </c>
      <c r="R31" s="252">
        <f>S31/S$30</f>
        <v>0.42857142857142855</v>
      </c>
      <c r="S31" s="269">
        <v>27</v>
      </c>
    </row>
    <row r="32" spans="1:31" s="2" customFormat="1" ht="19.5" customHeight="1">
      <c r="A32" s="255" t="s">
        <v>334</v>
      </c>
      <c r="B32" s="251">
        <f>IF(CENTRO!B32,CENTRO!B32,"")</f>
        <v>0.53755179777678164</v>
      </c>
      <c r="C32" s="250">
        <f>IF(CENTRO!C32,CENTRO!C32,"")</f>
        <v>274625</v>
      </c>
      <c r="D32" s="252">
        <f>E32/E$30</f>
        <v>0.52721940490010388</v>
      </c>
      <c r="E32" s="250">
        <v>8629</v>
      </c>
      <c r="F32" s="252">
        <f>G32/G$30</f>
        <v>0.55706984667802384</v>
      </c>
      <c r="G32" s="323">
        <v>981</v>
      </c>
      <c r="H32" s="252">
        <f>I32/I$30</f>
        <v>0.51127272727272732</v>
      </c>
      <c r="I32" s="323">
        <v>1406</v>
      </c>
      <c r="J32" s="252">
        <f>K32/K$30</f>
        <v>0.54038128249566719</v>
      </c>
      <c r="K32" s="323">
        <v>1559</v>
      </c>
      <c r="L32" s="252">
        <f>M32/M$30</f>
        <v>0.52697967764540998</v>
      </c>
      <c r="M32" s="270">
        <v>752</v>
      </c>
      <c r="N32" s="252">
        <f>O32/O$30</f>
        <v>0.53252513305736249</v>
      </c>
      <c r="O32" s="270">
        <v>1801</v>
      </c>
      <c r="P32" s="252">
        <f>Q32/Q$30</f>
        <v>0.51085630641619906</v>
      </c>
      <c r="Q32" s="250">
        <v>2094</v>
      </c>
      <c r="R32" s="252">
        <f>S32/S$30</f>
        <v>0.5714285714285714</v>
      </c>
      <c r="S32" s="269">
        <v>36</v>
      </c>
    </row>
    <row r="33" spans="1:31" s="2" customFormat="1" ht="22.5" customHeight="1">
      <c r="A33" s="263" t="s">
        <v>607</v>
      </c>
      <c r="B33" s="239">
        <v>0.109</v>
      </c>
      <c r="C33" s="265" t="str">
        <f>IF(CENTRO!C33,CENTRO!C33,"")</f>
        <v/>
      </c>
      <c r="D33" s="239">
        <v>6.7878710008993967E-2</v>
      </c>
      <c r="E33" s="271" t="s">
        <v>482</v>
      </c>
      <c r="F33" s="239">
        <v>4.0728129910948138E-2</v>
      </c>
      <c r="G33" s="272" t="s">
        <v>482</v>
      </c>
      <c r="H33" s="239">
        <v>4.3415849628947505E-2</v>
      </c>
      <c r="I33" s="272" t="s">
        <v>482</v>
      </c>
      <c r="J33" s="239">
        <v>0.10607778380243506</v>
      </c>
      <c r="K33" s="272" t="s">
        <v>482</v>
      </c>
      <c r="L33" s="239">
        <v>4.1948510853104491E-2</v>
      </c>
      <c r="M33" s="272" t="s">
        <v>482</v>
      </c>
      <c r="N33" s="239">
        <v>8.0756561470619492E-2</v>
      </c>
      <c r="O33" s="272" t="s">
        <v>482</v>
      </c>
      <c r="P33" s="239">
        <v>0.10395983110806802</v>
      </c>
      <c r="Q33" s="271" t="s">
        <v>482</v>
      </c>
      <c r="R33" s="239">
        <v>2.8075970272502065E-2</v>
      </c>
      <c r="S33" s="272" t="s">
        <v>482</v>
      </c>
    </row>
    <row r="34" spans="1:31" ht="19.5" customHeight="1">
      <c r="A34" s="255" t="s">
        <v>614</v>
      </c>
      <c r="B34" s="251">
        <f>C34/$C$30</f>
        <v>5.0761331895294602E-2</v>
      </c>
      <c r="C34" s="250">
        <f>IF(CENTRO!C34,CENTRO!C34,"")</f>
        <v>25933</v>
      </c>
      <c r="D34" s="252">
        <f>E34/$E$30</f>
        <v>9.2258813466120859E-2</v>
      </c>
      <c r="E34" s="250">
        <v>1510</v>
      </c>
      <c r="F34" s="252">
        <f>G34/$G$30</f>
        <v>0.12208972174900624</v>
      </c>
      <c r="G34" s="331">
        <v>215</v>
      </c>
      <c r="H34" s="252">
        <f>I34/$I$30</f>
        <v>0.11890909090909091</v>
      </c>
      <c r="I34" s="331">
        <v>327</v>
      </c>
      <c r="J34" s="252">
        <f>K34/$K$30</f>
        <v>5.4072790294627381E-2</v>
      </c>
      <c r="K34" s="331">
        <v>156</v>
      </c>
      <c r="L34" s="252">
        <f>M34/$M$30</f>
        <v>0.11632796075683252</v>
      </c>
      <c r="M34" s="581">
        <v>166</v>
      </c>
      <c r="N34" s="252">
        <f>O34/$O$30</f>
        <v>8.6339444115907743E-2</v>
      </c>
      <c r="O34" s="581">
        <v>292</v>
      </c>
      <c r="P34" s="252">
        <f>Q34/$Q$30</f>
        <v>8.5386679677970242E-2</v>
      </c>
      <c r="Q34" s="582">
        <v>350</v>
      </c>
      <c r="R34" s="252">
        <f>S34/$Q$30</f>
        <v>9.7584776774823126E-4</v>
      </c>
      <c r="S34" s="581">
        <v>4</v>
      </c>
    </row>
    <row r="35" spans="1:31" ht="19.5" customHeight="1" thickBot="1">
      <c r="A35" s="255" t="s">
        <v>616</v>
      </c>
      <c r="B35" s="251">
        <f>C35/$C$30</f>
        <v>8.2690489566063327E-2</v>
      </c>
      <c r="C35" s="250">
        <v>42245</v>
      </c>
      <c r="D35" s="252">
        <f>E35/$E$30</f>
        <v>8.0894482800757617E-2</v>
      </c>
      <c r="E35" s="250">
        <v>1324</v>
      </c>
      <c r="F35" s="252">
        <f>G35/$G$30</f>
        <v>9.2561044860874506E-2</v>
      </c>
      <c r="G35" s="331">
        <v>163</v>
      </c>
      <c r="H35" s="252">
        <f>I35/$I$30</f>
        <v>7.8181818181818186E-2</v>
      </c>
      <c r="I35" s="331">
        <v>215</v>
      </c>
      <c r="J35" s="252">
        <f>K35/$K$30</f>
        <v>6.9324090121317156E-2</v>
      </c>
      <c r="K35" s="331">
        <v>200</v>
      </c>
      <c r="L35" s="252">
        <f>M35/$M$30</f>
        <v>0.15557112824106517</v>
      </c>
      <c r="M35" s="581">
        <v>222</v>
      </c>
      <c r="N35" s="252">
        <f>O35/$O$30</f>
        <v>8.0425783560023653E-2</v>
      </c>
      <c r="O35" s="581">
        <v>272</v>
      </c>
      <c r="P35" s="252">
        <f>Q35/$Q$30</f>
        <v>5.9770675774579167E-2</v>
      </c>
      <c r="Q35" s="582">
        <v>245</v>
      </c>
      <c r="R35" s="252">
        <f>S35/$Q$30</f>
        <v>1.7077335935594047E-3</v>
      </c>
      <c r="S35" s="581">
        <v>7</v>
      </c>
    </row>
    <row r="36" spans="1:31" ht="19.5" customHeight="1" thickBot="1">
      <c r="A36" s="243" t="s">
        <v>456</v>
      </c>
      <c r="B36" s="244" t="str">
        <f>IF(CENTRO!B36,CENTRO!B36,"")</f>
        <v/>
      </c>
      <c r="C36" s="244" t="str">
        <f>IF(CENTRO!C36,CENTRO!C36,"")</f>
        <v/>
      </c>
      <c r="D36" s="244"/>
      <c r="E36" s="244"/>
      <c r="F36" s="244"/>
      <c r="G36" s="244"/>
      <c r="H36" s="244"/>
      <c r="I36" s="244"/>
      <c r="J36" s="244"/>
      <c r="K36" s="244"/>
      <c r="L36" s="244"/>
      <c r="M36" s="244"/>
      <c r="N36" s="244"/>
      <c r="O36" s="244"/>
      <c r="P36" s="244"/>
      <c r="Q36" s="244"/>
      <c r="R36" s="244"/>
      <c r="S36" s="245"/>
    </row>
    <row r="37" spans="1:31" s="115" customFormat="1" ht="19.5" customHeight="1">
      <c r="A37" s="580" t="s">
        <v>242</v>
      </c>
      <c r="B37" s="247">
        <f>IF(CENTRO!B37,CENTRO!B37,"")</f>
        <v>1</v>
      </c>
      <c r="C37" s="248">
        <f>IF(CENTRO!C37,CENTRO!C37,"")</f>
        <v>1307682</v>
      </c>
      <c r="D37" s="239">
        <f>E37/C37</f>
        <v>5.0218631135092479E-2</v>
      </c>
      <c r="E37" s="267">
        <v>65670</v>
      </c>
      <c r="F37" s="239">
        <f>G37/$E$37</f>
        <v>0.14754073397289477</v>
      </c>
      <c r="G37" s="267">
        <v>9689</v>
      </c>
      <c r="H37" s="239">
        <f>I37/$E$37</f>
        <v>0.23701842546063651</v>
      </c>
      <c r="I37" s="267">
        <v>15565</v>
      </c>
      <c r="J37" s="239">
        <f>K37/$E$37</f>
        <v>0.13176488503121669</v>
      </c>
      <c r="K37" s="267">
        <v>8653</v>
      </c>
      <c r="L37" s="239">
        <f>M37/$E$37</f>
        <v>0.11703974417542257</v>
      </c>
      <c r="M37" s="267">
        <v>7686</v>
      </c>
      <c r="N37" s="239">
        <f>O37/$E$37</f>
        <v>0.17846809806608802</v>
      </c>
      <c r="O37" s="267">
        <v>11720</v>
      </c>
      <c r="P37" s="239">
        <f>Q37/$E$37</f>
        <v>0.18155931171006548</v>
      </c>
      <c r="Q37" s="268">
        <v>11923</v>
      </c>
      <c r="R37" s="239">
        <v>0.18341125424640947</v>
      </c>
      <c r="S37" s="268">
        <v>434</v>
      </c>
      <c r="T37" s="4"/>
      <c r="U37" s="4"/>
      <c r="V37" s="4"/>
      <c r="W37" s="4"/>
      <c r="X37" s="4"/>
      <c r="Y37" s="4"/>
      <c r="Z37" s="4"/>
      <c r="AA37" s="4"/>
      <c r="AB37" s="4"/>
      <c r="AC37" s="4"/>
      <c r="AD37" s="4"/>
      <c r="AE37" s="4"/>
    </row>
    <row r="38" spans="1:31" ht="19.5" customHeight="1">
      <c r="A38" s="255" t="s">
        <v>241</v>
      </c>
      <c r="B38" s="348" t="str">
        <f>IF(CENTRO!B38,CENTRO!B38,"")</f>
        <v/>
      </c>
      <c r="C38" s="576">
        <f>IF(CENTRO!C38,CENTRO!C38,"")</f>
        <v>2.5499999999999998</v>
      </c>
      <c r="D38" s="348"/>
      <c r="E38" s="579">
        <v>2.37</v>
      </c>
      <c r="F38" s="348"/>
      <c r="G38" s="579">
        <v>2.36</v>
      </c>
      <c r="H38" s="348"/>
      <c r="I38" s="579">
        <v>2.37</v>
      </c>
      <c r="J38" s="348"/>
      <c r="K38" s="579">
        <v>2.34</v>
      </c>
      <c r="L38" s="348"/>
      <c r="M38" s="579">
        <v>2.58</v>
      </c>
      <c r="N38" s="348"/>
      <c r="O38" s="579">
        <v>2.41</v>
      </c>
      <c r="P38" s="348"/>
      <c r="Q38" s="579">
        <v>2.2000000000000002</v>
      </c>
      <c r="R38" s="348"/>
      <c r="S38" s="579">
        <v>2.79</v>
      </c>
    </row>
    <row r="39" spans="1:31" ht="19.5" customHeight="1">
      <c r="A39" s="255" t="s">
        <v>5</v>
      </c>
      <c r="B39" s="251">
        <f>IF(CENTRO!B39,CENTRO!B39,"")</f>
        <v>9.6885175447853536E-2</v>
      </c>
      <c r="C39" s="577">
        <f>IF(CENTRO!C39,CENTRO!C39,"")</f>
        <v>126695</v>
      </c>
      <c r="D39" s="252">
        <f>E39/E$37</f>
        <v>9.212730318257957E-2</v>
      </c>
      <c r="E39" s="250">
        <v>6050</v>
      </c>
      <c r="F39" s="252">
        <f>G39/G$37</f>
        <v>9.7326865517597269E-2</v>
      </c>
      <c r="G39" s="331">
        <v>943</v>
      </c>
      <c r="H39" s="252">
        <f>I39/I$37</f>
        <v>9.6691294571153233E-2</v>
      </c>
      <c r="I39" s="323">
        <v>1505</v>
      </c>
      <c r="J39" s="252">
        <f>K39/K$37</f>
        <v>0.11764705882352941</v>
      </c>
      <c r="K39" s="323">
        <v>1018</v>
      </c>
      <c r="L39" s="252">
        <f>M39/M$37</f>
        <v>3.343741868332032E-2</v>
      </c>
      <c r="M39" s="581">
        <v>257</v>
      </c>
      <c r="N39" s="252">
        <f>O39/O$37</f>
        <v>8.6860068259385664E-2</v>
      </c>
      <c r="O39" s="581">
        <v>1018</v>
      </c>
      <c r="P39" s="252">
        <f>Q39/Q$37</f>
        <v>0.10836198943218989</v>
      </c>
      <c r="Q39" s="250">
        <v>1292</v>
      </c>
      <c r="R39" s="252">
        <f>S39/S$37</f>
        <v>3.9170506912442393E-2</v>
      </c>
      <c r="S39" s="581">
        <v>17</v>
      </c>
    </row>
    <row r="40" spans="1:31" ht="19.5" customHeight="1">
      <c r="A40" s="255" t="s">
        <v>6</v>
      </c>
      <c r="B40" s="251">
        <f>IF(CENTRO!B40,CENTRO!B40,"")</f>
        <v>2.8705755680662425E-2</v>
      </c>
      <c r="C40" s="577">
        <f>IF(CENTRO!C40,CENTRO!C40,"")</f>
        <v>37538</v>
      </c>
      <c r="D40" s="252">
        <f>E40/E$37</f>
        <v>2.6602710522308511E-2</v>
      </c>
      <c r="E40" s="250">
        <v>1747</v>
      </c>
      <c r="F40" s="252">
        <f>G40/G$37</f>
        <v>2.8382702033233564E-2</v>
      </c>
      <c r="G40" s="331">
        <v>275</v>
      </c>
      <c r="H40" s="252">
        <f>I40/I$37</f>
        <v>2.8204304529392869E-2</v>
      </c>
      <c r="I40" s="331">
        <v>439</v>
      </c>
      <c r="J40" s="252">
        <f>K40/K$37</f>
        <v>3.0856350398705649E-2</v>
      </c>
      <c r="K40" s="331">
        <v>267</v>
      </c>
      <c r="L40" s="252">
        <f>M40/M$37</f>
        <v>1.3140775435857403E-2</v>
      </c>
      <c r="M40" s="581">
        <v>101</v>
      </c>
      <c r="N40" s="252">
        <f>O40/O$37</f>
        <v>2.6535836177474403E-2</v>
      </c>
      <c r="O40" s="581">
        <v>311</v>
      </c>
      <c r="P40" s="252">
        <f t="shared" ref="P40:R42" si="7">Q40/Q$37</f>
        <v>2.9355028096955463E-2</v>
      </c>
      <c r="Q40" s="582">
        <v>350</v>
      </c>
      <c r="R40" s="252">
        <f t="shared" si="7"/>
        <v>9.2165898617511521E-3</v>
      </c>
      <c r="S40" s="581">
        <v>4</v>
      </c>
    </row>
    <row r="41" spans="1:31" ht="19.5" customHeight="1">
      <c r="A41" s="583" t="s">
        <v>606</v>
      </c>
      <c r="B41" s="251">
        <f>IF(CENTRO!B41,CENTRO!B41,"")</f>
        <v>2.0059922825274034E-2</v>
      </c>
      <c r="C41" s="577">
        <f>IF(CENTRO!C41,CENTRO!C41,"")</f>
        <v>26232</v>
      </c>
      <c r="D41" s="252">
        <f>E41/E$37</f>
        <v>1.6796101720724835E-2</v>
      </c>
      <c r="E41" s="250">
        <v>1103</v>
      </c>
      <c r="F41" s="252">
        <f>G41/G$37</f>
        <v>1.5068634534007638E-2</v>
      </c>
      <c r="G41" s="331">
        <v>146</v>
      </c>
      <c r="H41" s="252">
        <f>I41/I$37</f>
        <v>1.6125923546418248E-2</v>
      </c>
      <c r="I41" s="331">
        <v>251</v>
      </c>
      <c r="J41" s="252">
        <f>K41/K$37</f>
        <v>1.3983589506529528E-2</v>
      </c>
      <c r="K41" s="331">
        <v>121</v>
      </c>
      <c r="L41" s="252">
        <f>M41/M$37</f>
        <v>2.576112412177986E-2</v>
      </c>
      <c r="M41" s="581">
        <v>198</v>
      </c>
      <c r="N41" s="252">
        <f>O41/O$37</f>
        <v>1.7491467576791809E-2</v>
      </c>
      <c r="O41" s="581">
        <v>205</v>
      </c>
      <c r="P41" s="252">
        <f t="shared" si="7"/>
        <v>1.4425899521932399E-2</v>
      </c>
      <c r="Q41" s="582">
        <v>172</v>
      </c>
      <c r="R41" s="252">
        <f t="shared" si="7"/>
        <v>2.3041474654377881E-2</v>
      </c>
      <c r="S41" s="581">
        <v>10</v>
      </c>
    </row>
    <row r="42" spans="1:31" ht="19.5" customHeight="1" thickBot="1">
      <c r="A42" s="255" t="s">
        <v>7</v>
      </c>
      <c r="B42" s="251">
        <f>IF(CENTRO!B42,CENTRO!B42,"")</f>
        <v>4.0743850569175078E-3</v>
      </c>
      <c r="C42" s="577">
        <f>IF(CENTRO!C42,CENTRO!C42,"")</f>
        <v>5328</v>
      </c>
      <c r="D42" s="584">
        <f>E42/E$37</f>
        <v>3.4414496726054514E-3</v>
      </c>
      <c r="E42" s="585">
        <v>226</v>
      </c>
      <c r="F42" s="584">
        <f>G42/G$37</f>
        <v>2.4770358138094745E-3</v>
      </c>
      <c r="G42" s="586">
        <v>24</v>
      </c>
      <c r="H42" s="584">
        <f>I42/I$37</f>
        <v>2.9553485383874076E-3</v>
      </c>
      <c r="I42" s="586">
        <v>46</v>
      </c>
      <c r="J42" s="584">
        <f>K42/K$37</f>
        <v>2.3113371085172773E-3</v>
      </c>
      <c r="K42" s="586">
        <v>20</v>
      </c>
      <c r="L42" s="584">
        <f>M42/M$37</f>
        <v>6.5053343741868332E-3</v>
      </c>
      <c r="M42" s="587">
        <v>50</v>
      </c>
      <c r="N42" s="584">
        <f>O42/O$37</f>
        <v>4.4368600682593859E-3</v>
      </c>
      <c r="O42" s="587">
        <v>52</v>
      </c>
      <c r="P42" s="584">
        <f t="shared" si="7"/>
        <v>2.7677597919986579E-3</v>
      </c>
      <c r="Q42" s="585">
        <v>33</v>
      </c>
      <c r="R42" s="584">
        <f t="shared" si="7"/>
        <v>2.304147465437788E-3</v>
      </c>
      <c r="S42" s="587">
        <v>1</v>
      </c>
    </row>
    <row r="43" spans="1:31" ht="19.5" customHeight="1" thickBot="1">
      <c r="A43" s="243" t="s">
        <v>8</v>
      </c>
      <c r="B43" s="244"/>
      <c r="C43" s="244"/>
      <c r="D43" s="42"/>
      <c r="E43" s="42"/>
      <c r="F43" s="42"/>
      <c r="G43" s="42"/>
      <c r="H43" s="42"/>
      <c r="I43" s="42"/>
      <c r="J43" s="42"/>
      <c r="K43" s="42"/>
      <c r="L43" s="42"/>
      <c r="M43" s="42"/>
      <c r="N43" s="42"/>
      <c r="O43" s="42"/>
      <c r="P43" s="42"/>
      <c r="Q43" s="42"/>
      <c r="R43" s="42"/>
      <c r="S43" s="43"/>
    </row>
    <row r="44" spans="1:31" ht="19.5" customHeight="1">
      <c r="A44" s="255" t="s">
        <v>497</v>
      </c>
      <c r="B44" s="256"/>
      <c r="C44" s="640">
        <v>8.3699999999999992</v>
      </c>
      <c r="D44" s="664"/>
      <c r="E44" s="665">
        <v>8.51</v>
      </c>
      <c r="F44" s="664"/>
      <c r="G44" s="666">
        <v>8.1</v>
      </c>
      <c r="H44" s="664"/>
      <c r="I44" s="666">
        <v>7.03</v>
      </c>
      <c r="J44" s="664"/>
      <c r="K44" s="666">
        <v>8.99</v>
      </c>
      <c r="L44" s="664"/>
      <c r="M44" s="666">
        <v>11.66</v>
      </c>
      <c r="N44" s="664"/>
      <c r="O44" s="666">
        <v>8.8699999999999992</v>
      </c>
      <c r="P44" s="664"/>
      <c r="Q44" s="667">
        <v>7.83</v>
      </c>
      <c r="R44" s="664"/>
      <c r="S44" s="666">
        <v>8.3800000000000008</v>
      </c>
    </row>
    <row r="45" spans="1:31" ht="19.5" customHeight="1">
      <c r="A45" s="255" t="s">
        <v>498</v>
      </c>
      <c r="B45" s="256"/>
      <c r="C45" s="624">
        <v>2.0786394976651512</v>
      </c>
      <c r="D45" s="298"/>
      <c r="E45" s="626">
        <v>1.182590713754887</v>
      </c>
      <c r="F45" s="298"/>
      <c r="G45" s="627">
        <v>0.62179795945176686</v>
      </c>
      <c r="H45" s="298"/>
      <c r="I45" s="627">
        <v>0.37174216831508539</v>
      </c>
      <c r="J45" s="298"/>
      <c r="K45" s="627">
        <v>1.4597815292949354</v>
      </c>
      <c r="L45" s="298"/>
      <c r="M45" s="627">
        <v>0.800770361360296</v>
      </c>
      <c r="N45" s="298"/>
      <c r="O45" s="627">
        <v>2.0575763539747007</v>
      </c>
      <c r="P45" s="298"/>
      <c r="Q45" s="668">
        <v>1.873680168938376</v>
      </c>
      <c r="R45" s="298"/>
      <c r="S45" s="627">
        <v>3.0176026823134956</v>
      </c>
    </row>
    <row r="46" spans="1:31" ht="19.5" customHeight="1">
      <c r="A46" s="255" t="s">
        <v>461</v>
      </c>
      <c r="B46" s="274"/>
      <c r="C46" s="624">
        <v>87.5</v>
      </c>
      <c r="D46" s="625"/>
      <c r="E46" s="626">
        <v>87.97</v>
      </c>
      <c r="F46" s="625"/>
      <c r="G46" s="627">
        <v>88.31</v>
      </c>
      <c r="H46" s="625"/>
      <c r="I46" s="627">
        <v>88.19</v>
      </c>
      <c r="J46" s="625"/>
      <c r="K46" s="627">
        <v>89.73</v>
      </c>
      <c r="L46" s="625"/>
      <c r="M46" s="627">
        <v>87.43</v>
      </c>
      <c r="N46" s="625"/>
      <c r="O46" s="627">
        <v>87.2</v>
      </c>
      <c r="P46" s="625"/>
      <c r="Q46" s="668">
        <v>87.58</v>
      </c>
      <c r="R46" s="642"/>
      <c r="S46" s="627">
        <v>75.59</v>
      </c>
    </row>
    <row r="47" spans="1:31" ht="19.5" customHeight="1">
      <c r="A47" s="255" t="s">
        <v>462</v>
      </c>
      <c r="B47" s="274"/>
      <c r="C47" s="624">
        <v>81.91</v>
      </c>
      <c r="D47" s="625"/>
      <c r="E47" s="626">
        <v>82.88</v>
      </c>
      <c r="F47" s="625"/>
      <c r="G47" s="627">
        <v>82.66</v>
      </c>
      <c r="H47" s="625"/>
      <c r="I47" s="627">
        <v>83.54</v>
      </c>
      <c r="J47" s="625"/>
      <c r="K47" s="627">
        <v>83.13</v>
      </c>
      <c r="L47" s="625"/>
      <c r="M47" s="627">
        <v>83.55</v>
      </c>
      <c r="N47" s="625"/>
      <c r="O47" s="627">
        <v>82.4</v>
      </c>
      <c r="P47" s="625"/>
      <c r="Q47" s="668">
        <v>82.29</v>
      </c>
      <c r="R47" s="642"/>
      <c r="S47" s="627">
        <v>71.7</v>
      </c>
    </row>
    <row r="48" spans="1:31" ht="19.5" customHeight="1">
      <c r="A48" s="255" t="s">
        <v>629</v>
      </c>
      <c r="B48" s="256"/>
      <c r="C48" s="624">
        <v>87.8</v>
      </c>
      <c r="D48" s="642"/>
      <c r="E48" s="626">
        <v>88.5</v>
      </c>
      <c r="F48" s="324"/>
      <c r="G48" s="333"/>
      <c r="H48" s="334"/>
      <c r="I48" s="333"/>
      <c r="J48" s="334"/>
      <c r="K48" s="333"/>
      <c r="L48" s="334"/>
      <c r="M48" s="333"/>
      <c r="N48" s="334"/>
      <c r="O48" s="333"/>
      <c r="P48" s="334"/>
      <c r="Q48" s="381"/>
      <c r="R48" s="334"/>
      <c r="S48" s="333"/>
    </row>
    <row r="49" spans="1:19" ht="19.5" customHeight="1">
      <c r="A49" s="255" t="s">
        <v>630</v>
      </c>
      <c r="B49" s="256"/>
      <c r="C49" s="624">
        <v>82.8</v>
      </c>
      <c r="D49" s="642"/>
      <c r="E49" s="626">
        <v>83.7</v>
      </c>
      <c r="F49" s="346"/>
      <c r="G49" s="333"/>
      <c r="H49" s="334"/>
      <c r="I49" s="333"/>
      <c r="J49" s="334"/>
      <c r="K49" s="333"/>
      <c r="L49" s="334"/>
      <c r="M49" s="333"/>
      <c r="N49" s="334"/>
      <c r="O49" s="333"/>
      <c r="P49" s="334"/>
      <c r="Q49" s="381"/>
      <c r="R49" s="334"/>
      <c r="S49" s="333"/>
    </row>
    <row r="50" spans="1:19" ht="19.5" customHeight="1">
      <c r="A50" s="255" t="s">
        <v>631</v>
      </c>
      <c r="B50" s="256"/>
      <c r="C50" s="624">
        <v>24.8</v>
      </c>
      <c r="D50" s="642"/>
      <c r="E50" s="626">
        <v>24.9</v>
      </c>
      <c r="F50" s="324"/>
      <c r="G50" s="333"/>
      <c r="H50" s="334"/>
      <c r="I50" s="333"/>
      <c r="J50" s="334"/>
      <c r="K50" s="333"/>
      <c r="L50" s="334"/>
      <c r="M50" s="333"/>
      <c r="N50" s="334"/>
      <c r="O50" s="333"/>
      <c r="P50" s="334"/>
      <c r="Q50" s="381"/>
      <c r="R50" s="334"/>
      <c r="S50" s="333"/>
    </row>
    <row r="51" spans="1:19" ht="19.5" customHeight="1" thickBot="1">
      <c r="A51" s="255" t="s">
        <v>632</v>
      </c>
      <c r="B51" s="643"/>
      <c r="C51" s="644">
        <v>20.9</v>
      </c>
      <c r="D51" s="645"/>
      <c r="E51" s="669">
        <v>21.1</v>
      </c>
      <c r="F51" s="346"/>
      <c r="G51" s="333"/>
      <c r="H51" s="334"/>
      <c r="I51" s="333"/>
      <c r="J51" s="334"/>
      <c r="K51" s="333"/>
      <c r="L51" s="334"/>
      <c r="M51" s="333"/>
      <c r="N51" s="334"/>
      <c r="O51" s="333"/>
      <c r="P51" s="334"/>
      <c r="Q51" s="381"/>
      <c r="R51" s="334"/>
      <c r="S51" s="333"/>
    </row>
    <row r="52" spans="1:19" ht="19.5" customHeight="1" thickBot="1">
      <c r="A52" s="243" t="s">
        <v>371</v>
      </c>
      <c r="B52" s="244"/>
      <c r="C52" s="244"/>
      <c r="D52" s="244"/>
      <c r="E52" s="244"/>
      <c r="F52" s="244"/>
      <c r="G52" s="244"/>
      <c r="H52" s="244"/>
      <c r="I52" s="244"/>
      <c r="J52" s="244"/>
      <c r="K52" s="244"/>
      <c r="L52" s="244"/>
      <c r="M52" s="244"/>
      <c r="N52" s="244"/>
      <c r="O52" s="244"/>
      <c r="P52" s="244"/>
      <c r="Q52" s="244"/>
      <c r="R52" s="244"/>
      <c r="S52" s="245"/>
    </row>
    <row r="53" spans="1:19" ht="19.5" customHeight="1">
      <c r="A53" s="255" t="s">
        <v>495</v>
      </c>
      <c r="B53" s="256"/>
      <c r="C53" s="630">
        <v>0.84183608043027458</v>
      </c>
      <c r="D53" s="326"/>
      <c r="E53" s="333"/>
      <c r="F53" s="324"/>
      <c r="G53" s="333"/>
      <c r="H53" s="334"/>
      <c r="I53" s="333"/>
      <c r="J53" s="334"/>
      <c r="K53" s="333"/>
      <c r="L53" s="334"/>
      <c r="M53" s="333"/>
      <c r="N53" s="334"/>
      <c r="O53" s="333"/>
      <c r="P53" s="334"/>
      <c r="Q53" s="381"/>
      <c r="R53" s="334"/>
      <c r="S53" s="333"/>
    </row>
    <row r="54" spans="1:19" ht="19.5" customHeight="1" thickBot="1">
      <c r="A54" s="255" t="s">
        <v>496</v>
      </c>
      <c r="B54" s="256"/>
      <c r="C54" s="630">
        <v>0.79515909389898598</v>
      </c>
      <c r="D54" s="346"/>
      <c r="E54" s="347"/>
      <c r="F54" s="346"/>
      <c r="G54" s="333"/>
      <c r="H54" s="334"/>
      <c r="I54" s="333"/>
      <c r="J54" s="334"/>
      <c r="K54" s="333"/>
      <c r="L54" s="334"/>
      <c r="M54" s="333"/>
      <c r="N54" s="334"/>
      <c r="O54" s="333"/>
      <c r="P54" s="334"/>
      <c r="Q54" s="381"/>
      <c r="R54" s="334"/>
      <c r="S54" s="333"/>
    </row>
    <row r="55" spans="1:19" ht="24.75" customHeight="1" thickBot="1">
      <c r="A55" s="224" t="s">
        <v>9</v>
      </c>
      <c r="B55" s="240"/>
      <c r="C55" s="240"/>
      <c r="D55" s="240"/>
      <c r="E55" s="240"/>
      <c r="F55" s="240"/>
      <c r="G55" s="240"/>
      <c r="H55" s="240"/>
      <c r="I55" s="240"/>
      <c r="J55" s="240"/>
      <c r="K55" s="240"/>
      <c r="L55" s="240"/>
      <c r="M55" s="240"/>
      <c r="N55" s="240"/>
      <c r="O55" s="240"/>
      <c r="P55" s="240"/>
      <c r="Q55" s="242"/>
      <c r="R55" s="240"/>
      <c r="S55" s="242"/>
    </row>
    <row r="56" spans="1:19" ht="19.5" customHeight="1">
      <c r="A56" s="255" t="s">
        <v>499</v>
      </c>
      <c r="B56" s="646"/>
      <c r="C56" s="647">
        <f>CENTRO!C56</f>
        <v>40195</v>
      </c>
      <c r="D56" s="648">
        <f>E56/C56</f>
        <v>1.0470954098768501</v>
      </c>
      <c r="E56" s="647">
        <v>42087.999999999993</v>
      </c>
      <c r="F56" s="649">
        <f>G56/$E$56</f>
        <v>1.0478307186689559</v>
      </c>
      <c r="G56" s="650">
        <v>44101.099287339013</v>
      </c>
      <c r="H56" s="649">
        <f>I56/$E$56</f>
        <v>1.0953807949681778</v>
      </c>
      <c r="I56" s="651">
        <v>46102.386898620658</v>
      </c>
      <c r="J56" s="649">
        <f>K56/$E$56</f>
        <v>0.79081541022697943</v>
      </c>
      <c r="K56" s="651">
        <v>33283.838985633105</v>
      </c>
      <c r="L56" s="649">
        <f>M56/$E$56</f>
        <v>1.2263126476661366</v>
      </c>
      <c r="M56" s="651">
        <v>51613.046714972348</v>
      </c>
      <c r="N56" s="649">
        <f>O56/$E$56</f>
        <v>0.98685266618457557</v>
      </c>
      <c r="O56" s="651">
        <v>41534.655014376411</v>
      </c>
      <c r="P56" s="649">
        <f>Q56/$E$56</f>
        <v>0.85234758988700143</v>
      </c>
      <c r="Q56" s="652">
        <v>35873.605363164112</v>
      </c>
      <c r="R56" s="670">
        <f>S56/$E$56</f>
        <v>0.92594088576316302</v>
      </c>
      <c r="S56" s="650">
        <v>38971</v>
      </c>
    </row>
    <row r="57" spans="1:19" ht="19.5" customHeight="1">
      <c r="A57" s="255" t="s">
        <v>501</v>
      </c>
      <c r="B57" s="348"/>
      <c r="C57" s="634">
        <f>CENTRO!C57</f>
        <v>22393.13198628926</v>
      </c>
      <c r="D57" s="653"/>
      <c r="E57" s="634">
        <v>25549.467630762319</v>
      </c>
      <c r="F57" s="334"/>
      <c r="G57" s="333" t="s">
        <v>482</v>
      </c>
      <c r="H57" s="334"/>
      <c r="I57" s="333" t="s">
        <v>482</v>
      </c>
      <c r="J57" s="654"/>
      <c r="K57" s="381" t="s">
        <v>482</v>
      </c>
      <c r="L57" s="334"/>
      <c r="M57" s="333" t="s">
        <v>482</v>
      </c>
      <c r="N57" s="334"/>
      <c r="O57" s="333" t="s">
        <v>482</v>
      </c>
      <c r="P57" s="334"/>
      <c r="Q57" s="333" t="s">
        <v>482</v>
      </c>
      <c r="R57" s="334"/>
      <c r="S57" s="333" t="s">
        <v>482</v>
      </c>
    </row>
    <row r="58" spans="1:19" ht="19.5" customHeight="1">
      <c r="A58" s="255" t="s">
        <v>500</v>
      </c>
      <c r="B58" s="251">
        <f>CENTRO!B58</f>
        <v>5.8677572622585175E-2</v>
      </c>
      <c r="C58" s="634">
        <f>CENTRO!C58</f>
        <v>1241.1471276543707</v>
      </c>
      <c r="D58" s="655">
        <v>0.16748023773835682</v>
      </c>
      <c r="E58" s="634">
        <v>3665.1848781422341</v>
      </c>
      <c r="F58" s="334"/>
      <c r="G58" s="333"/>
      <c r="H58" s="334" t="s">
        <v>0</v>
      </c>
      <c r="I58" s="333"/>
      <c r="J58" s="654" t="s">
        <v>0</v>
      </c>
      <c r="K58" s="381"/>
      <c r="L58" s="334" t="s">
        <v>0</v>
      </c>
      <c r="M58" s="333"/>
      <c r="N58" s="334" t="s">
        <v>0</v>
      </c>
      <c r="O58" s="333"/>
      <c r="P58" s="334" t="s">
        <v>0</v>
      </c>
      <c r="Q58" s="333"/>
      <c r="R58" s="334" t="s">
        <v>0</v>
      </c>
      <c r="S58" s="333"/>
    </row>
    <row r="59" spans="1:19" ht="19.5" customHeight="1">
      <c r="A59" s="631" t="s">
        <v>571</v>
      </c>
      <c r="B59" s="348"/>
      <c r="C59" s="632">
        <f>CENTRO!C59</f>
        <v>1477.1736824803877</v>
      </c>
      <c r="D59" s="633"/>
      <c r="E59" s="634">
        <v>1593.7449448363209</v>
      </c>
      <c r="F59" s="656"/>
      <c r="G59" s="657" t="s">
        <v>482</v>
      </c>
      <c r="H59" s="656"/>
      <c r="I59" s="657" t="s">
        <v>482</v>
      </c>
      <c r="J59" s="658"/>
      <c r="K59" s="659" t="s">
        <v>482</v>
      </c>
      <c r="L59" s="656"/>
      <c r="M59" s="657" t="s">
        <v>482</v>
      </c>
      <c r="N59" s="656"/>
      <c r="O59" s="657" t="s">
        <v>482</v>
      </c>
      <c r="P59" s="656"/>
      <c r="Q59" s="657" t="s">
        <v>482</v>
      </c>
      <c r="R59" s="334"/>
      <c r="S59" s="333" t="s">
        <v>482</v>
      </c>
    </row>
    <row r="60" spans="1:19" ht="19.5" customHeight="1" thickBot="1">
      <c r="A60" s="635" t="s">
        <v>572</v>
      </c>
      <c r="B60" s="636"/>
      <c r="C60" s="637">
        <f>CENTRO!C60</f>
        <v>988.17230301070811</v>
      </c>
      <c r="D60" s="638"/>
      <c r="E60" s="639">
        <v>1115.7647336091218</v>
      </c>
      <c r="F60" s="660"/>
      <c r="G60" s="661" t="s">
        <v>482</v>
      </c>
      <c r="H60" s="660"/>
      <c r="I60" s="661" t="s">
        <v>482</v>
      </c>
      <c r="J60" s="662"/>
      <c r="K60" s="663" t="s">
        <v>482</v>
      </c>
      <c r="L60" s="660"/>
      <c r="M60" s="661" t="s">
        <v>482</v>
      </c>
      <c r="N60" s="660"/>
      <c r="O60" s="661" t="s">
        <v>482</v>
      </c>
      <c r="P60" s="660"/>
      <c r="Q60" s="661" t="s">
        <v>482</v>
      </c>
      <c r="R60" s="334"/>
      <c r="S60" s="333" t="s">
        <v>482</v>
      </c>
    </row>
    <row r="61" spans="1:19" ht="24.75" customHeight="1" thickBot="1">
      <c r="A61" s="224" t="s">
        <v>203</v>
      </c>
      <c r="B61" s="39" t="str">
        <f>IF(CENTRO!B61,CENTRO!B61,"")</f>
        <v/>
      </c>
      <c r="C61" s="39" t="str">
        <f>IF(CENTRO!C61,CENTRO!C61,"")</f>
        <v/>
      </c>
      <c r="D61" s="39"/>
      <c r="E61" s="39"/>
      <c r="F61" s="39"/>
      <c r="G61" s="39"/>
      <c r="H61" s="39"/>
      <c r="I61" s="39"/>
      <c r="J61" s="39"/>
      <c r="K61" s="39"/>
      <c r="L61" s="39"/>
      <c r="M61" s="39"/>
      <c r="N61" s="39"/>
      <c r="O61" s="39"/>
      <c r="P61" s="39"/>
      <c r="Q61" s="39"/>
      <c r="R61" s="39"/>
      <c r="S61" s="40"/>
    </row>
    <row r="62" spans="1:19" ht="19.5" customHeight="1">
      <c r="A62" s="263" t="s">
        <v>504</v>
      </c>
      <c r="B62" s="729">
        <v>62.03</v>
      </c>
      <c r="C62" s="265"/>
      <c r="D62" s="119"/>
      <c r="E62" s="120"/>
      <c r="F62" s="119"/>
      <c r="G62" s="121"/>
      <c r="H62" s="122"/>
      <c r="I62" s="121"/>
      <c r="J62" s="122"/>
      <c r="K62" s="121"/>
      <c r="L62" s="122"/>
      <c r="M62" s="121"/>
      <c r="N62" s="122"/>
      <c r="O62" s="121"/>
      <c r="P62" s="122"/>
      <c r="Q62" s="123"/>
      <c r="R62" s="122"/>
      <c r="S62" s="121"/>
    </row>
    <row r="63" spans="1:19" ht="19.5" customHeight="1">
      <c r="A63" s="724" t="s">
        <v>10</v>
      </c>
      <c r="B63" s="730">
        <v>66.760000000000005</v>
      </c>
      <c r="C63" s="265"/>
      <c r="D63" s="45"/>
      <c r="E63" s="46"/>
      <c r="F63" s="45"/>
      <c r="G63" s="47"/>
      <c r="H63" s="48"/>
      <c r="I63" s="47"/>
      <c r="J63" s="48"/>
      <c r="K63" s="47"/>
      <c r="L63" s="48"/>
      <c r="M63" s="47"/>
      <c r="N63" s="48"/>
      <c r="O63" s="47"/>
      <c r="P63" s="48"/>
      <c r="Q63" s="53"/>
      <c r="R63" s="48"/>
      <c r="S63" s="47"/>
    </row>
    <row r="64" spans="1:19" ht="19.5" customHeight="1">
      <c r="A64" s="724" t="s">
        <v>11</v>
      </c>
      <c r="B64" s="730">
        <v>57.93</v>
      </c>
      <c r="C64" s="265"/>
      <c r="D64" s="45"/>
      <c r="E64" s="46"/>
      <c r="F64" s="45"/>
      <c r="G64" s="47"/>
      <c r="H64" s="48"/>
      <c r="I64" s="47"/>
      <c r="J64" s="48"/>
      <c r="K64" s="47"/>
      <c r="L64" s="48"/>
      <c r="M64" s="47"/>
      <c r="N64" s="48"/>
      <c r="O64" s="47"/>
      <c r="P64" s="48"/>
      <c r="Q64" s="53"/>
      <c r="R64" s="48"/>
      <c r="S64" s="47"/>
    </row>
    <row r="65" spans="1:31" ht="19.5" customHeight="1">
      <c r="A65" s="263" t="s">
        <v>608</v>
      </c>
      <c r="B65" s="256"/>
      <c r="C65" s="345">
        <v>241.5</v>
      </c>
      <c r="D65" s="45"/>
      <c r="E65" s="46"/>
      <c r="F65" s="45"/>
      <c r="G65" s="47"/>
      <c r="H65" s="48"/>
      <c r="I65" s="47"/>
      <c r="J65" s="48"/>
      <c r="K65" s="47"/>
      <c r="L65" s="48"/>
      <c r="M65" s="47"/>
      <c r="N65" s="48"/>
      <c r="O65" s="47"/>
      <c r="P65" s="48"/>
      <c r="Q65" s="53"/>
      <c r="R65" s="48"/>
      <c r="S65" s="47"/>
    </row>
    <row r="66" spans="1:31" ht="19.5" customHeight="1">
      <c r="A66" s="724" t="s">
        <v>359</v>
      </c>
      <c r="B66" s="731"/>
      <c r="C66" s="732">
        <v>113.2</v>
      </c>
      <c r="D66" s="45"/>
      <c r="E66" s="46"/>
      <c r="F66" s="45"/>
      <c r="G66" s="47"/>
      <c r="H66" s="48"/>
      <c r="I66" s="47"/>
      <c r="J66" s="48"/>
      <c r="K66" s="47"/>
      <c r="L66" s="48"/>
      <c r="M66" s="47"/>
      <c r="N66" s="48"/>
      <c r="O66" s="47"/>
      <c r="P66" s="48"/>
      <c r="Q66" s="53"/>
      <c r="R66" s="48"/>
      <c r="S66" s="47"/>
    </row>
    <row r="67" spans="1:31" ht="19.5" customHeight="1">
      <c r="A67" s="724" t="s">
        <v>360</v>
      </c>
      <c r="B67" s="643"/>
      <c r="C67" s="732">
        <v>128.30000000000001</v>
      </c>
      <c r="D67" s="45"/>
      <c r="E67" s="46"/>
      <c r="F67" s="45"/>
      <c r="G67" s="47"/>
      <c r="H67" s="48"/>
      <c r="I67" s="47"/>
      <c r="J67" s="48"/>
      <c r="K67" s="47"/>
      <c r="L67" s="48"/>
      <c r="M67" s="47"/>
      <c r="N67" s="48"/>
      <c r="O67" s="47"/>
      <c r="P67" s="48"/>
      <c r="Q67" s="53"/>
      <c r="R67" s="48"/>
      <c r="S67" s="47"/>
    </row>
    <row r="68" spans="1:31" s="115" customFormat="1" ht="19.5" customHeight="1">
      <c r="A68" s="725" t="s">
        <v>502</v>
      </c>
      <c r="B68" s="256"/>
      <c r="C68" s="607">
        <v>217294</v>
      </c>
      <c r="D68" s="239">
        <f>E68/C68</f>
        <v>3.9932073596141635E-2</v>
      </c>
      <c r="E68" s="267">
        <v>8677</v>
      </c>
      <c r="F68" s="239">
        <f>G68/$E$68</f>
        <v>0.13437824132764781</v>
      </c>
      <c r="G68" s="267">
        <v>1166</v>
      </c>
      <c r="H68" s="239">
        <f>I68/$E$68</f>
        <v>0.2120548576697015</v>
      </c>
      <c r="I68" s="267">
        <v>1840</v>
      </c>
      <c r="J68" s="239">
        <f>K68/$E$68</f>
        <v>0.15431600783680996</v>
      </c>
      <c r="K68" s="267">
        <v>1339</v>
      </c>
      <c r="L68" s="239">
        <f>M68/$E$68</f>
        <v>9.6922899619684227E-2</v>
      </c>
      <c r="M68" s="267">
        <v>841</v>
      </c>
      <c r="N68" s="239">
        <f>O68/$E$68</f>
        <v>0.1642272674887634</v>
      </c>
      <c r="O68" s="267">
        <v>1425</v>
      </c>
      <c r="P68" s="239">
        <f>Q68/$E$68</f>
        <v>0.1805923706350121</v>
      </c>
      <c r="Q68" s="268">
        <v>1567</v>
      </c>
      <c r="R68" s="239">
        <f>S68/$E$68</f>
        <v>8.7587875994007153E-3</v>
      </c>
      <c r="S68" s="268">
        <v>76</v>
      </c>
      <c r="T68" s="4"/>
      <c r="U68" s="4"/>
      <c r="V68" s="4"/>
      <c r="W68" s="4"/>
      <c r="X68" s="4"/>
      <c r="Y68" s="4"/>
      <c r="Z68" s="4"/>
      <c r="AA68" s="4"/>
      <c r="AB68" s="4"/>
      <c r="AC68" s="4"/>
      <c r="AD68" s="4"/>
      <c r="AE68" s="4"/>
    </row>
    <row r="69" spans="1:31" ht="19.5" customHeight="1">
      <c r="A69" s="726" t="s">
        <v>503</v>
      </c>
      <c r="B69" s="733">
        <v>9.8699999999999992</v>
      </c>
      <c r="C69" s="265"/>
      <c r="D69" s="733">
        <v>8.23</v>
      </c>
      <c r="E69" s="265"/>
      <c r="F69" s="733">
        <v>8.15</v>
      </c>
      <c r="G69" s="740"/>
      <c r="H69" s="733">
        <v>8.07</v>
      </c>
      <c r="I69" s="740"/>
      <c r="J69" s="733">
        <v>10.46</v>
      </c>
      <c r="K69" s="740"/>
      <c r="L69" s="733">
        <v>6.25</v>
      </c>
      <c r="M69" s="740"/>
      <c r="N69" s="733">
        <v>7.59</v>
      </c>
      <c r="O69" s="740"/>
      <c r="P69" s="733">
        <v>9.1300000000000008</v>
      </c>
      <c r="Q69" s="740"/>
      <c r="R69" s="733">
        <v>7.89</v>
      </c>
      <c r="S69" s="266"/>
    </row>
    <row r="70" spans="1:31" ht="19.5" customHeight="1">
      <c r="A70" s="263" t="s">
        <v>243</v>
      </c>
      <c r="B70" s="733">
        <v>10.55</v>
      </c>
      <c r="C70" s="265"/>
      <c r="D70" s="733">
        <v>8.68</v>
      </c>
      <c r="E70" s="265"/>
      <c r="F70" s="741">
        <v>8.76</v>
      </c>
      <c r="G70" s="742"/>
      <c r="H70" s="741">
        <v>8.61</v>
      </c>
      <c r="I70" s="742"/>
      <c r="J70" s="741">
        <v>10.55</v>
      </c>
      <c r="K70" s="742"/>
      <c r="L70" s="741">
        <v>7.14</v>
      </c>
      <c r="M70" s="742"/>
      <c r="N70" s="741">
        <v>8.02</v>
      </c>
      <c r="O70" s="742"/>
      <c r="P70" s="741">
        <v>9.33</v>
      </c>
      <c r="Q70" s="742"/>
      <c r="R70" s="741">
        <v>7.34</v>
      </c>
      <c r="S70" s="272"/>
    </row>
    <row r="71" spans="1:31" ht="19.5" customHeight="1">
      <c r="A71" s="724" t="s">
        <v>12</v>
      </c>
      <c r="B71" s="734">
        <v>6.31</v>
      </c>
      <c r="C71" s="265"/>
      <c r="D71" s="734">
        <v>4.95</v>
      </c>
      <c r="E71" s="265"/>
      <c r="F71" s="743">
        <v>2.98</v>
      </c>
      <c r="G71" s="742"/>
      <c r="H71" s="743">
        <v>5.23</v>
      </c>
      <c r="I71" s="742"/>
      <c r="J71" s="743">
        <v>6.62</v>
      </c>
      <c r="K71" s="742"/>
      <c r="L71" s="743">
        <v>2.91</v>
      </c>
      <c r="M71" s="742"/>
      <c r="N71" s="743">
        <v>6.72</v>
      </c>
      <c r="O71" s="742"/>
      <c r="P71" s="743">
        <v>5.1100000000000003</v>
      </c>
      <c r="Q71" s="742"/>
      <c r="R71" s="743">
        <v>1.86</v>
      </c>
      <c r="S71" s="272"/>
    </row>
    <row r="72" spans="1:31" ht="19.5" customHeight="1">
      <c r="A72" s="724" t="s">
        <v>13</v>
      </c>
      <c r="B72" s="734">
        <v>10.5</v>
      </c>
      <c r="C72" s="265"/>
      <c r="D72" s="734">
        <v>8.5500000000000007</v>
      </c>
      <c r="E72" s="265"/>
      <c r="F72" s="743">
        <v>9.1300000000000008</v>
      </c>
      <c r="G72" s="742"/>
      <c r="H72" s="743">
        <v>8.7200000000000006</v>
      </c>
      <c r="I72" s="742"/>
      <c r="J72" s="743">
        <v>10.050000000000001</v>
      </c>
      <c r="K72" s="742"/>
      <c r="L72" s="743">
        <v>7.32</v>
      </c>
      <c r="M72" s="742"/>
      <c r="N72" s="743">
        <v>7.53</v>
      </c>
      <c r="O72" s="742"/>
      <c r="P72" s="743">
        <v>8.6199999999999992</v>
      </c>
      <c r="Q72" s="742"/>
      <c r="R72" s="743">
        <v>8.65</v>
      </c>
      <c r="S72" s="272"/>
    </row>
    <row r="73" spans="1:31" ht="19.5" customHeight="1">
      <c r="A73" s="724" t="s">
        <v>14</v>
      </c>
      <c r="B73" s="734">
        <v>11.82</v>
      </c>
      <c r="C73" s="265"/>
      <c r="D73" s="734">
        <v>9.7100000000000009</v>
      </c>
      <c r="E73" s="265"/>
      <c r="F73" s="743">
        <v>9.7100000000000009</v>
      </c>
      <c r="G73" s="742"/>
      <c r="H73" s="743">
        <v>9.34</v>
      </c>
      <c r="I73" s="742"/>
      <c r="J73" s="743">
        <v>12.1</v>
      </c>
      <c r="K73" s="742"/>
      <c r="L73" s="743">
        <v>8.02</v>
      </c>
      <c r="M73" s="742"/>
      <c r="N73" s="743">
        <v>8.8699999999999992</v>
      </c>
      <c r="O73" s="742"/>
      <c r="P73" s="743">
        <v>11.06</v>
      </c>
      <c r="Q73" s="742"/>
      <c r="R73" s="743">
        <v>7.59</v>
      </c>
      <c r="S73" s="272"/>
    </row>
    <row r="74" spans="1:31" ht="19.5" customHeight="1">
      <c r="A74" s="263" t="s">
        <v>244</v>
      </c>
      <c r="B74" s="733">
        <v>9.14</v>
      </c>
      <c r="C74" s="265"/>
      <c r="D74" s="733">
        <v>7.75</v>
      </c>
      <c r="E74" s="265"/>
      <c r="F74" s="741">
        <v>7.5</v>
      </c>
      <c r="G74" s="742"/>
      <c r="H74" s="741">
        <v>7.47</v>
      </c>
      <c r="I74" s="742"/>
      <c r="J74" s="741">
        <v>10.36</v>
      </c>
      <c r="K74" s="742"/>
      <c r="L74" s="741">
        <v>5.31</v>
      </c>
      <c r="M74" s="742"/>
      <c r="N74" s="741">
        <v>7.14</v>
      </c>
      <c r="O74" s="742"/>
      <c r="P74" s="741">
        <v>8.92</v>
      </c>
      <c r="Q74" s="742"/>
      <c r="R74" s="741">
        <v>8.4600000000000009</v>
      </c>
      <c r="S74" s="272"/>
    </row>
    <row r="75" spans="1:31" ht="19.5" customHeight="1">
      <c r="A75" s="724" t="s">
        <v>12</v>
      </c>
      <c r="B75" s="734">
        <v>6.48</v>
      </c>
      <c r="C75" s="265"/>
      <c r="D75" s="734">
        <v>5.07</v>
      </c>
      <c r="E75" s="265"/>
      <c r="F75" s="743">
        <v>5.34</v>
      </c>
      <c r="G75" s="742"/>
      <c r="H75" s="743">
        <v>4.3600000000000003</v>
      </c>
      <c r="I75" s="742"/>
      <c r="J75" s="743">
        <v>8.4</v>
      </c>
      <c r="K75" s="742"/>
      <c r="L75" s="743">
        <v>3.69</v>
      </c>
      <c r="M75" s="742"/>
      <c r="N75" s="743">
        <v>3.96</v>
      </c>
      <c r="O75" s="742"/>
      <c r="P75" s="743">
        <v>5.9</v>
      </c>
      <c r="Q75" s="742"/>
      <c r="R75" s="743">
        <v>7.75</v>
      </c>
      <c r="S75" s="272"/>
    </row>
    <row r="76" spans="1:31" ht="19.5" customHeight="1">
      <c r="A76" s="727" t="s">
        <v>13</v>
      </c>
      <c r="B76" s="734">
        <v>8.44</v>
      </c>
      <c r="C76" s="265"/>
      <c r="D76" s="734">
        <v>7.22</v>
      </c>
      <c r="E76" s="265"/>
      <c r="F76" s="743">
        <v>7.58</v>
      </c>
      <c r="G76" s="742"/>
      <c r="H76" s="743">
        <v>7.52</v>
      </c>
      <c r="I76" s="742"/>
      <c r="J76" s="743">
        <v>8.4499999999999993</v>
      </c>
      <c r="K76" s="742"/>
      <c r="L76" s="743">
        <v>5.13</v>
      </c>
      <c r="M76" s="742"/>
      <c r="N76" s="743">
        <v>6.86</v>
      </c>
      <c r="O76" s="742"/>
      <c r="P76" s="743">
        <v>7.37</v>
      </c>
      <c r="Q76" s="742"/>
      <c r="R76" s="743">
        <v>8.74</v>
      </c>
      <c r="S76" s="272"/>
    </row>
    <row r="77" spans="1:31" ht="19.5" customHeight="1">
      <c r="A77" s="727" t="s">
        <v>14</v>
      </c>
      <c r="B77" s="734">
        <v>10.72</v>
      </c>
      <c r="C77" s="265"/>
      <c r="D77" s="734">
        <v>9.07</v>
      </c>
      <c r="E77" s="265"/>
      <c r="F77" s="743">
        <v>8.0299999999999994</v>
      </c>
      <c r="G77" s="742"/>
      <c r="H77" s="743">
        <v>8.3699999999999992</v>
      </c>
      <c r="I77" s="742"/>
      <c r="J77" s="743">
        <v>13.24</v>
      </c>
      <c r="K77" s="742"/>
      <c r="L77" s="743">
        <v>5.92</v>
      </c>
      <c r="M77" s="742"/>
      <c r="N77" s="743">
        <v>8.32</v>
      </c>
      <c r="O77" s="742"/>
      <c r="P77" s="743">
        <v>11.65</v>
      </c>
      <c r="Q77" s="742"/>
      <c r="R77" s="743">
        <v>8.56</v>
      </c>
      <c r="S77" s="272"/>
    </row>
    <row r="78" spans="1:31" ht="19.5" customHeight="1">
      <c r="A78" s="728" t="s">
        <v>609</v>
      </c>
      <c r="B78" s="239">
        <v>0.50811803363185359</v>
      </c>
      <c r="C78" s="329">
        <v>110411</v>
      </c>
      <c r="D78" s="239">
        <f>E78/E68</f>
        <v>0.47320502477814913</v>
      </c>
      <c r="E78" s="329">
        <v>4106</v>
      </c>
      <c r="F78" s="59"/>
      <c r="G78" s="60"/>
      <c r="H78" s="59"/>
      <c r="I78" s="60"/>
      <c r="J78" s="59"/>
      <c r="K78" s="60"/>
      <c r="L78" s="59"/>
      <c r="M78" s="60"/>
      <c r="N78" s="59"/>
      <c r="O78" s="60"/>
      <c r="P78" s="59"/>
      <c r="Q78" s="124"/>
      <c r="R78" s="59"/>
      <c r="S78" s="60"/>
    </row>
    <row r="79" spans="1:31" ht="19.5" customHeight="1">
      <c r="A79" s="727" t="s">
        <v>27</v>
      </c>
      <c r="B79" s="330">
        <v>0.41179773754426641</v>
      </c>
      <c r="C79" s="323">
        <v>45467</v>
      </c>
      <c r="D79" s="330">
        <f>E79/E78</f>
        <v>0.42450073063809057</v>
      </c>
      <c r="E79" s="323">
        <v>1743</v>
      </c>
      <c r="F79" s="59"/>
      <c r="G79" s="60"/>
      <c r="H79" s="59"/>
      <c r="I79" s="60"/>
      <c r="J79" s="59"/>
      <c r="K79" s="60"/>
      <c r="L79" s="59"/>
      <c r="M79" s="60"/>
      <c r="N79" s="59"/>
      <c r="O79" s="60"/>
      <c r="P79" s="59"/>
      <c r="Q79" s="124"/>
      <c r="R79" s="59"/>
      <c r="S79" s="60"/>
    </row>
    <row r="80" spans="1:31" ht="19.5" customHeight="1">
      <c r="A80" s="727" t="s">
        <v>166</v>
      </c>
      <c r="B80" s="330">
        <v>0.58820226245573359</v>
      </c>
      <c r="C80" s="735">
        <v>64944</v>
      </c>
      <c r="D80" s="330">
        <f>E80/E78</f>
        <v>0.57549926936190943</v>
      </c>
      <c r="E80" s="323">
        <v>2363</v>
      </c>
      <c r="F80" s="59"/>
      <c r="G80" s="60"/>
      <c r="H80" s="59"/>
      <c r="I80" s="60"/>
      <c r="J80" s="59"/>
      <c r="K80" s="60"/>
      <c r="L80" s="59"/>
      <c r="M80" s="60"/>
      <c r="N80" s="59"/>
      <c r="O80" s="60"/>
      <c r="P80" s="59"/>
      <c r="Q80" s="124"/>
      <c r="R80" s="59"/>
      <c r="S80" s="60"/>
    </row>
    <row r="81" spans="1:19" ht="19.5" customHeight="1">
      <c r="A81" s="310" t="s">
        <v>611</v>
      </c>
      <c r="B81" s="239">
        <v>0.36246283836645282</v>
      </c>
      <c r="C81" s="329">
        <v>78761</v>
      </c>
      <c r="D81" s="239">
        <f>E81/E68</f>
        <v>0.40520917367753834</v>
      </c>
      <c r="E81" s="329">
        <v>3516</v>
      </c>
      <c r="F81" s="59"/>
      <c r="G81" s="60"/>
      <c r="H81" s="59"/>
      <c r="I81" s="60"/>
      <c r="J81" s="59"/>
      <c r="K81" s="60"/>
      <c r="L81" s="59"/>
      <c r="M81" s="60"/>
      <c r="N81" s="59"/>
      <c r="O81" s="60"/>
      <c r="P81" s="59"/>
      <c r="Q81" s="124"/>
      <c r="R81" s="59"/>
      <c r="S81" s="60"/>
    </row>
    <row r="82" spans="1:19" ht="19.5" customHeight="1">
      <c r="A82" s="727" t="s">
        <v>27</v>
      </c>
      <c r="B82" s="330">
        <v>0.48497352750726885</v>
      </c>
      <c r="C82" s="323">
        <v>38197</v>
      </c>
      <c r="D82" s="330">
        <f>E82/E81</f>
        <v>0.48179749715585896</v>
      </c>
      <c r="E82" s="323">
        <v>1694</v>
      </c>
      <c r="F82" s="59"/>
      <c r="G82" s="60"/>
      <c r="H82" s="59"/>
      <c r="I82" s="60"/>
      <c r="J82" s="59"/>
      <c r="K82" s="60"/>
      <c r="L82" s="59"/>
      <c r="M82" s="60"/>
      <c r="N82" s="59"/>
      <c r="O82" s="60"/>
      <c r="P82" s="59"/>
      <c r="Q82" s="124"/>
      <c r="R82" s="59"/>
      <c r="S82" s="60"/>
    </row>
    <row r="83" spans="1:19" ht="19.5" customHeight="1">
      <c r="A83" s="727" t="s">
        <v>166</v>
      </c>
      <c r="B83" s="736">
        <v>0.51502647249273115</v>
      </c>
      <c r="C83" s="323">
        <v>40564</v>
      </c>
      <c r="D83" s="736">
        <f>E83/E81</f>
        <v>0.51820250284414104</v>
      </c>
      <c r="E83" s="323">
        <v>1822</v>
      </c>
      <c r="F83" s="52"/>
      <c r="G83" s="61"/>
      <c r="H83" s="52"/>
      <c r="I83" s="61"/>
      <c r="J83" s="52"/>
      <c r="K83" s="61"/>
      <c r="L83" s="52"/>
      <c r="M83" s="61"/>
      <c r="N83" s="52"/>
      <c r="O83" s="61"/>
      <c r="P83" s="52"/>
      <c r="Q83" s="72"/>
      <c r="R83" s="52"/>
      <c r="S83" s="61"/>
    </row>
    <row r="84" spans="1:19" ht="19.5" customHeight="1">
      <c r="A84" s="310" t="s">
        <v>610</v>
      </c>
      <c r="B84" s="239">
        <v>0.63753716163354712</v>
      </c>
      <c r="C84" s="329">
        <v>138533</v>
      </c>
      <c r="D84" s="239">
        <f>E84/E68</f>
        <v>0.59479082632246172</v>
      </c>
      <c r="E84" s="329">
        <v>5161</v>
      </c>
      <c r="F84" s="59"/>
      <c r="G84" s="60"/>
      <c r="H84" s="52"/>
      <c r="I84" s="61"/>
      <c r="J84" s="52"/>
      <c r="K84" s="61"/>
      <c r="L84" s="52"/>
      <c r="M84" s="61"/>
      <c r="N84" s="52"/>
      <c r="O84" s="61"/>
      <c r="P84" s="52"/>
      <c r="Q84" s="72"/>
      <c r="R84" s="52"/>
      <c r="S84" s="61"/>
    </row>
    <row r="85" spans="1:19" ht="19.5" customHeight="1">
      <c r="A85" s="727" t="s">
        <v>27</v>
      </c>
      <c r="B85" s="330">
        <v>0.42192834920199518</v>
      </c>
      <c r="C85" s="323">
        <v>58451</v>
      </c>
      <c r="D85" s="330">
        <f>E85/E84</f>
        <v>0.43499321836853322</v>
      </c>
      <c r="E85" s="323">
        <v>2245</v>
      </c>
      <c r="F85" s="59"/>
      <c r="G85" s="60"/>
      <c r="H85" s="52"/>
      <c r="I85" s="61"/>
      <c r="J85" s="52"/>
      <c r="K85" s="61"/>
      <c r="L85" s="52"/>
      <c r="M85" s="61"/>
      <c r="N85" s="52"/>
      <c r="O85" s="61"/>
      <c r="P85" s="52"/>
      <c r="Q85" s="72"/>
      <c r="R85" s="52"/>
      <c r="S85" s="61"/>
    </row>
    <row r="86" spans="1:19" ht="19.5" customHeight="1" thickBot="1">
      <c r="A86" s="727" t="s">
        <v>166</v>
      </c>
      <c r="B86" s="330">
        <v>0.57807165079800482</v>
      </c>
      <c r="C86" s="323">
        <v>80082</v>
      </c>
      <c r="D86" s="330">
        <f>E86/E84</f>
        <v>0.56500678163146678</v>
      </c>
      <c r="E86" s="516">
        <v>2916</v>
      </c>
      <c r="F86" s="52"/>
      <c r="G86" s="61"/>
      <c r="H86" s="62"/>
      <c r="I86" s="63"/>
      <c r="J86" s="62"/>
      <c r="K86" s="63"/>
      <c r="L86" s="62"/>
      <c r="M86" s="63"/>
      <c r="N86" s="62"/>
      <c r="O86" s="63"/>
      <c r="P86" s="62"/>
      <c r="Q86" s="125"/>
      <c r="R86" s="62"/>
      <c r="S86" s="63"/>
    </row>
    <row r="87" spans="1:19" ht="24.75" customHeight="1" thickBot="1">
      <c r="A87" s="224" t="s">
        <v>15</v>
      </c>
      <c r="B87" s="240"/>
      <c r="C87" s="240"/>
      <c r="D87" s="39"/>
      <c r="E87" s="39"/>
      <c r="F87" s="39"/>
      <c r="G87" s="39"/>
      <c r="H87" s="39"/>
      <c r="I87" s="39"/>
      <c r="J87" s="39"/>
      <c r="K87" s="39"/>
      <c r="L87" s="39"/>
      <c r="M87" s="39"/>
      <c r="N87" s="39"/>
      <c r="O87" s="39"/>
      <c r="P87" s="39"/>
      <c r="Q87" s="39"/>
      <c r="R87" s="39"/>
      <c r="S87" s="40"/>
    </row>
    <row r="88" spans="1:19" ht="19.5" customHeight="1" thickBot="1">
      <c r="A88" s="299" t="s">
        <v>489</v>
      </c>
      <c r="B88" s="300">
        <f t="shared" ref="B88:B93" si="8">C88/$C$88</f>
        <v>1</v>
      </c>
      <c r="C88" s="301">
        <v>466141</v>
      </c>
      <c r="D88" s="374">
        <f t="shared" ref="D88:D93" si="9">E88/$E$88</f>
        <v>1</v>
      </c>
      <c r="E88" s="373">
        <v>19104</v>
      </c>
      <c r="F88" s="374">
        <f t="shared" ref="F88:F93" si="10">G88/$G$88</f>
        <v>1</v>
      </c>
      <c r="G88" s="373">
        <v>2637</v>
      </c>
      <c r="H88" s="374">
        <f t="shared" ref="H88:H93" si="11">I88/$I$88</f>
        <v>1</v>
      </c>
      <c r="I88" s="373">
        <v>3850</v>
      </c>
      <c r="J88" s="374">
        <f t="shared" ref="J88:J93" si="12">K88/$K$88</f>
        <v>1</v>
      </c>
      <c r="K88" s="373">
        <v>2174</v>
      </c>
      <c r="L88" s="374">
        <f>M88/$M$88</f>
        <v>1</v>
      </c>
      <c r="M88" s="373">
        <v>3754</v>
      </c>
      <c r="N88" s="374">
        <f>O88/$O$88</f>
        <v>1</v>
      </c>
      <c r="O88" s="373">
        <v>3908</v>
      </c>
      <c r="P88" s="374">
        <f>Q88/Q$88</f>
        <v>1</v>
      </c>
      <c r="Q88" s="373">
        <v>2542</v>
      </c>
      <c r="R88" s="374">
        <f>S88/S$88</f>
        <v>1</v>
      </c>
      <c r="S88" s="373">
        <v>239</v>
      </c>
    </row>
    <row r="89" spans="1:19" ht="19.5" customHeight="1">
      <c r="A89" s="303" t="s">
        <v>16</v>
      </c>
      <c r="B89" s="304">
        <f t="shared" si="8"/>
        <v>0.17775951911546078</v>
      </c>
      <c r="C89" s="305">
        <v>82861</v>
      </c>
      <c r="D89" s="304">
        <f t="shared" si="9"/>
        <v>0.19629396984924624</v>
      </c>
      <c r="E89" s="305">
        <v>3750</v>
      </c>
      <c r="F89" s="304">
        <f t="shared" si="10"/>
        <v>0.19340159271899887</v>
      </c>
      <c r="G89" s="305">
        <v>510</v>
      </c>
      <c r="H89" s="304">
        <f t="shared" si="11"/>
        <v>0.18909090909090909</v>
      </c>
      <c r="I89" s="305">
        <v>728</v>
      </c>
      <c r="J89" s="304">
        <f t="shared" si="12"/>
        <v>0.24103035878564857</v>
      </c>
      <c r="K89" s="305">
        <v>524</v>
      </c>
      <c r="L89" s="304">
        <f t="shared" ref="L89:L98" si="13">M89/$M$88</f>
        <v>0.18167288225892381</v>
      </c>
      <c r="M89" s="305">
        <v>682</v>
      </c>
      <c r="N89" s="304">
        <f t="shared" ref="N89:N98" si="14">O89/$O$88</f>
        <v>0.18730808597748208</v>
      </c>
      <c r="O89" s="305">
        <v>732</v>
      </c>
      <c r="P89" s="304">
        <f>Q89/$Q$88</f>
        <v>0.2081038552321007</v>
      </c>
      <c r="Q89" s="305">
        <v>529</v>
      </c>
      <c r="R89" s="304">
        <f t="shared" ref="R89:R97" si="15">S89/S$88</f>
        <v>0.18828451882845187</v>
      </c>
      <c r="S89" s="305">
        <v>45</v>
      </c>
    </row>
    <row r="90" spans="1:19" ht="19.5" customHeight="1">
      <c r="A90" s="303" t="s">
        <v>17</v>
      </c>
      <c r="B90" s="262">
        <f t="shared" si="8"/>
        <v>0.18726093606870026</v>
      </c>
      <c r="C90" s="305">
        <v>87290</v>
      </c>
      <c r="D90" s="304">
        <f t="shared" si="9"/>
        <v>0.19849246231155779</v>
      </c>
      <c r="E90" s="305">
        <v>3792</v>
      </c>
      <c r="F90" s="304">
        <f t="shared" si="10"/>
        <v>0.19226393629124006</v>
      </c>
      <c r="G90" s="305">
        <v>507</v>
      </c>
      <c r="H90" s="304">
        <f t="shared" si="11"/>
        <v>0.20467532467532468</v>
      </c>
      <c r="I90" s="305">
        <v>788</v>
      </c>
      <c r="J90" s="304">
        <f t="shared" si="12"/>
        <v>0.21113155473781048</v>
      </c>
      <c r="K90" s="305">
        <v>459</v>
      </c>
      <c r="L90" s="304">
        <f t="shared" si="13"/>
        <v>0.1989877464038359</v>
      </c>
      <c r="M90" s="305">
        <v>747</v>
      </c>
      <c r="N90" s="304">
        <f t="shared" si="14"/>
        <v>0.1972876151484135</v>
      </c>
      <c r="O90" s="305">
        <v>771</v>
      </c>
      <c r="P90" s="304">
        <f>Q90/$Q$88</f>
        <v>0.19079464988198269</v>
      </c>
      <c r="Q90" s="305">
        <v>485</v>
      </c>
      <c r="R90" s="304">
        <f t="shared" si="15"/>
        <v>0.14644351464435146</v>
      </c>
      <c r="S90" s="305">
        <v>35</v>
      </c>
    </row>
    <row r="91" spans="1:19" ht="19.5" customHeight="1">
      <c r="A91" s="303" t="s">
        <v>18</v>
      </c>
      <c r="B91" s="262">
        <f t="shared" si="8"/>
        <v>0.38443518162959278</v>
      </c>
      <c r="C91" s="305">
        <v>179201</v>
      </c>
      <c r="D91" s="304">
        <f t="shared" si="9"/>
        <v>0.36761934673366836</v>
      </c>
      <c r="E91" s="305">
        <v>7023</v>
      </c>
      <c r="F91" s="304">
        <f t="shared" si="10"/>
        <v>0.3507773985589685</v>
      </c>
      <c r="G91" s="305">
        <v>925</v>
      </c>
      <c r="H91" s="304">
        <f t="shared" si="11"/>
        <v>0.35454545454545455</v>
      </c>
      <c r="I91" s="305">
        <v>1365</v>
      </c>
      <c r="J91" s="304">
        <f t="shared" si="12"/>
        <v>0.34222631094756212</v>
      </c>
      <c r="K91" s="305">
        <v>744</v>
      </c>
      <c r="L91" s="304">
        <f t="shared" si="13"/>
        <v>0.39717634523175277</v>
      </c>
      <c r="M91" s="305">
        <v>1491</v>
      </c>
      <c r="N91" s="304">
        <f t="shared" si="14"/>
        <v>0.37256908904810643</v>
      </c>
      <c r="O91" s="305">
        <v>1456</v>
      </c>
      <c r="P91" s="304">
        <f>Q91/$Q$88</f>
        <v>0.37568843430369786</v>
      </c>
      <c r="Q91" s="305">
        <v>955</v>
      </c>
      <c r="R91" s="304">
        <f t="shared" si="15"/>
        <v>0.36401673640167365</v>
      </c>
      <c r="S91" s="305">
        <v>87</v>
      </c>
    </row>
    <row r="92" spans="1:19" ht="19.5" customHeight="1">
      <c r="A92" s="303" t="s">
        <v>19</v>
      </c>
      <c r="B92" s="307">
        <f t="shared" si="8"/>
        <v>0.25054436318624623</v>
      </c>
      <c r="C92" s="308">
        <v>116789</v>
      </c>
      <c r="D92" s="375">
        <f t="shared" si="9"/>
        <v>0.23759422110552764</v>
      </c>
      <c r="E92" s="308">
        <v>4539</v>
      </c>
      <c r="F92" s="375">
        <f t="shared" si="10"/>
        <v>0.26355707243079257</v>
      </c>
      <c r="G92" s="308">
        <v>695</v>
      </c>
      <c r="H92" s="375">
        <f t="shared" si="11"/>
        <v>0.25168831168831168</v>
      </c>
      <c r="I92" s="308">
        <v>969</v>
      </c>
      <c r="J92" s="375">
        <f t="shared" si="12"/>
        <v>0.20561177552897883</v>
      </c>
      <c r="K92" s="308">
        <v>447</v>
      </c>
      <c r="L92" s="375">
        <f t="shared" si="13"/>
        <v>0.22216302610548749</v>
      </c>
      <c r="M92" s="308">
        <v>834</v>
      </c>
      <c r="N92" s="375">
        <f t="shared" si="14"/>
        <v>0.24283520982599796</v>
      </c>
      <c r="O92" s="308">
        <v>949</v>
      </c>
      <c r="P92" s="375">
        <f>Q92/$Q$88</f>
        <v>0.22541306058221872</v>
      </c>
      <c r="Q92" s="308">
        <v>573</v>
      </c>
      <c r="R92" s="375">
        <f t="shared" si="15"/>
        <v>0.30125523012552302</v>
      </c>
      <c r="S92" s="308">
        <v>72</v>
      </c>
    </row>
    <row r="93" spans="1:19" ht="19.5" customHeight="1">
      <c r="A93" s="310" t="s">
        <v>179</v>
      </c>
      <c r="B93" s="239">
        <f t="shared" si="8"/>
        <v>0.51144181696096247</v>
      </c>
      <c r="C93" s="312">
        <v>238404</v>
      </c>
      <c r="D93" s="239">
        <f t="shared" si="9"/>
        <v>0.508322864321608</v>
      </c>
      <c r="E93" s="329">
        <v>9711</v>
      </c>
      <c r="F93" s="239">
        <f t="shared" si="10"/>
        <v>0.49829351535836175</v>
      </c>
      <c r="G93" s="329">
        <v>1314</v>
      </c>
      <c r="H93" s="239">
        <f t="shared" si="11"/>
        <v>0.51610389610389606</v>
      </c>
      <c r="I93" s="329">
        <v>1987</v>
      </c>
      <c r="J93" s="239">
        <f t="shared" si="12"/>
        <v>0.50643974241030354</v>
      </c>
      <c r="K93" s="329">
        <v>1101</v>
      </c>
      <c r="L93" s="239">
        <f t="shared" si="13"/>
        <v>0.51624933404368678</v>
      </c>
      <c r="M93" s="329">
        <v>1938</v>
      </c>
      <c r="N93" s="239">
        <f t="shared" si="14"/>
        <v>0.50230296827021492</v>
      </c>
      <c r="O93" s="329">
        <v>1963</v>
      </c>
      <c r="P93" s="239">
        <f>Q93/Q$88</f>
        <v>0.50314712824547603</v>
      </c>
      <c r="Q93" s="329">
        <v>1279</v>
      </c>
      <c r="R93" s="239">
        <f t="shared" si="15"/>
        <v>0.53974895397489542</v>
      </c>
      <c r="S93" s="279">
        <v>129</v>
      </c>
    </row>
    <row r="94" spans="1:19" ht="19.5" customHeight="1">
      <c r="A94" s="303" t="s">
        <v>16</v>
      </c>
      <c r="B94" s="304">
        <f>C94/$C$93</f>
        <v>0.1777906410966259</v>
      </c>
      <c r="C94" s="308">
        <v>42386</v>
      </c>
      <c r="D94" s="304">
        <f>E94/$E$93</f>
        <v>0.20018535681186284</v>
      </c>
      <c r="E94" s="305">
        <v>1944</v>
      </c>
      <c r="F94" s="304">
        <f>G94/$G$93</f>
        <v>0.20471841704718416</v>
      </c>
      <c r="G94" s="376">
        <v>269</v>
      </c>
      <c r="H94" s="304">
        <f>I94/$I$93</f>
        <v>0.19476597886260694</v>
      </c>
      <c r="I94" s="376">
        <v>387</v>
      </c>
      <c r="J94" s="304">
        <f>K94/$K$93</f>
        <v>0.24341507720254316</v>
      </c>
      <c r="K94" s="376">
        <v>268</v>
      </c>
      <c r="L94" s="304">
        <f>M94/$M$93</f>
        <v>0.18059855521155832</v>
      </c>
      <c r="M94" s="376">
        <v>350</v>
      </c>
      <c r="N94" s="304">
        <f>O94/$O$93</f>
        <v>0.19001528273051452</v>
      </c>
      <c r="O94" s="376">
        <v>373</v>
      </c>
      <c r="P94" s="304">
        <f>Q94/$Q$93</f>
        <v>0.21501172791243159</v>
      </c>
      <c r="Q94" s="376">
        <v>275</v>
      </c>
      <c r="R94" s="304">
        <f t="shared" si="15"/>
        <v>9.2050209205020925E-2</v>
      </c>
      <c r="S94" s="376">
        <v>22</v>
      </c>
    </row>
    <row r="95" spans="1:19" ht="19.5" customHeight="1">
      <c r="A95" s="303" t="s">
        <v>17</v>
      </c>
      <c r="B95" s="304">
        <f>C95/$C$93</f>
        <v>0.18682152984010336</v>
      </c>
      <c r="C95" s="313">
        <v>44539</v>
      </c>
      <c r="D95" s="304">
        <f>E95/$E$93</f>
        <v>0.20070023684481517</v>
      </c>
      <c r="E95" s="305">
        <v>1949</v>
      </c>
      <c r="F95" s="304">
        <f>G95/$G$93</f>
        <v>0.19634703196347031</v>
      </c>
      <c r="G95" s="376">
        <v>258</v>
      </c>
      <c r="H95" s="304">
        <f>I95/$I$93</f>
        <v>0.21540010065425264</v>
      </c>
      <c r="I95" s="376">
        <v>428</v>
      </c>
      <c r="J95" s="304">
        <f>K95/$K$93</f>
        <v>0.21980018165304269</v>
      </c>
      <c r="K95" s="376">
        <v>242</v>
      </c>
      <c r="L95" s="304">
        <f>M95/$M$93</f>
        <v>0.19504643962848298</v>
      </c>
      <c r="M95" s="376">
        <v>378</v>
      </c>
      <c r="N95" s="304">
        <f>O95/$O$93</f>
        <v>0.19663779928680591</v>
      </c>
      <c r="O95" s="376">
        <v>386</v>
      </c>
      <c r="P95" s="304">
        <f>Q95/$Q$93</f>
        <v>0.1853010164190774</v>
      </c>
      <c r="Q95" s="376">
        <v>237</v>
      </c>
      <c r="R95" s="304">
        <f t="shared" si="15"/>
        <v>8.3682008368200833E-2</v>
      </c>
      <c r="S95" s="376">
        <v>20</v>
      </c>
    </row>
    <row r="96" spans="1:19" ht="19.5" customHeight="1">
      <c r="A96" s="303" t="s">
        <v>18</v>
      </c>
      <c r="B96" s="304">
        <f>C96/$C$93</f>
        <v>0.38463700273485346</v>
      </c>
      <c r="C96" s="305">
        <v>91699</v>
      </c>
      <c r="D96" s="304">
        <f>E96/$E$93</f>
        <v>0.36443208732365356</v>
      </c>
      <c r="E96" s="305">
        <v>3539</v>
      </c>
      <c r="F96" s="304">
        <f>G96/$G$93</f>
        <v>0.34550989345509892</v>
      </c>
      <c r="G96" s="376">
        <v>454</v>
      </c>
      <c r="H96" s="304">
        <f>I96/$I$93</f>
        <v>0.33719174635128335</v>
      </c>
      <c r="I96" s="376">
        <v>670</v>
      </c>
      <c r="J96" s="304">
        <f>K96/$K$93</f>
        <v>0.33424159854677565</v>
      </c>
      <c r="K96" s="376">
        <v>368</v>
      </c>
      <c r="L96" s="304">
        <f>M96/$M$93</f>
        <v>0.40505675954592363</v>
      </c>
      <c r="M96" s="376">
        <v>785</v>
      </c>
      <c r="N96" s="304">
        <f>O96/$O$93</f>
        <v>0.37442689760570558</v>
      </c>
      <c r="O96" s="376">
        <v>735</v>
      </c>
      <c r="P96" s="304">
        <f>Q96/$Q$93</f>
        <v>0.37842064112587959</v>
      </c>
      <c r="Q96" s="376">
        <v>484</v>
      </c>
      <c r="R96" s="304">
        <f t="shared" si="15"/>
        <v>0.1799163179916318</v>
      </c>
      <c r="S96" s="376">
        <v>43</v>
      </c>
    </row>
    <row r="97" spans="1:19" ht="19.5" customHeight="1">
      <c r="A97" s="303" t="s">
        <v>19</v>
      </c>
      <c r="B97" s="304">
        <f>C97/$C$93</f>
        <v>0.25075082632841733</v>
      </c>
      <c r="C97" s="308">
        <v>59780</v>
      </c>
      <c r="D97" s="375">
        <f>E97/$E$93</f>
        <v>0.23468231901966841</v>
      </c>
      <c r="E97" s="308">
        <v>2279</v>
      </c>
      <c r="F97" s="375">
        <f>G97/$G$93</f>
        <v>0.25342465753424659</v>
      </c>
      <c r="G97" s="377">
        <v>333</v>
      </c>
      <c r="H97" s="375">
        <f>I97/$I$93</f>
        <v>0.25264217413185708</v>
      </c>
      <c r="I97" s="377">
        <v>502</v>
      </c>
      <c r="J97" s="375">
        <f>K97/$K$93</f>
        <v>0.2025431425976385</v>
      </c>
      <c r="K97" s="377">
        <v>223</v>
      </c>
      <c r="L97" s="375">
        <f>M97/$M$93</f>
        <v>0.21929824561403508</v>
      </c>
      <c r="M97" s="377">
        <v>425</v>
      </c>
      <c r="N97" s="375">
        <f>O97/$O$93</f>
        <v>0.23892002037697402</v>
      </c>
      <c r="O97" s="377">
        <v>469</v>
      </c>
      <c r="P97" s="375">
        <f>Q97/$Q$93</f>
        <v>0.22126661454261143</v>
      </c>
      <c r="Q97" s="377">
        <v>283</v>
      </c>
      <c r="R97" s="375">
        <f t="shared" si="15"/>
        <v>0.18410041841004185</v>
      </c>
      <c r="S97" s="377">
        <v>44</v>
      </c>
    </row>
    <row r="98" spans="1:19" ht="19.5" customHeight="1">
      <c r="A98" s="315" t="s">
        <v>178</v>
      </c>
      <c r="B98" s="239">
        <f>C98/$C$88</f>
        <v>0.48855818303903753</v>
      </c>
      <c r="C98" s="312">
        <v>227737</v>
      </c>
      <c r="D98" s="239">
        <f>E98/$E$88</f>
        <v>0.49167713567839194</v>
      </c>
      <c r="E98" s="329">
        <v>9393</v>
      </c>
      <c r="F98" s="239">
        <f>G98/$G$88</f>
        <v>0.50170648464163825</v>
      </c>
      <c r="G98" s="329">
        <v>1323</v>
      </c>
      <c r="H98" s="239">
        <f>I98/$I$88</f>
        <v>0.48389610389610388</v>
      </c>
      <c r="I98" s="329">
        <v>1863</v>
      </c>
      <c r="J98" s="239">
        <f>K98/$K$88</f>
        <v>0.49356025758969641</v>
      </c>
      <c r="K98" s="329">
        <v>1073</v>
      </c>
      <c r="L98" s="239">
        <f t="shared" si="13"/>
        <v>0.48375066595631327</v>
      </c>
      <c r="M98" s="329">
        <v>1816</v>
      </c>
      <c r="N98" s="239">
        <f t="shared" si="14"/>
        <v>0.49769703172978508</v>
      </c>
      <c r="O98" s="329">
        <v>1945</v>
      </c>
      <c r="P98" s="239">
        <f>Q98/Q$88</f>
        <v>0.49685287175452397</v>
      </c>
      <c r="Q98" s="329">
        <v>1263</v>
      </c>
      <c r="R98" s="239">
        <f>S98/S$88</f>
        <v>0.46025104602510458</v>
      </c>
      <c r="S98" s="279">
        <v>110</v>
      </c>
    </row>
    <row r="99" spans="1:19" ht="19.5" customHeight="1">
      <c r="A99" s="303" t="s">
        <v>16</v>
      </c>
      <c r="B99" s="304">
        <f>C99/C$98</f>
        <v>0.17772693940817696</v>
      </c>
      <c r="C99" s="305">
        <v>40475</v>
      </c>
      <c r="D99" s="304">
        <f>E99/E$98</f>
        <v>0.19227083998722452</v>
      </c>
      <c r="E99" s="305">
        <v>1806</v>
      </c>
      <c r="F99" s="304">
        <f>G99/G$98</f>
        <v>0.18216175359032502</v>
      </c>
      <c r="G99" s="376">
        <v>241</v>
      </c>
      <c r="H99" s="304">
        <f>I99/I$98</f>
        <v>0.18303811057434247</v>
      </c>
      <c r="I99" s="376">
        <v>341</v>
      </c>
      <c r="J99" s="304">
        <f>K99/K$98</f>
        <v>0.23858341099720409</v>
      </c>
      <c r="K99" s="376">
        <v>256</v>
      </c>
      <c r="L99" s="304">
        <f>M99/M$98</f>
        <v>0.1828193832599119</v>
      </c>
      <c r="M99" s="376">
        <v>332</v>
      </c>
      <c r="N99" s="304">
        <f>O99/O$98</f>
        <v>0.1845758354755784</v>
      </c>
      <c r="O99" s="376">
        <v>359</v>
      </c>
      <c r="P99" s="304">
        <f>Q99/Q$98</f>
        <v>0.20110847189231987</v>
      </c>
      <c r="Q99" s="376">
        <v>254</v>
      </c>
      <c r="R99" s="304">
        <f>S99/S$98</f>
        <v>0.20909090909090908</v>
      </c>
      <c r="S99" s="376">
        <v>23</v>
      </c>
    </row>
    <row r="100" spans="1:19" ht="19.5" customHeight="1">
      <c r="A100" s="303" t="s">
        <v>17</v>
      </c>
      <c r="B100" s="304">
        <f>C100/C$98</f>
        <v>0.18772092369707163</v>
      </c>
      <c r="C100" s="305">
        <v>42751</v>
      </c>
      <c r="D100" s="304">
        <f>E100/E$98</f>
        <v>0.19620994357500265</v>
      </c>
      <c r="E100" s="305">
        <v>1843</v>
      </c>
      <c r="F100" s="304">
        <f>G100/G$98</f>
        <v>0.18820861678004536</v>
      </c>
      <c r="G100" s="376">
        <v>249</v>
      </c>
      <c r="H100" s="304">
        <f>I100/I$98</f>
        <v>0.19323671497584541</v>
      </c>
      <c r="I100" s="376">
        <v>360</v>
      </c>
      <c r="J100" s="304">
        <f>K100/K$98</f>
        <v>0.20223671947809879</v>
      </c>
      <c r="K100" s="376">
        <v>217</v>
      </c>
      <c r="L100" s="304">
        <f>M100/M$98</f>
        <v>0.20319383259911894</v>
      </c>
      <c r="M100" s="376">
        <v>369</v>
      </c>
      <c r="N100" s="304">
        <f>O100/O$98</f>
        <v>0.19794344473007713</v>
      </c>
      <c r="O100" s="376">
        <v>385</v>
      </c>
      <c r="P100" s="304">
        <f>Q100/Q$98</f>
        <v>0.19635787806809185</v>
      </c>
      <c r="Q100" s="376">
        <v>248</v>
      </c>
      <c r="R100" s="304">
        <f>S100/S$98</f>
        <v>0.13636363636363635</v>
      </c>
      <c r="S100" s="376">
        <v>15</v>
      </c>
    </row>
    <row r="101" spans="1:19" ht="19.5" customHeight="1">
      <c r="A101" s="303" t="s">
        <v>18</v>
      </c>
      <c r="B101" s="304">
        <f>C101/C$98</f>
        <v>0.38422390740195927</v>
      </c>
      <c r="C101" s="305">
        <v>87502</v>
      </c>
      <c r="D101" s="304">
        <f>E101/E$98</f>
        <v>0.37091451080591931</v>
      </c>
      <c r="E101" s="305">
        <v>3484</v>
      </c>
      <c r="F101" s="304">
        <f>G101/G$98</f>
        <v>0.35600907029478457</v>
      </c>
      <c r="G101" s="376">
        <v>471</v>
      </c>
      <c r="H101" s="304">
        <f>I101/I$98</f>
        <v>0.37305421363392377</v>
      </c>
      <c r="I101" s="376">
        <v>695</v>
      </c>
      <c r="J101" s="304">
        <f>K101/K$98</f>
        <v>0.35041938490214353</v>
      </c>
      <c r="K101" s="376">
        <v>376</v>
      </c>
      <c r="L101" s="304">
        <f>M101/M$98</f>
        <v>0.38876651982378857</v>
      </c>
      <c r="M101" s="376">
        <v>706</v>
      </c>
      <c r="N101" s="304">
        <f>O101/O$98</f>
        <v>0.37069408740359899</v>
      </c>
      <c r="O101" s="376">
        <v>721</v>
      </c>
      <c r="P101" s="304">
        <f>Q101/Q$98</f>
        <v>0.37292161520190026</v>
      </c>
      <c r="Q101" s="376">
        <v>471</v>
      </c>
      <c r="R101" s="304">
        <f>S101/S$98</f>
        <v>0.4</v>
      </c>
      <c r="S101" s="376">
        <v>44</v>
      </c>
    </row>
    <row r="102" spans="1:19" ht="19.5" customHeight="1" thickBot="1">
      <c r="A102" s="303" t="s">
        <v>19</v>
      </c>
      <c r="B102" s="304">
        <f>C102/C$98</f>
        <v>0.2503282294927921</v>
      </c>
      <c r="C102" s="308">
        <v>57009</v>
      </c>
      <c r="D102" s="375">
        <f>E102/E$98</f>
        <v>0.24060470563185352</v>
      </c>
      <c r="E102" s="308">
        <v>2260</v>
      </c>
      <c r="F102" s="375">
        <f>G102/G$98</f>
        <v>0.27362055933484503</v>
      </c>
      <c r="G102" s="377">
        <v>362</v>
      </c>
      <c r="H102" s="375">
        <f>I102/I$98</f>
        <v>0.25067096081588836</v>
      </c>
      <c r="I102" s="377">
        <v>467</v>
      </c>
      <c r="J102" s="375">
        <f>K102/K$98</f>
        <v>0.20876048462255359</v>
      </c>
      <c r="K102" s="377">
        <v>224</v>
      </c>
      <c r="L102" s="375">
        <f>M102/M$98</f>
        <v>0.22522026431718062</v>
      </c>
      <c r="M102" s="377">
        <v>409</v>
      </c>
      <c r="N102" s="375">
        <f>O102/O$98</f>
        <v>0.2467866323907455</v>
      </c>
      <c r="O102" s="377">
        <v>480</v>
      </c>
      <c r="P102" s="375">
        <f>Q102/Q$98</f>
        <v>0.22961203483768805</v>
      </c>
      <c r="Q102" s="377">
        <v>290</v>
      </c>
      <c r="R102" s="375">
        <f>S102/S$98</f>
        <v>0.25454545454545452</v>
      </c>
      <c r="S102" s="377">
        <v>28</v>
      </c>
    </row>
    <row r="103" spans="1:19" ht="19.5" customHeight="1" thickBot="1">
      <c r="A103" s="344" t="s">
        <v>634</v>
      </c>
      <c r="B103" s="300">
        <f>C103/$C$103</f>
        <v>1</v>
      </c>
      <c r="C103" s="373">
        <f>CENTRO!C103</f>
        <v>531839</v>
      </c>
      <c r="D103" s="374">
        <f>E103/$E$103</f>
        <v>1</v>
      </c>
      <c r="E103" s="373">
        <v>18835</v>
      </c>
      <c r="F103" s="324"/>
      <c r="G103" s="325" t="s">
        <v>482</v>
      </c>
      <c r="H103" s="326"/>
      <c r="I103" s="325" t="s">
        <v>482</v>
      </c>
      <c r="J103" s="326"/>
      <c r="K103" s="325" t="s">
        <v>482</v>
      </c>
      <c r="L103" s="326"/>
      <c r="M103" s="325" t="s">
        <v>482</v>
      </c>
      <c r="N103" s="326"/>
      <c r="O103" s="325" t="s">
        <v>482</v>
      </c>
      <c r="P103" s="326"/>
      <c r="Q103" s="378" t="s">
        <v>482</v>
      </c>
      <c r="R103" s="326"/>
      <c r="S103" s="325" t="s">
        <v>482</v>
      </c>
    </row>
    <row r="104" spans="1:19" ht="19.5" customHeight="1">
      <c r="A104" s="303" t="s">
        <v>20</v>
      </c>
      <c r="B104" s="304">
        <f>C104/$C$103</f>
        <v>0.42403058068325189</v>
      </c>
      <c r="C104" s="317">
        <f>CENTRO!C104</f>
        <v>225516</v>
      </c>
      <c r="D104" s="396">
        <f>E104/$E$103</f>
        <v>0.30018582426333951</v>
      </c>
      <c r="E104" s="317">
        <v>5654</v>
      </c>
      <c r="F104" s="318"/>
      <c r="G104" s="319" t="s">
        <v>482</v>
      </c>
      <c r="H104" s="320"/>
      <c r="I104" s="319" t="s">
        <v>482</v>
      </c>
      <c r="J104" s="320"/>
      <c r="K104" s="319" t="s">
        <v>482</v>
      </c>
      <c r="L104" s="320"/>
      <c r="M104" s="319" t="s">
        <v>482</v>
      </c>
      <c r="N104" s="320"/>
      <c r="O104" s="319" t="s">
        <v>482</v>
      </c>
      <c r="P104" s="320"/>
      <c r="Q104" s="379" t="s">
        <v>482</v>
      </c>
      <c r="R104" s="320"/>
      <c r="S104" s="319" t="s">
        <v>482</v>
      </c>
    </row>
    <row r="105" spans="1:19" ht="19.5" customHeight="1">
      <c r="A105" s="321" t="s">
        <v>21</v>
      </c>
      <c r="B105" s="262">
        <f>C105/$C$103</f>
        <v>0.18375485814315987</v>
      </c>
      <c r="C105" s="323">
        <f>CENTRO!C105</f>
        <v>97728</v>
      </c>
      <c r="D105" s="330">
        <f>E105/$E$103</f>
        <v>0.18131138837271038</v>
      </c>
      <c r="E105" s="323">
        <v>3415</v>
      </c>
      <c r="F105" s="324"/>
      <c r="G105" s="325" t="s">
        <v>482</v>
      </c>
      <c r="H105" s="326"/>
      <c r="I105" s="325" t="s">
        <v>482</v>
      </c>
      <c r="J105" s="326"/>
      <c r="K105" s="325" t="s">
        <v>482</v>
      </c>
      <c r="L105" s="326"/>
      <c r="M105" s="325" t="s">
        <v>482</v>
      </c>
      <c r="N105" s="326"/>
      <c r="O105" s="325" t="s">
        <v>482</v>
      </c>
      <c r="P105" s="326"/>
      <c r="Q105" s="378" t="s">
        <v>482</v>
      </c>
      <c r="R105" s="326"/>
      <c r="S105" s="325" t="s">
        <v>482</v>
      </c>
    </row>
    <row r="106" spans="1:19" ht="19.5" customHeight="1">
      <c r="A106" s="321" t="s">
        <v>22</v>
      </c>
      <c r="B106" s="262">
        <f>C106/$C$103</f>
        <v>0.39221456117358827</v>
      </c>
      <c r="C106" s="323">
        <f>CENTRO!C106</f>
        <v>208595</v>
      </c>
      <c r="D106" s="330">
        <f>E106/$E$103</f>
        <v>0.51850278736395006</v>
      </c>
      <c r="E106" s="323">
        <v>9766</v>
      </c>
      <c r="F106" s="324"/>
      <c r="G106" s="325" t="s">
        <v>482</v>
      </c>
      <c r="H106" s="326"/>
      <c r="I106" s="325" t="s">
        <v>482</v>
      </c>
      <c r="J106" s="326"/>
      <c r="K106" s="325" t="s">
        <v>482</v>
      </c>
      <c r="L106" s="326"/>
      <c r="M106" s="325" t="s">
        <v>482</v>
      </c>
      <c r="N106" s="326"/>
      <c r="O106" s="325" t="s">
        <v>482</v>
      </c>
      <c r="P106" s="326"/>
      <c r="Q106" s="378" t="s">
        <v>482</v>
      </c>
      <c r="R106" s="326"/>
      <c r="S106" s="325" t="s">
        <v>482</v>
      </c>
    </row>
    <row r="107" spans="1:19" ht="19.5" customHeight="1">
      <c r="A107" s="327" t="s">
        <v>23</v>
      </c>
      <c r="B107" s="415">
        <f>C107/$C$103</f>
        <v>0.11678722320100632</v>
      </c>
      <c r="C107" s="329">
        <f>CENTRO!C107</f>
        <v>62112</v>
      </c>
      <c r="D107" s="239">
        <f>E107/$E$103</f>
        <v>8.4045659676134851E-2</v>
      </c>
      <c r="E107" s="329">
        <v>1583</v>
      </c>
      <c r="F107" s="324"/>
      <c r="G107" s="325" t="s">
        <v>482</v>
      </c>
      <c r="H107" s="326"/>
      <c r="I107" s="325" t="s">
        <v>482</v>
      </c>
      <c r="J107" s="326"/>
      <c r="K107" s="325" t="s">
        <v>482</v>
      </c>
      <c r="L107" s="326"/>
      <c r="M107" s="325" t="s">
        <v>482</v>
      </c>
      <c r="N107" s="326"/>
      <c r="O107" s="325" t="s">
        <v>482</v>
      </c>
      <c r="P107" s="326"/>
      <c r="Q107" s="378" t="s">
        <v>482</v>
      </c>
      <c r="R107" s="326"/>
      <c r="S107" s="325" t="s">
        <v>482</v>
      </c>
    </row>
    <row r="108" spans="1:19" ht="19.5" customHeight="1">
      <c r="A108" s="321" t="s">
        <v>20</v>
      </c>
      <c r="B108" s="330">
        <f>C108/C$107</f>
        <v>0.34038511076764555</v>
      </c>
      <c r="C108" s="323">
        <f>CENTRO!C108</f>
        <v>21142</v>
      </c>
      <c r="D108" s="330">
        <f>E108/E$107</f>
        <v>0.33543903979785217</v>
      </c>
      <c r="E108" s="380">
        <v>531</v>
      </c>
      <c r="F108" s="324"/>
      <c r="G108" s="325" t="s">
        <v>482</v>
      </c>
      <c r="H108" s="326"/>
      <c r="I108" s="325" t="s">
        <v>482</v>
      </c>
      <c r="J108" s="326"/>
      <c r="K108" s="325" t="s">
        <v>482</v>
      </c>
      <c r="L108" s="326"/>
      <c r="M108" s="325" t="s">
        <v>482</v>
      </c>
      <c r="N108" s="326"/>
      <c r="O108" s="325" t="s">
        <v>482</v>
      </c>
      <c r="P108" s="326"/>
      <c r="Q108" s="378" t="s">
        <v>482</v>
      </c>
      <c r="R108" s="326"/>
      <c r="S108" s="325" t="s">
        <v>482</v>
      </c>
    </row>
    <row r="109" spans="1:19" ht="19.5" customHeight="1">
      <c r="A109" s="321" t="s">
        <v>21</v>
      </c>
      <c r="B109" s="330">
        <f>C109/C$107</f>
        <v>9.9288382277176707E-2</v>
      </c>
      <c r="C109" s="323">
        <f>CENTRO!C109</f>
        <v>6167</v>
      </c>
      <c r="D109" s="330">
        <f>E109/E$107</f>
        <v>8.6544535691724572E-2</v>
      </c>
      <c r="E109" s="380">
        <v>137</v>
      </c>
      <c r="F109" s="324"/>
      <c r="G109" s="325" t="s">
        <v>482</v>
      </c>
      <c r="H109" s="326"/>
      <c r="I109" s="325" t="s">
        <v>482</v>
      </c>
      <c r="J109" s="326"/>
      <c r="K109" s="325" t="s">
        <v>482</v>
      </c>
      <c r="L109" s="326"/>
      <c r="M109" s="325" t="s">
        <v>482</v>
      </c>
      <c r="N109" s="326"/>
      <c r="O109" s="325" t="s">
        <v>482</v>
      </c>
      <c r="P109" s="326"/>
      <c r="Q109" s="378" t="s">
        <v>482</v>
      </c>
      <c r="R109" s="326"/>
      <c r="S109" s="325" t="s">
        <v>482</v>
      </c>
    </row>
    <row r="110" spans="1:19" ht="19.5" customHeight="1">
      <c r="A110" s="321" t="s">
        <v>22</v>
      </c>
      <c r="B110" s="330">
        <f>C110/C$107</f>
        <v>0.56032650695517772</v>
      </c>
      <c r="C110" s="323">
        <f>CENTRO!C110</f>
        <v>34803</v>
      </c>
      <c r="D110" s="330">
        <f>E110/E$107</f>
        <v>0.57801642451042323</v>
      </c>
      <c r="E110" s="380">
        <v>915</v>
      </c>
      <c r="F110" s="324"/>
      <c r="G110" s="325" t="s">
        <v>482</v>
      </c>
      <c r="H110" s="326"/>
      <c r="I110" s="325" t="s">
        <v>482</v>
      </c>
      <c r="J110" s="326"/>
      <c r="K110" s="325" t="s">
        <v>482</v>
      </c>
      <c r="L110" s="326"/>
      <c r="M110" s="325" t="s">
        <v>482</v>
      </c>
      <c r="N110" s="326"/>
      <c r="O110" s="325" t="s">
        <v>482</v>
      </c>
      <c r="P110" s="326"/>
      <c r="Q110" s="378" t="s">
        <v>482</v>
      </c>
      <c r="R110" s="326"/>
      <c r="S110" s="325" t="s">
        <v>482</v>
      </c>
    </row>
    <row r="111" spans="1:19" ht="19.5" customHeight="1">
      <c r="A111" s="327" t="s">
        <v>24</v>
      </c>
      <c r="B111" s="415">
        <f>C111/$C$103</f>
        <v>4.7307549841211341E-2</v>
      </c>
      <c r="C111" s="329">
        <f>CENTRO!C111</f>
        <v>25160</v>
      </c>
      <c r="D111" s="239">
        <f>E111/$E$103</f>
        <v>3.7748871781258297E-2</v>
      </c>
      <c r="E111" s="329">
        <v>711</v>
      </c>
      <c r="F111" s="324"/>
      <c r="G111" s="325" t="s">
        <v>482</v>
      </c>
      <c r="H111" s="326"/>
      <c r="I111" s="325" t="s">
        <v>482</v>
      </c>
      <c r="J111" s="326"/>
      <c r="K111" s="325" t="s">
        <v>482</v>
      </c>
      <c r="L111" s="326"/>
      <c r="M111" s="325" t="s">
        <v>482</v>
      </c>
      <c r="N111" s="326"/>
      <c r="O111" s="325" t="s">
        <v>482</v>
      </c>
      <c r="P111" s="326"/>
      <c r="Q111" s="378" t="s">
        <v>482</v>
      </c>
      <c r="R111" s="326"/>
      <c r="S111" s="325" t="s">
        <v>482</v>
      </c>
    </row>
    <row r="112" spans="1:19" ht="19.5" customHeight="1">
      <c r="A112" s="321" t="s">
        <v>20</v>
      </c>
      <c r="B112" s="262">
        <f>C112/C$111</f>
        <v>0.44360095389507154</v>
      </c>
      <c r="C112" s="323">
        <f>CENTRO!C112</f>
        <v>11161</v>
      </c>
      <c r="D112" s="262">
        <f>E112/E$111</f>
        <v>0.52320675105485237</v>
      </c>
      <c r="E112" s="380">
        <v>372</v>
      </c>
      <c r="F112" s="324"/>
      <c r="G112" s="333" t="s">
        <v>482</v>
      </c>
      <c r="H112" s="334"/>
      <c r="I112" s="333" t="s">
        <v>482</v>
      </c>
      <c r="J112" s="334"/>
      <c r="K112" s="333" t="s">
        <v>482</v>
      </c>
      <c r="L112" s="334"/>
      <c r="M112" s="333" t="s">
        <v>482</v>
      </c>
      <c r="N112" s="334"/>
      <c r="O112" s="333" t="s">
        <v>482</v>
      </c>
      <c r="P112" s="334"/>
      <c r="Q112" s="381" t="s">
        <v>482</v>
      </c>
      <c r="R112" s="334"/>
      <c r="S112" s="333" t="s">
        <v>482</v>
      </c>
    </row>
    <row r="113" spans="1:19" ht="19.5" customHeight="1">
      <c r="A113" s="321" t="s">
        <v>21</v>
      </c>
      <c r="B113" s="262">
        <f>C113/C$111</f>
        <v>4.300476947535771E-2</v>
      </c>
      <c r="C113" s="323">
        <f>CENTRO!C113</f>
        <v>1082</v>
      </c>
      <c r="D113" s="262">
        <f>E113/E$111</f>
        <v>1.4064697609001407E-3</v>
      </c>
      <c r="E113" s="380">
        <v>1</v>
      </c>
      <c r="F113" s="324"/>
      <c r="G113" s="333" t="s">
        <v>482</v>
      </c>
      <c r="H113" s="334"/>
      <c r="I113" s="333" t="s">
        <v>482</v>
      </c>
      <c r="J113" s="334"/>
      <c r="K113" s="333" t="s">
        <v>482</v>
      </c>
      <c r="L113" s="334"/>
      <c r="M113" s="333" t="s">
        <v>482</v>
      </c>
      <c r="N113" s="334"/>
      <c r="O113" s="333" t="s">
        <v>482</v>
      </c>
      <c r="P113" s="334"/>
      <c r="Q113" s="381" t="s">
        <v>482</v>
      </c>
      <c r="R113" s="334"/>
      <c r="S113" s="333" t="s">
        <v>482</v>
      </c>
    </row>
    <row r="114" spans="1:19" ht="19.5" customHeight="1" thickBot="1">
      <c r="A114" s="321" t="s">
        <v>22</v>
      </c>
      <c r="B114" s="262">
        <f>C114/C$111</f>
        <v>0.51339427662957071</v>
      </c>
      <c r="C114" s="323">
        <f>CENTRO!C114</f>
        <v>12917</v>
      </c>
      <c r="D114" s="397">
        <f>E114/E$111</f>
        <v>0.47538677918424754</v>
      </c>
      <c r="E114" s="382">
        <v>338</v>
      </c>
      <c r="F114" s="383"/>
      <c r="G114" s="384" t="s">
        <v>482</v>
      </c>
      <c r="H114" s="385"/>
      <c r="I114" s="386" t="s">
        <v>482</v>
      </c>
      <c r="J114" s="385"/>
      <c r="K114" s="386" t="s">
        <v>482</v>
      </c>
      <c r="L114" s="385"/>
      <c r="M114" s="386" t="s">
        <v>482</v>
      </c>
      <c r="N114" s="385"/>
      <c r="O114" s="386" t="s">
        <v>482</v>
      </c>
      <c r="P114" s="385"/>
      <c r="Q114" s="387" t="s">
        <v>482</v>
      </c>
      <c r="R114" s="388"/>
      <c r="S114" s="384" t="s">
        <v>482</v>
      </c>
    </row>
    <row r="115" spans="1:19" ht="19.5" customHeight="1" thickBot="1">
      <c r="A115" s="243" t="s">
        <v>636</v>
      </c>
      <c r="B115" s="370"/>
      <c r="C115" s="370"/>
      <c r="D115" s="244"/>
      <c r="E115" s="244"/>
      <c r="F115" s="244"/>
      <c r="G115" s="244"/>
      <c r="H115" s="244"/>
      <c r="I115" s="244"/>
      <c r="J115" s="244"/>
      <c r="K115" s="244"/>
      <c r="L115" s="244"/>
      <c r="M115" s="244"/>
      <c r="N115" s="244"/>
      <c r="O115" s="244"/>
      <c r="P115" s="244"/>
      <c r="Q115" s="244"/>
      <c r="R115" s="244"/>
      <c r="S115" s="245"/>
    </row>
    <row r="116" spans="1:19" ht="19.5" customHeight="1">
      <c r="A116" s="336" t="s">
        <v>329</v>
      </c>
      <c r="B116" s="337">
        <f>IF(CENTRO!B116,CENTRO!B116,"")</f>
        <v>4.5368987216383251E-2</v>
      </c>
      <c r="C116" s="338">
        <f>IF(CENTRO!C116,CENTRO!C116,"")</f>
        <v>117021</v>
      </c>
      <c r="D116" s="389">
        <f>E116/E$123</f>
        <v>2.3661000641436818E-2</v>
      </c>
      <c r="E116" s="338">
        <v>2951</v>
      </c>
      <c r="F116" s="389">
        <f>G116/G$123</f>
        <v>2.2467651995019218E-2</v>
      </c>
      <c r="G116" s="338">
        <v>415</v>
      </c>
      <c r="H116" s="389">
        <f>I116/I$123</f>
        <v>2.2188268119311766E-2</v>
      </c>
      <c r="I116" s="338">
        <v>668</v>
      </c>
      <c r="J116" s="389">
        <f>K116/K$123</f>
        <v>3.330547928852811E-2</v>
      </c>
      <c r="K116" s="338">
        <v>558</v>
      </c>
      <c r="L116" s="389">
        <f>M116/M$123</f>
        <v>1.2310474335790791E-2</v>
      </c>
      <c r="M116" s="338">
        <v>177</v>
      </c>
      <c r="N116" s="389">
        <f>O116/O$123</f>
        <v>2.1011251186119018E-2</v>
      </c>
      <c r="O116" s="338">
        <v>465</v>
      </c>
      <c r="P116" s="389">
        <f>Q116/Q$123</f>
        <v>2.9498525073746312E-2</v>
      </c>
      <c r="Q116" s="338">
        <v>650</v>
      </c>
      <c r="R116" s="389">
        <f>S116/S$123</f>
        <v>2.1301775147928994E-2</v>
      </c>
      <c r="S116" s="390">
        <v>18</v>
      </c>
    </row>
    <row r="117" spans="1:19" ht="19.5" customHeight="1">
      <c r="A117" s="336" t="s">
        <v>330</v>
      </c>
      <c r="B117" s="251">
        <f>IF(CENTRO!B117,CENTRO!B117,"")</f>
        <v>0.1099310398838142</v>
      </c>
      <c r="C117" s="339">
        <f>IF(CENTRO!C117,CENTRO!C117,"")</f>
        <v>283547</v>
      </c>
      <c r="D117" s="251">
        <f t="shared" ref="D117:D122" si="16">E117/E$123</f>
        <v>7.7565747273893523E-2</v>
      </c>
      <c r="E117" s="339">
        <v>9674</v>
      </c>
      <c r="F117" s="251">
        <f t="shared" ref="F117:F122" si="17">G117/G$123</f>
        <v>7.9746629852200754E-2</v>
      </c>
      <c r="G117" s="339">
        <v>1473</v>
      </c>
      <c r="H117" s="251">
        <f t="shared" ref="H117:H122" si="18">I117/I$123</f>
        <v>7.8522553643791931E-2</v>
      </c>
      <c r="I117" s="339">
        <v>2364</v>
      </c>
      <c r="J117" s="251">
        <f t="shared" ref="J117:J122" si="19">K117/K$123</f>
        <v>9.88420675659544E-2</v>
      </c>
      <c r="K117" s="339">
        <v>1656</v>
      </c>
      <c r="L117" s="251">
        <f t="shared" ref="L117:L122" si="20">M117/M$123</f>
        <v>4.3190986228960913E-2</v>
      </c>
      <c r="M117" s="339">
        <v>621</v>
      </c>
      <c r="N117" s="251">
        <f t="shared" ref="N117:N122" si="21">O117/O$123</f>
        <v>7.3019746057566309E-2</v>
      </c>
      <c r="O117" s="339">
        <v>1616</v>
      </c>
      <c r="P117" s="251">
        <f t="shared" ref="P117:R122" si="22">Q117/Q$123</f>
        <v>8.5500340367597003E-2</v>
      </c>
      <c r="Q117" s="339">
        <v>1884</v>
      </c>
      <c r="R117" s="251">
        <f t="shared" si="22"/>
        <v>7.1005917159763315E-2</v>
      </c>
      <c r="S117" s="391">
        <v>60</v>
      </c>
    </row>
    <row r="118" spans="1:19" ht="19.5" customHeight="1">
      <c r="A118" s="336" t="s">
        <v>350</v>
      </c>
      <c r="B118" s="304">
        <f>IF(CENTRO!B118,CENTRO!B118,"")</f>
        <v>0.26295255682027452</v>
      </c>
      <c r="C118" s="339">
        <f>IF(CENTRO!C118,CENTRO!C118,"")</f>
        <v>678238</v>
      </c>
      <c r="D118" s="251">
        <f t="shared" si="16"/>
        <v>0.19320076972418218</v>
      </c>
      <c r="E118" s="339">
        <v>24096</v>
      </c>
      <c r="F118" s="251">
        <f t="shared" si="17"/>
        <v>0.17757565914135673</v>
      </c>
      <c r="G118" s="339">
        <v>3280</v>
      </c>
      <c r="H118" s="251">
        <f t="shared" si="18"/>
        <v>0.17425097987112204</v>
      </c>
      <c r="I118" s="339">
        <v>5246</v>
      </c>
      <c r="J118" s="251">
        <f t="shared" si="19"/>
        <v>0.26274322549838847</v>
      </c>
      <c r="K118" s="339">
        <v>4402</v>
      </c>
      <c r="L118" s="251">
        <f t="shared" si="20"/>
        <v>0.13437195715676728</v>
      </c>
      <c r="M118" s="339">
        <v>1932</v>
      </c>
      <c r="N118" s="251">
        <f t="shared" si="21"/>
        <v>0.203334688897926</v>
      </c>
      <c r="O118" s="339">
        <v>4500</v>
      </c>
      <c r="P118" s="251">
        <f>Q118/Q$123</f>
        <v>0.20540049920580894</v>
      </c>
      <c r="Q118" s="339">
        <v>4526</v>
      </c>
      <c r="R118" s="251">
        <f>S118/S$123</f>
        <v>0.24852071005917159</v>
      </c>
      <c r="S118" s="339">
        <v>210</v>
      </c>
    </row>
    <row r="119" spans="1:19" ht="19.5" customHeight="1">
      <c r="A119" s="336" t="s">
        <v>25</v>
      </c>
      <c r="B119" s="304">
        <f>IF(CENTRO!B119,CENTRO!B119,"")</f>
        <v>0.19185582850033556</v>
      </c>
      <c r="C119" s="339">
        <f>IF(CENTRO!C119,CENTRO!C119,"")</f>
        <v>494857</v>
      </c>
      <c r="D119" s="251">
        <f t="shared" si="16"/>
        <v>0.19403463758819756</v>
      </c>
      <c r="E119" s="339">
        <v>24200</v>
      </c>
      <c r="F119" s="251">
        <f t="shared" si="17"/>
        <v>0.20107195062530453</v>
      </c>
      <c r="G119" s="339">
        <v>3714</v>
      </c>
      <c r="H119" s="251">
        <f t="shared" si="18"/>
        <v>0.19182222812728361</v>
      </c>
      <c r="I119" s="339">
        <v>5775</v>
      </c>
      <c r="J119" s="251">
        <f t="shared" si="19"/>
        <v>0.20759221678405157</v>
      </c>
      <c r="K119" s="339">
        <v>3478</v>
      </c>
      <c r="L119" s="251">
        <f t="shared" si="20"/>
        <v>0.18479621644178607</v>
      </c>
      <c r="M119" s="339">
        <v>2657</v>
      </c>
      <c r="N119" s="251">
        <f t="shared" si="21"/>
        <v>0.19032126880845873</v>
      </c>
      <c r="O119" s="339">
        <v>4212</v>
      </c>
      <c r="P119" s="251">
        <f t="shared" si="22"/>
        <v>0.1887905604719764</v>
      </c>
      <c r="Q119" s="339">
        <v>4160</v>
      </c>
      <c r="R119" s="251">
        <f t="shared" si="22"/>
        <v>0.24142011834319527</v>
      </c>
      <c r="S119" s="339">
        <v>204</v>
      </c>
    </row>
    <row r="120" spans="1:19" ht="19.5" customHeight="1">
      <c r="A120" s="336" t="s">
        <v>351</v>
      </c>
      <c r="B120" s="340">
        <f>IF(CENTRO!B120,CENTRO!B120,"")</f>
        <v>9.3593769203242569E-2</v>
      </c>
      <c r="C120" s="339">
        <f>IF(CENTRO!C120,CENTRO!C120,"")</f>
        <v>241408</v>
      </c>
      <c r="D120" s="251">
        <f t="shared" si="16"/>
        <v>0.11998877485567672</v>
      </c>
      <c r="E120" s="339">
        <v>14965</v>
      </c>
      <c r="F120" s="251">
        <f t="shared" si="17"/>
        <v>0.12343673867143089</v>
      </c>
      <c r="G120" s="339">
        <v>2280</v>
      </c>
      <c r="H120" s="251">
        <f t="shared" si="18"/>
        <v>0.12429416063243208</v>
      </c>
      <c r="I120" s="339">
        <v>3742</v>
      </c>
      <c r="J120" s="251">
        <f t="shared" si="19"/>
        <v>9.9498627193506023E-2</v>
      </c>
      <c r="K120" s="339">
        <v>1667</v>
      </c>
      <c r="L120" s="251">
        <f t="shared" si="20"/>
        <v>0.14821254694672417</v>
      </c>
      <c r="M120" s="339">
        <v>2131</v>
      </c>
      <c r="N120" s="251">
        <f t="shared" si="21"/>
        <v>0.12073561971894628</v>
      </c>
      <c r="O120" s="339">
        <v>2672</v>
      </c>
      <c r="P120" s="251">
        <f t="shared" si="22"/>
        <v>0.10746539596097118</v>
      </c>
      <c r="Q120" s="339">
        <v>2368</v>
      </c>
      <c r="R120" s="251">
        <f t="shared" si="22"/>
        <v>0.1242603550295858</v>
      </c>
      <c r="S120" s="339">
        <v>105</v>
      </c>
    </row>
    <row r="121" spans="1:19" ht="22.5" customHeight="1">
      <c r="A121" s="336" t="s">
        <v>352</v>
      </c>
      <c r="B121" s="251">
        <f>IF(CENTRO!B121,CENTRO!B121,"")</f>
        <v>0.29511766099320091</v>
      </c>
      <c r="C121" s="339">
        <f>IF(CENTRO!C121,CENTRO!C121,"")</f>
        <v>761202</v>
      </c>
      <c r="D121" s="251">
        <f t="shared" si="16"/>
        <v>0.39038646568313023</v>
      </c>
      <c r="E121" s="339">
        <v>48689</v>
      </c>
      <c r="F121" s="251">
        <f t="shared" si="17"/>
        <v>0.39407720210059011</v>
      </c>
      <c r="G121" s="339">
        <v>7279</v>
      </c>
      <c r="H121" s="251">
        <f t="shared" si="18"/>
        <v>0.40676277154055668</v>
      </c>
      <c r="I121" s="339">
        <v>12246</v>
      </c>
      <c r="J121" s="251">
        <f t="shared" si="19"/>
        <v>0.29706338784767816</v>
      </c>
      <c r="K121" s="339">
        <v>4977</v>
      </c>
      <c r="L121" s="251">
        <f t="shared" si="20"/>
        <v>0.47677006537766031</v>
      </c>
      <c r="M121" s="339">
        <v>6855</v>
      </c>
      <c r="N121" s="251">
        <f t="shared" si="21"/>
        <v>0.39089964303465724</v>
      </c>
      <c r="O121" s="339">
        <v>8651</v>
      </c>
      <c r="P121" s="251">
        <f t="shared" si="22"/>
        <v>0.38270932607215791</v>
      </c>
      <c r="Q121" s="339">
        <v>8433</v>
      </c>
      <c r="R121" s="251">
        <f t="shared" si="22"/>
        <v>0.29349112426035501</v>
      </c>
      <c r="S121" s="339">
        <v>248</v>
      </c>
    </row>
    <row r="122" spans="1:19" ht="19.5" customHeight="1" thickBot="1">
      <c r="A122" s="341" t="s">
        <v>353</v>
      </c>
      <c r="B122" s="342">
        <f>IF(CENTRO!B122,CENTRO!B122,"")</f>
        <v>1.180157382748999E-3</v>
      </c>
      <c r="C122" s="343">
        <f>IF(CENTRO!C122,CENTRO!C122,"")</f>
        <v>3044</v>
      </c>
      <c r="D122" s="342">
        <f t="shared" si="16"/>
        <v>1.1626042334830018E-3</v>
      </c>
      <c r="E122" s="343">
        <v>145</v>
      </c>
      <c r="F122" s="342">
        <f t="shared" si="17"/>
        <v>1.6241676140977749E-3</v>
      </c>
      <c r="G122" s="343">
        <v>30</v>
      </c>
      <c r="H122" s="342">
        <f t="shared" si="18"/>
        <v>2.1590380655018932E-3</v>
      </c>
      <c r="I122" s="343">
        <v>65</v>
      </c>
      <c r="J122" s="342">
        <f t="shared" si="19"/>
        <v>9.5499582189327917E-4</v>
      </c>
      <c r="K122" s="343">
        <v>16</v>
      </c>
      <c r="L122" s="342">
        <f t="shared" si="20"/>
        <v>3.4775351231047433E-4</v>
      </c>
      <c r="M122" s="343">
        <v>5</v>
      </c>
      <c r="N122" s="342">
        <f t="shared" si="21"/>
        <v>6.7778229632641993E-4</v>
      </c>
      <c r="O122" s="343">
        <v>15</v>
      </c>
      <c r="P122" s="342">
        <f t="shared" si="22"/>
        <v>6.3535284774222825E-4</v>
      </c>
      <c r="Q122" s="343">
        <v>14</v>
      </c>
      <c r="R122" s="342">
        <f t="shared" si="22"/>
        <v>0</v>
      </c>
      <c r="S122" s="343">
        <v>0</v>
      </c>
    </row>
    <row r="123" spans="1:19" ht="19.5" customHeight="1" thickBot="1">
      <c r="A123" s="243" t="s">
        <v>325</v>
      </c>
      <c r="B123" s="370" t="str">
        <f>IF(CENTRO!B123,CENTRO!B123,"")</f>
        <v/>
      </c>
      <c r="C123" s="370">
        <f>IF(CENTRO!C123,CENTRO!C123,"")</f>
        <v>2579317</v>
      </c>
      <c r="D123" s="370">
        <f t="shared" ref="D123:Q123" si="23">SUM(D116:D122)</f>
        <v>1</v>
      </c>
      <c r="E123" s="370">
        <f t="shared" si="23"/>
        <v>124720</v>
      </c>
      <c r="F123" s="370">
        <f t="shared" si="23"/>
        <v>1</v>
      </c>
      <c r="G123" s="225">
        <f t="shared" si="23"/>
        <v>18471</v>
      </c>
      <c r="H123" s="225">
        <f t="shared" si="23"/>
        <v>1</v>
      </c>
      <c r="I123" s="225">
        <f t="shared" si="23"/>
        <v>30106</v>
      </c>
      <c r="J123" s="225">
        <f t="shared" si="23"/>
        <v>1</v>
      </c>
      <c r="K123" s="225">
        <f t="shared" si="23"/>
        <v>16754</v>
      </c>
      <c r="L123" s="225">
        <f t="shared" si="23"/>
        <v>1</v>
      </c>
      <c r="M123" s="225">
        <f t="shared" si="23"/>
        <v>14378</v>
      </c>
      <c r="N123" s="225">
        <f t="shared" si="23"/>
        <v>1</v>
      </c>
      <c r="O123" s="225">
        <f t="shared" si="23"/>
        <v>22131</v>
      </c>
      <c r="P123" s="225">
        <f t="shared" si="23"/>
        <v>0.99999999999999989</v>
      </c>
      <c r="Q123" s="225">
        <f t="shared" si="23"/>
        <v>22035</v>
      </c>
      <c r="R123" s="225">
        <f>SUM(R116:R122)</f>
        <v>1</v>
      </c>
      <c r="S123" s="226">
        <f>SUM(S116:S122)</f>
        <v>845</v>
      </c>
    </row>
    <row r="124" spans="1:19" ht="19.5" customHeight="1">
      <c r="A124" s="575" t="s">
        <v>450</v>
      </c>
      <c r="B124" s="573">
        <f>IF(CENTRO!B124,CENTRO!B124,"")</f>
        <v>1</v>
      </c>
      <c r="C124" s="312">
        <f>IF(CENTRO!C124,CENTRO!C124,"")</f>
        <v>3423</v>
      </c>
      <c r="D124" s="573">
        <f>E124/C$124</f>
        <v>1.2854221443178498E-2</v>
      </c>
      <c r="E124" s="312">
        <v>44</v>
      </c>
      <c r="F124" s="51"/>
      <c r="G124" s="47"/>
      <c r="H124" s="48"/>
      <c r="I124" s="47"/>
      <c r="J124" s="48"/>
      <c r="K124" s="47"/>
      <c r="L124" s="48"/>
      <c r="M124" s="47"/>
      <c r="N124" s="48"/>
      <c r="O124" s="47"/>
      <c r="P124" s="48"/>
      <c r="Q124" s="53"/>
      <c r="R124" s="48"/>
      <c r="S124" s="47"/>
    </row>
    <row r="125" spans="1:19" ht="19.5" customHeight="1">
      <c r="A125" s="255" t="s">
        <v>346</v>
      </c>
      <c r="B125" s="262">
        <f>IF(CENTRO!B125,CENTRO!B125,"")</f>
        <v>0.51329243353783227</v>
      </c>
      <c r="C125" s="339">
        <f>IF(CENTRO!C125,CENTRO!C125,"")</f>
        <v>1757</v>
      </c>
      <c r="D125" s="262">
        <f>E125/$E$124</f>
        <v>0.43181818181818182</v>
      </c>
      <c r="E125" s="339">
        <v>19</v>
      </c>
      <c r="F125" s="51"/>
      <c r="G125" s="47"/>
      <c r="H125" s="48"/>
      <c r="I125" s="47"/>
      <c r="J125" s="48"/>
      <c r="K125" s="47"/>
      <c r="L125" s="48"/>
      <c r="M125" s="47"/>
      <c r="N125" s="48"/>
      <c r="O125" s="47"/>
      <c r="P125" s="48"/>
      <c r="Q125" s="53"/>
      <c r="R125" s="48"/>
      <c r="S125" s="47"/>
    </row>
    <row r="126" spans="1:19" ht="19.5" customHeight="1" thickBot="1">
      <c r="A126" s="574" t="s">
        <v>347</v>
      </c>
      <c r="B126" s="262">
        <f>IF(CENTRO!B126,CENTRO!B126,"")</f>
        <v>0.48670756646216767</v>
      </c>
      <c r="C126" s="343">
        <f>IF(CENTRO!C126,CENTRO!C126,"")</f>
        <v>1666</v>
      </c>
      <c r="D126" s="262">
        <f>E126/$E$124</f>
        <v>0.56818181818181823</v>
      </c>
      <c r="E126" s="343">
        <v>25</v>
      </c>
      <c r="F126" s="51"/>
      <c r="G126" s="47"/>
      <c r="H126" s="48"/>
      <c r="I126" s="47"/>
      <c r="J126" s="48"/>
      <c r="K126" s="47"/>
      <c r="L126" s="48"/>
      <c r="M126" s="47"/>
      <c r="N126" s="48"/>
      <c r="O126" s="47"/>
      <c r="P126" s="48"/>
      <c r="Q126" s="53"/>
      <c r="R126" s="48"/>
      <c r="S126" s="47"/>
    </row>
    <row r="127" spans="1:19" ht="24.75" customHeight="1" thickBot="1">
      <c r="A127" s="224" t="s">
        <v>26</v>
      </c>
      <c r="B127" s="240"/>
      <c r="C127" s="240"/>
      <c r="D127" s="240"/>
      <c r="E127" s="240"/>
      <c r="F127" s="39"/>
      <c r="G127" s="39"/>
      <c r="H127" s="39"/>
      <c r="I127" s="39"/>
      <c r="J127" s="39"/>
      <c r="K127" s="39"/>
      <c r="L127" s="39"/>
      <c r="M127" s="39"/>
      <c r="N127" s="39"/>
      <c r="O127" s="39"/>
      <c r="P127" s="39"/>
      <c r="Q127" s="39"/>
      <c r="R127" s="39"/>
      <c r="S127" s="40"/>
    </row>
    <row r="128" spans="1:19" ht="19.5" customHeight="1" thickBot="1">
      <c r="A128" s="243" t="s">
        <v>570</v>
      </c>
      <c r="B128" s="244"/>
      <c r="C128" s="244"/>
      <c r="D128" s="244"/>
      <c r="E128" s="244"/>
      <c r="F128" s="42"/>
      <c r="G128" s="42"/>
      <c r="H128" s="42"/>
      <c r="I128" s="42"/>
      <c r="J128" s="42"/>
      <c r="K128" s="42"/>
      <c r="L128" s="42"/>
      <c r="M128" s="42"/>
      <c r="N128" s="42"/>
      <c r="O128" s="42"/>
      <c r="P128" s="42"/>
      <c r="Q128" s="42"/>
      <c r="R128" s="42"/>
      <c r="S128" s="43"/>
    </row>
    <row r="129" spans="1:19" ht="19.5" customHeight="1">
      <c r="A129" s="768" t="s">
        <v>247</v>
      </c>
      <c r="B129" s="239">
        <v>0.29967280000000002</v>
      </c>
      <c r="C129" s="265"/>
      <c r="D129" s="239">
        <v>0.25696999999999998</v>
      </c>
      <c r="E129" s="265"/>
      <c r="F129" s="52"/>
      <c r="G129" s="61"/>
      <c r="H129" s="52"/>
      <c r="I129" s="61"/>
      <c r="J129" s="52"/>
      <c r="K129" s="61"/>
      <c r="L129" s="52"/>
      <c r="M129" s="61"/>
      <c r="N129" s="52"/>
      <c r="O129" s="61"/>
      <c r="P129" s="52"/>
      <c r="Q129" s="72"/>
      <c r="R129" s="52"/>
      <c r="S129" s="61"/>
    </row>
    <row r="130" spans="1:19" ht="19.5" customHeight="1">
      <c r="A130" s="255" t="s">
        <v>248</v>
      </c>
      <c r="B130" s="262">
        <v>0.2520676</v>
      </c>
      <c r="C130" s="265"/>
      <c r="D130" s="769"/>
      <c r="E130" s="265"/>
      <c r="F130" s="52"/>
      <c r="G130" s="61"/>
      <c r="H130" s="52"/>
      <c r="I130" s="61"/>
      <c r="J130" s="52"/>
      <c r="K130" s="61"/>
      <c r="L130" s="52"/>
      <c r="M130" s="61"/>
      <c r="N130" s="52"/>
      <c r="O130" s="61"/>
      <c r="P130" s="52"/>
      <c r="Q130" s="72"/>
      <c r="R130" s="52"/>
      <c r="S130" s="61"/>
    </row>
    <row r="131" spans="1:19" ht="19.5" customHeight="1">
      <c r="A131" s="574" t="s">
        <v>249</v>
      </c>
      <c r="B131" s="262">
        <v>0.33997309999999997</v>
      </c>
      <c r="C131" s="265"/>
      <c r="D131" s="769"/>
      <c r="E131" s="265"/>
      <c r="F131" s="52"/>
      <c r="G131" s="61"/>
      <c r="H131" s="52"/>
      <c r="I131" s="61"/>
      <c r="J131" s="52"/>
      <c r="K131" s="61"/>
      <c r="L131" s="52"/>
      <c r="M131" s="61"/>
      <c r="N131" s="52"/>
      <c r="O131" s="61"/>
      <c r="P131" s="52"/>
      <c r="Q131" s="72"/>
      <c r="R131" s="52"/>
      <c r="S131" s="61"/>
    </row>
    <row r="132" spans="1:19" ht="19.5" customHeight="1">
      <c r="A132" s="768" t="s">
        <v>269</v>
      </c>
      <c r="B132" s="239">
        <v>0.18914329999999999</v>
      </c>
      <c r="C132" s="265"/>
      <c r="D132" s="239">
        <v>0.1980605</v>
      </c>
      <c r="E132" s="265"/>
      <c r="F132" s="52"/>
      <c r="G132" s="61"/>
      <c r="H132" s="52"/>
      <c r="I132" s="61"/>
      <c r="J132" s="52"/>
      <c r="K132" s="61"/>
      <c r="L132" s="52"/>
      <c r="M132" s="61"/>
      <c r="N132" s="52"/>
      <c r="O132" s="61"/>
      <c r="P132" s="52"/>
      <c r="Q132" s="72"/>
      <c r="R132" s="52"/>
      <c r="S132" s="61"/>
    </row>
    <row r="133" spans="1:19" ht="19.5" customHeight="1">
      <c r="A133" s="255" t="s">
        <v>250</v>
      </c>
      <c r="B133" s="262">
        <v>0.20170299999999999</v>
      </c>
      <c r="C133" s="265"/>
      <c r="D133" s="769"/>
      <c r="E133" s="265"/>
      <c r="F133" s="52"/>
      <c r="G133" s="61"/>
      <c r="H133" s="52"/>
      <c r="I133" s="61"/>
      <c r="J133" s="52"/>
      <c r="K133" s="61"/>
      <c r="L133" s="52"/>
      <c r="M133" s="61"/>
      <c r="N133" s="52"/>
      <c r="O133" s="61"/>
      <c r="P133" s="52"/>
      <c r="Q133" s="72"/>
      <c r="R133" s="52"/>
      <c r="S133" s="61"/>
    </row>
    <row r="134" spans="1:19" ht="19.5" customHeight="1">
      <c r="A134" s="574" t="s">
        <v>270</v>
      </c>
      <c r="B134" s="262">
        <v>0.1785109</v>
      </c>
      <c r="C134" s="265"/>
      <c r="D134" s="769"/>
      <c r="E134" s="265"/>
      <c r="F134" s="52"/>
      <c r="G134" s="61"/>
      <c r="H134" s="52"/>
      <c r="I134" s="61"/>
      <c r="J134" s="52"/>
      <c r="K134" s="61"/>
      <c r="L134" s="52"/>
      <c r="M134" s="61"/>
      <c r="N134" s="52"/>
      <c r="O134" s="61"/>
      <c r="P134" s="52"/>
      <c r="Q134" s="72"/>
      <c r="R134" s="52"/>
      <c r="S134" s="61"/>
    </row>
    <row r="135" spans="1:19" ht="19.5" customHeight="1">
      <c r="A135" s="768" t="s">
        <v>251</v>
      </c>
      <c r="B135" s="760">
        <v>0.66344389999999998</v>
      </c>
      <c r="C135" s="265"/>
      <c r="D135" s="239">
        <v>0.6734483</v>
      </c>
      <c r="E135" s="265"/>
      <c r="F135" s="52"/>
      <c r="G135" s="61"/>
      <c r="H135" s="52"/>
      <c r="I135" s="61"/>
      <c r="J135" s="52"/>
      <c r="K135" s="61"/>
      <c r="L135" s="52"/>
      <c r="M135" s="61"/>
      <c r="N135" s="52"/>
      <c r="O135" s="61"/>
      <c r="P135" s="52"/>
      <c r="Q135" s="72"/>
      <c r="R135" s="52"/>
      <c r="S135" s="61"/>
    </row>
    <row r="136" spans="1:19" ht="19.5" customHeight="1">
      <c r="A136" s="255" t="s">
        <v>252</v>
      </c>
      <c r="B136" s="262">
        <v>0.62373880000000004</v>
      </c>
      <c r="C136" s="265"/>
      <c r="D136" s="769"/>
      <c r="E136" s="265"/>
      <c r="F136" s="52"/>
      <c r="G136" s="61"/>
      <c r="H136" s="52"/>
      <c r="I136" s="61"/>
      <c r="J136" s="52"/>
      <c r="K136" s="61"/>
      <c r="L136" s="52"/>
      <c r="M136" s="61"/>
      <c r="N136" s="52"/>
      <c r="O136" s="61"/>
      <c r="P136" s="52"/>
      <c r="Q136" s="72"/>
      <c r="R136" s="52"/>
      <c r="S136" s="61"/>
    </row>
    <row r="137" spans="1:19" ht="19.5" customHeight="1" thickBot="1">
      <c r="A137" s="770" t="s">
        <v>253</v>
      </c>
      <c r="B137" s="307">
        <v>0.69705640000000002</v>
      </c>
      <c r="C137" s="771"/>
      <c r="D137" s="772"/>
      <c r="E137" s="771"/>
      <c r="F137" s="52"/>
      <c r="G137" s="61"/>
      <c r="H137" s="52"/>
      <c r="I137" s="61"/>
      <c r="J137" s="52"/>
      <c r="K137" s="61"/>
      <c r="L137" s="52"/>
      <c r="M137" s="61"/>
      <c r="N137" s="52"/>
      <c r="O137" s="61"/>
      <c r="P137" s="52"/>
      <c r="Q137" s="72"/>
      <c r="R137" s="52"/>
      <c r="S137" s="61"/>
    </row>
    <row r="138" spans="1:19" ht="19.5" customHeight="1" thickBot="1">
      <c r="A138" s="243" t="s">
        <v>569</v>
      </c>
      <c r="B138" s="244"/>
      <c r="C138" s="244"/>
      <c r="D138" s="244"/>
      <c r="E138" s="244"/>
      <c r="F138" s="42"/>
      <c r="G138" s="42"/>
      <c r="H138" s="42"/>
      <c r="I138" s="42"/>
      <c r="J138" s="42"/>
      <c r="K138" s="42"/>
      <c r="L138" s="42"/>
      <c r="M138" s="42"/>
      <c r="N138" s="42"/>
      <c r="O138" s="42"/>
      <c r="P138" s="42"/>
      <c r="Q138" s="42"/>
      <c r="R138" s="42"/>
      <c r="S138" s="43"/>
    </row>
    <row r="139" spans="1:19" ht="19.5" customHeight="1">
      <c r="A139" s="773" t="s">
        <v>335</v>
      </c>
      <c r="B139" s="774">
        <v>0.72318819999999995</v>
      </c>
      <c r="C139" s="775"/>
      <c r="D139" s="1166">
        <v>0.73545739999999993</v>
      </c>
      <c r="E139" s="775"/>
      <c r="F139" s="52"/>
      <c r="G139" s="61"/>
      <c r="H139" s="52"/>
      <c r="I139" s="61"/>
      <c r="J139" s="52"/>
      <c r="K139" s="61"/>
      <c r="L139" s="52"/>
      <c r="M139" s="61"/>
      <c r="N139" s="52"/>
      <c r="O139" s="61"/>
      <c r="P139" s="52"/>
      <c r="Q139" s="72"/>
      <c r="R139" s="52"/>
      <c r="S139" s="61"/>
    </row>
    <row r="140" spans="1:19" ht="19.5" customHeight="1">
      <c r="A140" s="255" t="s">
        <v>254</v>
      </c>
      <c r="B140" s="776">
        <v>0.77402360000000003</v>
      </c>
      <c r="C140" s="265"/>
      <c r="D140" s="1167"/>
      <c r="E140" s="265"/>
      <c r="F140" s="52"/>
      <c r="G140" s="61"/>
      <c r="H140" s="52"/>
      <c r="I140" s="61"/>
      <c r="J140" s="52"/>
      <c r="K140" s="61"/>
      <c r="L140" s="52"/>
      <c r="M140" s="61"/>
      <c r="N140" s="52"/>
      <c r="O140" s="61"/>
      <c r="P140" s="52"/>
      <c r="Q140" s="72"/>
      <c r="R140" s="52"/>
      <c r="S140" s="61"/>
    </row>
    <row r="141" spans="1:19" ht="19.5" customHeight="1">
      <c r="A141" s="574" t="s">
        <v>255</v>
      </c>
      <c r="B141" s="776">
        <v>0.68015320000000001</v>
      </c>
      <c r="C141" s="265"/>
      <c r="D141" s="1167"/>
      <c r="E141" s="265"/>
      <c r="F141" s="52"/>
      <c r="G141" s="61"/>
      <c r="H141" s="52"/>
      <c r="I141" s="61"/>
      <c r="J141" s="52"/>
      <c r="K141" s="61"/>
      <c r="L141" s="52"/>
      <c r="M141" s="61"/>
      <c r="N141" s="52"/>
      <c r="O141" s="61"/>
      <c r="P141" s="52"/>
      <c r="Q141" s="72"/>
      <c r="R141" s="52"/>
      <c r="S141" s="61"/>
    </row>
    <row r="142" spans="1:19" ht="19.5" customHeight="1">
      <c r="A142" s="768" t="s">
        <v>256</v>
      </c>
      <c r="B142" s="777">
        <v>0.2018633</v>
      </c>
      <c r="C142" s="778"/>
      <c r="D142" s="415">
        <v>0.20111440000000003</v>
      </c>
      <c r="E142" s="779"/>
      <c r="F142" s="52"/>
      <c r="G142" s="61"/>
      <c r="H142" s="52"/>
      <c r="I142" s="61"/>
      <c r="J142" s="52"/>
      <c r="K142" s="61"/>
      <c r="L142" s="52"/>
      <c r="M142" s="61"/>
      <c r="N142" s="52"/>
      <c r="O142" s="61"/>
      <c r="P142" s="52"/>
      <c r="Q142" s="72"/>
      <c r="R142" s="52"/>
      <c r="S142" s="61"/>
    </row>
    <row r="143" spans="1:19" ht="19.5" customHeight="1">
      <c r="A143" s="255" t="s">
        <v>271</v>
      </c>
      <c r="B143" s="776">
        <v>0.1904894</v>
      </c>
      <c r="C143" s="778"/>
      <c r="D143" s="1167"/>
      <c r="E143" s="265"/>
      <c r="F143" s="52"/>
      <c r="G143" s="61"/>
      <c r="H143" s="52"/>
      <c r="I143" s="61"/>
      <c r="J143" s="52"/>
      <c r="K143" s="61"/>
      <c r="L143" s="52"/>
      <c r="M143" s="61"/>
      <c r="N143" s="52"/>
      <c r="O143" s="61"/>
      <c r="P143" s="52"/>
      <c r="Q143" s="72"/>
      <c r="R143" s="52"/>
      <c r="S143" s="61"/>
    </row>
    <row r="144" spans="1:19" ht="19.5" customHeight="1">
      <c r="A144" s="574" t="s">
        <v>272</v>
      </c>
      <c r="B144" s="776">
        <v>0.21149190000000001</v>
      </c>
      <c r="C144" s="778"/>
      <c r="D144" s="1167"/>
      <c r="E144" s="265"/>
      <c r="F144" s="52"/>
      <c r="G144" s="61"/>
      <c r="H144" s="52"/>
      <c r="I144" s="61"/>
      <c r="J144" s="52"/>
      <c r="K144" s="61"/>
      <c r="L144" s="52"/>
      <c r="M144" s="61"/>
      <c r="N144" s="52"/>
      <c r="O144" s="61"/>
      <c r="P144" s="52"/>
      <c r="Q144" s="72"/>
      <c r="R144" s="52"/>
      <c r="S144" s="61"/>
    </row>
    <row r="145" spans="1:19" ht="19.5" customHeight="1">
      <c r="A145" s="768" t="s">
        <v>257</v>
      </c>
      <c r="B145" s="777">
        <v>0.39776030000000001</v>
      </c>
      <c r="C145" s="265"/>
      <c r="D145" s="415">
        <v>0.4278112</v>
      </c>
      <c r="E145" s="265"/>
      <c r="F145" s="52"/>
      <c r="G145" s="61"/>
      <c r="H145" s="52"/>
      <c r="I145" s="61"/>
      <c r="J145" s="52"/>
      <c r="K145" s="61"/>
      <c r="L145" s="52"/>
      <c r="M145" s="61"/>
      <c r="N145" s="52"/>
      <c r="O145" s="61"/>
      <c r="P145" s="52"/>
      <c r="Q145" s="72"/>
      <c r="R145" s="52"/>
      <c r="S145" s="61"/>
    </row>
    <row r="146" spans="1:19" ht="19.5" customHeight="1">
      <c r="A146" s="255" t="s">
        <v>258</v>
      </c>
      <c r="B146" s="776">
        <v>0.36643409999999998</v>
      </c>
      <c r="C146" s="265"/>
      <c r="D146" s="1167"/>
      <c r="E146" s="265"/>
      <c r="F146" s="52"/>
      <c r="G146" s="61"/>
      <c r="H146" s="52"/>
      <c r="I146" s="61"/>
      <c r="J146" s="52"/>
      <c r="K146" s="61"/>
      <c r="L146" s="52"/>
      <c r="M146" s="61"/>
      <c r="N146" s="52"/>
      <c r="O146" s="61"/>
      <c r="P146" s="52"/>
      <c r="Q146" s="72"/>
      <c r="R146" s="52"/>
      <c r="S146" s="61"/>
    </row>
    <row r="147" spans="1:19" ht="19.5" customHeight="1">
      <c r="A147" s="574" t="s">
        <v>259</v>
      </c>
      <c r="B147" s="776">
        <v>0.42427969999999998</v>
      </c>
      <c r="C147" s="265"/>
      <c r="D147" s="1167"/>
      <c r="E147" s="265"/>
      <c r="F147" s="52"/>
      <c r="G147" s="61"/>
      <c r="H147" s="52"/>
      <c r="I147" s="61"/>
      <c r="J147" s="52"/>
      <c r="K147" s="61"/>
      <c r="L147" s="52"/>
      <c r="M147" s="61"/>
      <c r="N147" s="52"/>
      <c r="O147" s="61"/>
      <c r="P147" s="52"/>
      <c r="Q147" s="72"/>
      <c r="R147" s="52"/>
      <c r="S147" s="61"/>
    </row>
    <row r="148" spans="1:19" ht="19.5" customHeight="1">
      <c r="A148" s="768" t="s">
        <v>260</v>
      </c>
      <c r="B148" s="777">
        <v>0.188167</v>
      </c>
      <c r="C148" s="265"/>
      <c r="D148" s="415">
        <v>0.18278340000000001</v>
      </c>
      <c r="E148" s="265"/>
      <c r="F148" s="52"/>
      <c r="G148" s="61"/>
      <c r="H148" s="52"/>
      <c r="I148" s="61"/>
      <c r="J148" s="52"/>
      <c r="K148" s="61"/>
      <c r="L148" s="52"/>
      <c r="M148" s="61"/>
      <c r="N148" s="52"/>
      <c r="O148" s="61"/>
      <c r="P148" s="52"/>
      <c r="Q148" s="72"/>
      <c r="R148" s="52"/>
      <c r="S148" s="61"/>
    </row>
    <row r="149" spans="1:19" ht="19.5" customHeight="1">
      <c r="A149" s="255" t="s">
        <v>261</v>
      </c>
      <c r="B149" s="776">
        <v>0.19712270000000001</v>
      </c>
      <c r="C149" s="265"/>
      <c r="D149" s="1167"/>
      <c r="E149" s="265"/>
      <c r="F149" s="52"/>
      <c r="G149" s="61"/>
      <c r="H149" s="52"/>
      <c r="I149" s="61"/>
      <c r="J149" s="52"/>
      <c r="K149" s="61"/>
      <c r="L149" s="52"/>
      <c r="M149" s="61"/>
      <c r="N149" s="52"/>
      <c r="O149" s="61"/>
      <c r="P149" s="52"/>
      <c r="Q149" s="72"/>
      <c r="R149" s="52"/>
      <c r="S149" s="61"/>
    </row>
    <row r="150" spans="1:19" ht="19.5" customHeight="1">
      <c r="A150" s="574" t="s">
        <v>262</v>
      </c>
      <c r="B150" s="776">
        <v>0.18058550000000001</v>
      </c>
      <c r="C150" s="265"/>
      <c r="D150" s="1167"/>
      <c r="E150" s="265"/>
      <c r="F150" s="52"/>
      <c r="G150" s="61"/>
      <c r="H150" s="52"/>
      <c r="I150" s="61"/>
      <c r="J150" s="52"/>
      <c r="K150" s="61"/>
      <c r="L150" s="52"/>
      <c r="M150" s="61"/>
      <c r="N150" s="52"/>
      <c r="O150" s="61"/>
      <c r="P150" s="52"/>
      <c r="Q150" s="72"/>
      <c r="R150" s="52"/>
      <c r="S150" s="61"/>
    </row>
    <row r="151" spans="1:19" ht="19.5" customHeight="1">
      <c r="A151" s="768" t="s">
        <v>263</v>
      </c>
      <c r="B151" s="777">
        <v>6.028994E-2</v>
      </c>
      <c r="C151" s="265"/>
      <c r="D151" s="415">
        <v>5.8532659999999993E-2</v>
      </c>
      <c r="E151" s="265"/>
      <c r="F151" s="52"/>
      <c r="G151" s="61"/>
      <c r="H151" s="52"/>
      <c r="I151" s="61"/>
      <c r="J151" s="52"/>
      <c r="K151" s="61"/>
      <c r="L151" s="52"/>
      <c r="M151" s="61"/>
      <c r="N151" s="52"/>
      <c r="O151" s="61"/>
      <c r="P151" s="52"/>
      <c r="Q151" s="72"/>
      <c r="R151" s="52"/>
      <c r="S151" s="61"/>
    </row>
    <row r="152" spans="1:19" ht="19.5" customHeight="1">
      <c r="A152" s="255" t="s">
        <v>264</v>
      </c>
      <c r="B152" s="776">
        <v>6.886225E-2</v>
      </c>
      <c r="C152" s="265"/>
      <c r="D152" s="1167"/>
      <c r="E152" s="265"/>
      <c r="F152" s="52"/>
      <c r="G152" s="61"/>
      <c r="H152" s="52"/>
      <c r="I152" s="61"/>
      <c r="J152" s="52"/>
      <c r="K152" s="61"/>
      <c r="L152" s="52"/>
      <c r="M152" s="61"/>
      <c r="N152" s="52"/>
      <c r="O152" s="61"/>
      <c r="P152" s="52"/>
      <c r="Q152" s="72"/>
      <c r="R152" s="52"/>
      <c r="S152" s="61"/>
    </row>
    <row r="153" spans="1:19" ht="19.5" customHeight="1">
      <c r="A153" s="574" t="s">
        <v>265</v>
      </c>
      <c r="B153" s="776">
        <v>5.3033009999999998E-2</v>
      </c>
      <c r="C153" s="265"/>
      <c r="D153" s="1167"/>
      <c r="E153" s="265"/>
      <c r="F153" s="52"/>
      <c r="G153" s="61"/>
      <c r="H153" s="52"/>
      <c r="I153" s="61"/>
      <c r="J153" s="52"/>
      <c r="K153" s="61"/>
      <c r="L153" s="52"/>
      <c r="M153" s="61"/>
      <c r="N153" s="52"/>
      <c r="O153" s="61"/>
      <c r="P153" s="52"/>
      <c r="Q153" s="72"/>
      <c r="R153" s="52"/>
      <c r="S153" s="61"/>
    </row>
    <row r="154" spans="1:19" ht="19.5" customHeight="1">
      <c r="A154" s="768" t="s">
        <v>273</v>
      </c>
      <c r="B154" s="777">
        <v>0.1217434</v>
      </c>
      <c r="C154" s="265"/>
      <c r="D154" s="415">
        <v>0.1020687</v>
      </c>
      <c r="E154" s="265"/>
      <c r="F154" s="52"/>
      <c r="G154" s="61"/>
      <c r="H154" s="52"/>
      <c r="I154" s="61"/>
      <c r="J154" s="52"/>
      <c r="K154" s="61"/>
      <c r="L154" s="52"/>
      <c r="M154" s="61"/>
      <c r="N154" s="52"/>
      <c r="O154" s="61"/>
      <c r="P154" s="52"/>
      <c r="Q154" s="72"/>
      <c r="R154" s="52"/>
      <c r="S154" s="61"/>
    </row>
    <row r="155" spans="1:19" ht="19.5" customHeight="1">
      <c r="A155" s="255" t="s">
        <v>274</v>
      </c>
      <c r="B155" s="776">
        <v>0.13318360000000001</v>
      </c>
      <c r="C155" s="265"/>
      <c r="D155" s="1167"/>
      <c r="E155" s="265"/>
      <c r="F155" s="52"/>
      <c r="G155" s="61"/>
      <c r="H155" s="52"/>
      <c r="I155" s="61"/>
      <c r="J155" s="52"/>
      <c r="K155" s="61"/>
      <c r="L155" s="52"/>
      <c r="M155" s="61"/>
      <c r="N155" s="52"/>
      <c r="O155" s="61"/>
      <c r="P155" s="52"/>
      <c r="Q155" s="72"/>
      <c r="R155" s="52"/>
      <c r="S155" s="61"/>
    </row>
    <row r="156" spans="1:19" ht="19.5" customHeight="1">
      <c r="A156" s="574" t="s">
        <v>275</v>
      </c>
      <c r="B156" s="776">
        <v>0.11205859999999999</v>
      </c>
      <c r="C156" s="265"/>
      <c r="D156" s="1167"/>
      <c r="E156" s="265"/>
      <c r="F156" s="52"/>
      <c r="G156" s="61"/>
      <c r="H156" s="52"/>
      <c r="I156" s="61"/>
      <c r="J156" s="52"/>
      <c r="K156" s="61"/>
      <c r="L156" s="52"/>
      <c r="M156" s="61"/>
      <c r="N156" s="52"/>
      <c r="O156" s="61"/>
      <c r="P156" s="52"/>
      <c r="Q156" s="72"/>
      <c r="R156" s="52"/>
      <c r="S156" s="61"/>
    </row>
    <row r="157" spans="1:19" ht="19.5" customHeight="1">
      <c r="A157" s="768" t="s">
        <v>365</v>
      </c>
      <c r="B157" s="777">
        <v>0.33500069999999998</v>
      </c>
      <c r="C157" s="265"/>
      <c r="D157" s="415">
        <v>0.35253030000000002</v>
      </c>
      <c r="E157" s="265"/>
      <c r="F157" s="52"/>
      <c r="G157" s="61"/>
      <c r="H157" s="52"/>
      <c r="I157" s="61"/>
      <c r="J157" s="52"/>
      <c r="K157" s="61"/>
      <c r="L157" s="52"/>
      <c r="M157" s="61"/>
      <c r="N157" s="52"/>
      <c r="O157" s="61"/>
      <c r="P157" s="52"/>
      <c r="Q157" s="72"/>
      <c r="R157" s="52"/>
      <c r="S157" s="61"/>
    </row>
    <row r="158" spans="1:19" ht="19.5" customHeight="1">
      <c r="A158" s="255" t="s">
        <v>366</v>
      </c>
      <c r="B158" s="776">
        <v>0.411325</v>
      </c>
      <c r="C158" s="265"/>
      <c r="D158" s="1167"/>
      <c r="E158" s="265"/>
      <c r="F158" s="52"/>
      <c r="G158" s="61"/>
      <c r="H158" s="52"/>
      <c r="I158" s="61"/>
      <c r="J158" s="52"/>
      <c r="K158" s="61"/>
      <c r="L158" s="52"/>
      <c r="M158" s="61"/>
      <c r="N158" s="52"/>
      <c r="O158" s="61"/>
      <c r="P158" s="52"/>
      <c r="Q158" s="72"/>
      <c r="R158" s="52"/>
      <c r="S158" s="61"/>
    </row>
    <row r="159" spans="1:19" ht="19.5" customHeight="1">
      <c r="A159" s="574" t="s">
        <v>367</v>
      </c>
      <c r="B159" s="776">
        <v>0.27038810000000002</v>
      </c>
      <c r="C159" s="265"/>
      <c r="D159" s="1167"/>
      <c r="E159" s="265"/>
      <c r="F159" s="52"/>
      <c r="G159" s="61"/>
      <c r="H159" s="52"/>
      <c r="I159" s="61"/>
      <c r="J159" s="52"/>
      <c r="K159" s="61"/>
      <c r="L159" s="52"/>
      <c r="M159" s="61"/>
      <c r="N159" s="52"/>
      <c r="O159" s="61"/>
      <c r="P159" s="52"/>
      <c r="Q159" s="72"/>
      <c r="R159" s="52"/>
      <c r="S159" s="61"/>
    </row>
    <row r="160" spans="1:19" ht="19.5" customHeight="1">
      <c r="A160" s="768" t="s">
        <v>364</v>
      </c>
      <c r="B160" s="777">
        <v>0.32394840000000003</v>
      </c>
      <c r="C160" s="265"/>
      <c r="D160" s="415">
        <v>0.4133809</v>
      </c>
      <c r="E160" s="265"/>
      <c r="F160" s="52"/>
      <c r="G160" s="61"/>
      <c r="H160" s="52"/>
      <c r="I160" s="61"/>
      <c r="J160" s="52"/>
      <c r="K160" s="61"/>
      <c r="L160" s="52"/>
      <c r="M160" s="61"/>
      <c r="N160" s="52"/>
      <c r="O160" s="61"/>
      <c r="P160" s="52"/>
      <c r="Q160" s="72"/>
      <c r="R160" s="52"/>
      <c r="S160" s="61"/>
    </row>
    <row r="161" spans="1:19" ht="19.5" customHeight="1">
      <c r="A161" s="255" t="s">
        <v>362</v>
      </c>
      <c r="B161" s="776">
        <v>0.39061259999999998</v>
      </c>
      <c r="C161" s="265"/>
      <c r="D161" s="1167"/>
      <c r="E161" s="265"/>
      <c r="F161" s="52"/>
      <c r="G161" s="61"/>
      <c r="H161" s="52"/>
      <c r="I161" s="61"/>
      <c r="J161" s="52"/>
      <c r="K161" s="61"/>
      <c r="L161" s="52"/>
      <c r="M161" s="61"/>
      <c r="N161" s="52"/>
      <c r="O161" s="61"/>
      <c r="P161" s="52"/>
      <c r="Q161" s="72"/>
      <c r="R161" s="52"/>
      <c r="S161" s="61"/>
    </row>
    <row r="162" spans="1:19" ht="19.5" customHeight="1">
      <c r="A162" s="574" t="s">
        <v>363</v>
      </c>
      <c r="B162" s="776">
        <v>0.48642829999999998</v>
      </c>
      <c r="C162" s="265"/>
      <c r="D162" s="1167"/>
      <c r="E162" s="265"/>
      <c r="F162" s="52"/>
      <c r="G162" s="61"/>
      <c r="H162" s="52"/>
      <c r="I162" s="61"/>
      <c r="J162" s="52"/>
      <c r="K162" s="61"/>
      <c r="L162" s="52"/>
      <c r="M162" s="61"/>
      <c r="N162" s="52"/>
      <c r="O162" s="61"/>
      <c r="P162" s="52"/>
      <c r="Q162" s="72"/>
      <c r="R162" s="52"/>
      <c r="S162" s="61"/>
    </row>
    <row r="163" spans="1:19" ht="19.5" customHeight="1">
      <c r="A163" s="768" t="s">
        <v>345</v>
      </c>
      <c r="B163" s="777">
        <v>0.158</v>
      </c>
      <c r="C163" s="265"/>
      <c r="D163" s="415">
        <v>0.115</v>
      </c>
      <c r="E163" s="265"/>
      <c r="F163" s="52"/>
      <c r="G163" s="61"/>
      <c r="H163" s="52"/>
      <c r="I163" s="61"/>
      <c r="J163" s="52"/>
      <c r="K163" s="61"/>
      <c r="L163" s="52"/>
      <c r="M163" s="61"/>
      <c r="N163" s="52"/>
      <c r="O163" s="61"/>
      <c r="P163" s="52"/>
      <c r="Q163" s="72"/>
      <c r="R163" s="52"/>
      <c r="S163" s="61"/>
    </row>
    <row r="164" spans="1:19" ht="19.5" customHeight="1">
      <c r="A164" s="768" t="s">
        <v>266</v>
      </c>
      <c r="B164" s="777">
        <v>0.21081754999999999</v>
      </c>
      <c r="C164" s="265"/>
      <c r="D164" s="415">
        <v>0.17041176</v>
      </c>
      <c r="E164" s="265"/>
      <c r="F164" s="52"/>
      <c r="G164" s="61"/>
      <c r="H164" s="52"/>
      <c r="I164" s="61"/>
      <c r="J164" s="52"/>
      <c r="K164" s="61"/>
      <c r="L164" s="52"/>
      <c r="M164" s="61"/>
      <c r="N164" s="52"/>
      <c r="O164" s="61"/>
      <c r="P164" s="52"/>
      <c r="Q164" s="72"/>
      <c r="R164" s="52"/>
      <c r="S164" s="61"/>
    </row>
    <row r="165" spans="1:19" ht="19.5" customHeight="1">
      <c r="A165" s="255" t="s">
        <v>267</v>
      </c>
      <c r="B165" s="776">
        <v>0.16614635999999999</v>
      </c>
      <c r="C165" s="265"/>
      <c r="D165" s="1167"/>
      <c r="E165" s="265"/>
      <c r="F165" s="52"/>
      <c r="G165" s="61"/>
      <c r="H165" s="52"/>
      <c r="I165" s="61"/>
      <c r="J165" s="52"/>
      <c r="K165" s="61"/>
      <c r="L165" s="52"/>
      <c r="M165" s="61"/>
      <c r="N165" s="52"/>
      <c r="O165" s="61"/>
      <c r="P165" s="52"/>
      <c r="Q165" s="72"/>
      <c r="R165" s="52"/>
      <c r="S165" s="61"/>
    </row>
    <row r="166" spans="1:19" ht="19.5" customHeight="1" thickBot="1">
      <c r="A166" s="255" t="s">
        <v>268</v>
      </c>
      <c r="B166" s="776">
        <v>0.2486342</v>
      </c>
      <c r="C166" s="265"/>
      <c r="D166" s="1167"/>
      <c r="E166" s="265"/>
      <c r="F166" s="52"/>
      <c r="G166" s="61"/>
      <c r="H166" s="52"/>
      <c r="I166" s="61"/>
      <c r="J166" s="52"/>
      <c r="K166" s="61"/>
      <c r="L166" s="52"/>
      <c r="M166" s="61"/>
      <c r="N166" s="52"/>
      <c r="O166" s="61"/>
      <c r="P166" s="52"/>
      <c r="Q166" s="72"/>
      <c r="R166" s="52"/>
      <c r="S166" s="61"/>
    </row>
    <row r="167" spans="1:19" ht="19.5" customHeight="1" thickBot="1">
      <c r="A167" s="243" t="s">
        <v>552</v>
      </c>
      <c r="B167" s="244"/>
      <c r="C167" s="244"/>
      <c r="D167" s="244"/>
      <c r="E167" s="244"/>
      <c r="F167" s="42"/>
      <c r="G167" s="42"/>
      <c r="H167" s="42"/>
      <c r="I167" s="42"/>
      <c r="J167" s="42"/>
      <c r="K167" s="42"/>
      <c r="L167" s="42"/>
      <c r="M167" s="42"/>
      <c r="N167" s="42"/>
      <c r="O167" s="42"/>
      <c r="P167" s="42"/>
      <c r="Q167" s="42"/>
      <c r="R167" s="42"/>
      <c r="S167" s="43"/>
    </row>
    <row r="168" spans="1:19" ht="19.5" customHeight="1">
      <c r="A168" s="768" t="s">
        <v>534</v>
      </c>
      <c r="B168" s="777">
        <v>0.57599999999999996</v>
      </c>
      <c r="C168" s="265"/>
      <c r="D168" s="769"/>
      <c r="E168" s="265"/>
      <c r="F168" s="52"/>
      <c r="G168" s="61"/>
      <c r="H168" s="52"/>
      <c r="I168" s="61"/>
      <c r="J168" s="52"/>
      <c r="K168" s="61"/>
      <c r="L168" s="52"/>
      <c r="M168" s="61"/>
      <c r="N168" s="52"/>
      <c r="O168" s="61"/>
      <c r="P168" s="52"/>
      <c r="Q168" s="72"/>
      <c r="R168" s="52"/>
      <c r="S168" s="61"/>
    </row>
    <row r="169" spans="1:19" ht="19.5" customHeight="1">
      <c r="A169" s="255" t="s">
        <v>544</v>
      </c>
      <c r="B169" s="776">
        <v>0.55500000000000005</v>
      </c>
      <c r="C169" s="265"/>
      <c r="D169" s="769"/>
      <c r="E169" s="265"/>
      <c r="F169" s="52"/>
      <c r="G169" s="61"/>
      <c r="H169" s="52"/>
      <c r="I169" s="61"/>
      <c r="J169" s="52"/>
      <c r="K169" s="61"/>
      <c r="L169" s="52"/>
      <c r="M169" s="61"/>
      <c r="N169" s="52"/>
      <c r="O169" s="61"/>
      <c r="P169" s="52"/>
      <c r="Q169" s="72"/>
      <c r="R169" s="52"/>
      <c r="S169" s="61"/>
    </row>
    <row r="170" spans="1:19" ht="19.5" customHeight="1">
      <c r="A170" s="255" t="s">
        <v>546</v>
      </c>
      <c r="B170" s="776">
        <v>0.59499999999999997</v>
      </c>
      <c r="C170" s="265"/>
      <c r="D170" s="769"/>
      <c r="E170" s="265"/>
      <c r="F170" s="52"/>
      <c r="G170" s="61"/>
      <c r="H170" s="52"/>
      <c r="I170" s="61"/>
      <c r="J170" s="52"/>
      <c r="K170" s="61"/>
      <c r="L170" s="52"/>
      <c r="M170" s="61"/>
      <c r="N170" s="52"/>
      <c r="O170" s="61"/>
      <c r="P170" s="52"/>
      <c r="Q170" s="72"/>
      <c r="R170" s="52"/>
      <c r="S170" s="61"/>
    </row>
    <row r="171" spans="1:19" ht="19.5" customHeight="1">
      <c r="A171" s="768" t="s">
        <v>535</v>
      </c>
      <c r="B171" s="777">
        <v>0.498</v>
      </c>
      <c r="C171" s="265"/>
      <c r="D171" s="769"/>
      <c r="E171" s="265"/>
      <c r="F171" s="52"/>
      <c r="G171" s="61"/>
      <c r="H171" s="52"/>
      <c r="I171" s="61"/>
      <c r="J171" s="52"/>
      <c r="K171" s="61"/>
      <c r="L171" s="52"/>
      <c r="M171" s="61"/>
      <c r="N171" s="52"/>
      <c r="O171" s="61"/>
      <c r="P171" s="52"/>
      <c r="Q171" s="72"/>
      <c r="R171" s="52"/>
      <c r="S171" s="61"/>
    </row>
    <row r="172" spans="1:19" ht="19.5" customHeight="1">
      <c r="A172" s="255" t="s">
        <v>545</v>
      </c>
      <c r="B172" s="776">
        <v>0.39600000000000002</v>
      </c>
      <c r="C172" s="265"/>
      <c r="D172" s="769"/>
      <c r="E172" s="265"/>
      <c r="F172" s="52"/>
      <c r="G172" s="61"/>
      <c r="H172" s="52"/>
      <c r="I172" s="61"/>
      <c r="J172" s="52"/>
      <c r="K172" s="61"/>
      <c r="L172" s="52"/>
      <c r="M172" s="61"/>
      <c r="N172" s="52"/>
      <c r="O172" s="61"/>
      <c r="P172" s="52"/>
      <c r="Q172" s="72"/>
      <c r="R172" s="52"/>
      <c r="S172" s="61"/>
    </row>
    <row r="173" spans="1:19" ht="19.5" customHeight="1">
      <c r="A173" s="255" t="s">
        <v>547</v>
      </c>
      <c r="B173" s="776">
        <v>0.58599999999999997</v>
      </c>
      <c r="C173" s="265"/>
      <c r="D173" s="769"/>
      <c r="E173" s="265"/>
      <c r="F173" s="52"/>
      <c r="G173" s="61"/>
      <c r="H173" s="52"/>
      <c r="I173" s="61"/>
      <c r="J173" s="52"/>
      <c r="K173" s="61"/>
      <c r="L173" s="52"/>
      <c r="M173" s="61"/>
      <c r="N173" s="52"/>
      <c r="O173" s="61"/>
      <c r="P173" s="52"/>
      <c r="Q173" s="72"/>
      <c r="R173" s="52"/>
      <c r="S173" s="61"/>
    </row>
    <row r="174" spans="1:19" ht="19.5" customHeight="1">
      <c r="A174" s="768" t="s">
        <v>536</v>
      </c>
      <c r="B174" s="777">
        <v>0.13900000000000001</v>
      </c>
      <c r="C174" s="265"/>
      <c r="D174" s="769"/>
      <c r="E174" s="265"/>
      <c r="F174" s="52"/>
      <c r="G174" s="61"/>
      <c r="H174" s="52"/>
      <c r="I174" s="61"/>
      <c r="J174" s="52"/>
      <c r="K174" s="61"/>
      <c r="L174" s="52"/>
      <c r="M174" s="61"/>
      <c r="N174" s="52"/>
      <c r="O174" s="61"/>
      <c r="P174" s="52"/>
      <c r="Q174" s="72"/>
      <c r="R174" s="52"/>
      <c r="S174" s="61"/>
    </row>
    <row r="175" spans="1:19" ht="19.5" customHeight="1">
      <c r="A175" s="768" t="s">
        <v>537</v>
      </c>
      <c r="B175" s="777">
        <v>0.153</v>
      </c>
      <c r="C175" s="265"/>
      <c r="D175" s="769"/>
      <c r="E175" s="265"/>
      <c r="F175" s="52"/>
      <c r="G175" s="61"/>
      <c r="H175" s="52"/>
      <c r="I175" s="61"/>
      <c r="J175" s="52"/>
      <c r="K175" s="61"/>
      <c r="L175" s="52"/>
      <c r="M175" s="61"/>
      <c r="N175" s="52"/>
      <c r="O175" s="61"/>
      <c r="P175" s="52"/>
      <c r="Q175" s="72"/>
      <c r="R175" s="52"/>
      <c r="S175" s="61"/>
    </row>
    <row r="176" spans="1:19" ht="19.5" customHeight="1">
      <c r="A176" s="768" t="s">
        <v>538</v>
      </c>
      <c r="B176" s="777">
        <v>0.19600000000000001</v>
      </c>
      <c r="C176" s="265"/>
      <c r="D176" s="769"/>
      <c r="E176" s="265"/>
      <c r="F176" s="52"/>
      <c r="G176" s="61"/>
      <c r="H176" s="52"/>
      <c r="I176" s="61"/>
      <c r="J176" s="52"/>
      <c r="K176" s="61"/>
      <c r="L176" s="52"/>
      <c r="M176" s="61"/>
      <c r="N176" s="52"/>
      <c r="O176" s="61"/>
      <c r="P176" s="52"/>
      <c r="Q176" s="72"/>
      <c r="R176" s="52"/>
      <c r="S176" s="61"/>
    </row>
    <row r="177" spans="1:19" ht="19.5" customHeight="1">
      <c r="A177" s="768" t="s">
        <v>539</v>
      </c>
      <c r="B177" s="777">
        <v>0.22700000000000001</v>
      </c>
      <c r="C177" s="265"/>
      <c r="D177" s="769"/>
      <c r="E177" s="265"/>
      <c r="F177" s="52"/>
      <c r="G177" s="61"/>
      <c r="H177" s="52"/>
      <c r="I177" s="61"/>
      <c r="J177" s="52"/>
      <c r="K177" s="61"/>
      <c r="L177" s="52"/>
      <c r="M177" s="61"/>
      <c r="N177" s="52"/>
      <c r="O177" s="61"/>
      <c r="P177" s="52"/>
      <c r="Q177" s="72"/>
      <c r="R177" s="52"/>
      <c r="S177" s="61"/>
    </row>
    <row r="178" spans="1:19" ht="19.5" customHeight="1">
      <c r="A178" s="255" t="s">
        <v>548</v>
      </c>
      <c r="B178" s="776">
        <v>0.67400000000000004</v>
      </c>
      <c r="C178" s="265"/>
      <c r="D178" s="769"/>
      <c r="E178" s="265"/>
      <c r="F178" s="52"/>
      <c r="G178" s="61"/>
      <c r="H178" s="52"/>
      <c r="I178" s="61"/>
      <c r="J178" s="52"/>
      <c r="K178" s="61"/>
      <c r="L178" s="52"/>
      <c r="M178" s="61"/>
      <c r="N178" s="52"/>
      <c r="O178" s="61"/>
      <c r="P178" s="52"/>
      <c r="Q178" s="72"/>
      <c r="R178" s="52"/>
      <c r="S178" s="61"/>
    </row>
    <row r="179" spans="1:19" ht="19.5" customHeight="1">
      <c r="A179" s="255" t="s">
        <v>549</v>
      </c>
      <c r="B179" s="776">
        <v>0.66300000000000003</v>
      </c>
      <c r="C179" s="265"/>
      <c r="D179" s="769"/>
      <c r="E179" s="265"/>
      <c r="F179" s="52"/>
      <c r="G179" s="61"/>
      <c r="H179" s="52"/>
      <c r="I179" s="61"/>
      <c r="J179" s="52"/>
      <c r="K179" s="61"/>
      <c r="L179" s="52"/>
      <c r="M179" s="61"/>
      <c r="N179" s="52"/>
      <c r="O179" s="61"/>
      <c r="P179" s="52"/>
      <c r="Q179" s="72"/>
      <c r="R179" s="52"/>
      <c r="S179" s="61"/>
    </row>
    <row r="180" spans="1:19" ht="19.5" customHeight="1">
      <c r="A180" s="255" t="s">
        <v>550</v>
      </c>
      <c r="B180" s="776">
        <v>0.59099999999999997</v>
      </c>
      <c r="C180" s="265"/>
      <c r="D180" s="769"/>
      <c r="E180" s="265"/>
      <c r="F180" s="52"/>
      <c r="G180" s="61"/>
      <c r="H180" s="52"/>
      <c r="I180" s="61"/>
      <c r="J180" s="52"/>
      <c r="K180" s="61"/>
      <c r="L180" s="52"/>
      <c r="M180" s="61"/>
      <c r="N180" s="52"/>
      <c r="O180" s="61"/>
      <c r="P180" s="52"/>
      <c r="Q180" s="72"/>
      <c r="R180" s="52"/>
      <c r="S180" s="61"/>
    </row>
    <row r="181" spans="1:19" ht="19.5" customHeight="1">
      <c r="A181" s="255" t="s">
        <v>551</v>
      </c>
      <c r="B181" s="776">
        <v>0.376</v>
      </c>
      <c r="C181" s="265"/>
      <c r="D181" s="769"/>
      <c r="E181" s="265"/>
      <c r="F181" s="52"/>
      <c r="G181" s="61"/>
      <c r="H181" s="52"/>
      <c r="I181" s="61"/>
      <c r="J181" s="52"/>
      <c r="K181" s="61"/>
      <c r="L181" s="52"/>
      <c r="M181" s="61"/>
      <c r="N181" s="52"/>
      <c r="O181" s="61"/>
      <c r="P181" s="52"/>
      <c r="Q181" s="72"/>
      <c r="R181" s="52"/>
      <c r="S181" s="61"/>
    </row>
    <row r="182" spans="1:19" ht="19.5" customHeight="1">
      <c r="A182" s="255" t="s">
        <v>540</v>
      </c>
      <c r="B182" s="776">
        <v>0.52200000000000002</v>
      </c>
      <c r="C182" s="265"/>
      <c r="D182" s="769"/>
      <c r="E182" s="265"/>
      <c r="F182" s="52"/>
      <c r="G182" s="61"/>
      <c r="H182" s="52"/>
      <c r="I182" s="61"/>
      <c r="J182" s="52"/>
      <c r="K182" s="61"/>
      <c r="L182" s="52"/>
      <c r="M182" s="61"/>
      <c r="N182" s="52"/>
      <c r="O182" s="61"/>
      <c r="P182" s="52"/>
      <c r="Q182" s="72"/>
      <c r="R182" s="52"/>
      <c r="S182" s="61"/>
    </row>
    <row r="183" spans="1:19" ht="19.5" customHeight="1">
      <c r="A183" s="255" t="s">
        <v>541</v>
      </c>
      <c r="B183" s="776">
        <v>0.57099999999999995</v>
      </c>
      <c r="C183" s="265"/>
      <c r="D183" s="769"/>
      <c r="E183" s="265"/>
      <c r="F183" s="52"/>
      <c r="G183" s="61"/>
      <c r="H183" s="52"/>
      <c r="I183" s="61"/>
      <c r="J183" s="52"/>
      <c r="K183" s="61"/>
      <c r="L183" s="52"/>
      <c r="M183" s="61"/>
      <c r="N183" s="52"/>
      <c r="O183" s="61"/>
      <c r="P183" s="52"/>
      <c r="Q183" s="72"/>
      <c r="R183" s="52"/>
      <c r="S183" s="61"/>
    </row>
    <row r="184" spans="1:19" ht="19.5" customHeight="1">
      <c r="A184" s="255" t="s">
        <v>542</v>
      </c>
      <c r="B184" s="776">
        <v>0.5</v>
      </c>
      <c r="C184" s="265"/>
      <c r="D184" s="769"/>
      <c r="E184" s="265"/>
      <c r="F184" s="52"/>
      <c r="G184" s="61"/>
      <c r="H184" s="52"/>
      <c r="I184" s="61"/>
      <c r="J184" s="52"/>
      <c r="K184" s="61"/>
      <c r="L184" s="52"/>
      <c r="M184" s="61"/>
      <c r="N184" s="52"/>
      <c r="O184" s="61"/>
      <c r="P184" s="52"/>
      <c r="Q184" s="72"/>
      <c r="R184" s="52"/>
      <c r="S184" s="61"/>
    </row>
    <row r="185" spans="1:19" ht="19.5" customHeight="1" thickBot="1">
      <c r="A185" s="255" t="s">
        <v>543</v>
      </c>
      <c r="B185" s="776">
        <v>0.39400000000000002</v>
      </c>
      <c r="C185" s="265"/>
      <c r="D185" s="769"/>
      <c r="E185" s="265"/>
      <c r="F185" s="52"/>
      <c r="G185" s="61"/>
      <c r="H185" s="52"/>
      <c r="I185" s="61"/>
      <c r="J185" s="52"/>
      <c r="K185" s="61"/>
      <c r="L185" s="52"/>
      <c r="M185" s="61"/>
      <c r="N185" s="52"/>
      <c r="O185" s="61"/>
      <c r="P185" s="52"/>
      <c r="Q185" s="72"/>
      <c r="R185" s="52"/>
      <c r="S185" s="61"/>
    </row>
    <row r="186" spans="1:19" ht="19.5" customHeight="1" thickBot="1">
      <c r="A186" s="243" t="s">
        <v>583</v>
      </c>
      <c r="B186" s="244"/>
      <c r="C186" s="244"/>
      <c r="D186" s="244"/>
      <c r="E186" s="244"/>
      <c r="F186" s="42"/>
      <c r="G186" s="42"/>
      <c r="H186" s="42"/>
      <c r="I186" s="42"/>
      <c r="J186" s="42"/>
      <c r="K186" s="42"/>
      <c r="L186" s="42"/>
      <c r="M186" s="42"/>
      <c r="N186" s="42"/>
      <c r="O186" s="42"/>
      <c r="P186" s="42"/>
      <c r="Q186" s="42"/>
      <c r="R186" s="42"/>
      <c r="S186" s="43"/>
    </row>
    <row r="187" spans="1:19" ht="19.5" customHeight="1">
      <c r="A187" s="828" t="s">
        <v>245</v>
      </c>
      <c r="B187" s="573">
        <f>C187/$C$8</f>
        <v>6.0300456212250969E-2</v>
      </c>
      <c r="C187" s="829">
        <v>200604</v>
      </c>
      <c r="D187" s="573">
        <f>E187/C187</f>
        <v>4.8234332316404456E-2</v>
      </c>
      <c r="E187" s="830">
        <v>9676</v>
      </c>
      <c r="F187" s="69"/>
      <c r="G187" s="70"/>
      <c r="H187" s="66"/>
      <c r="I187" s="65"/>
      <c r="J187" s="64"/>
      <c r="K187" s="71"/>
      <c r="L187" s="66"/>
      <c r="M187" s="65"/>
      <c r="N187" s="64"/>
      <c r="O187" s="71"/>
      <c r="P187" s="66"/>
      <c r="Q187" s="71"/>
      <c r="R187" s="95"/>
      <c r="S187" s="70"/>
    </row>
    <row r="188" spans="1:19" ht="19.5" customHeight="1">
      <c r="A188" s="255" t="s">
        <v>27</v>
      </c>
      <c r="B188" s="262">
        <f>C188/C$187</f>
        <v>0.48015991705050748</v>
      </c>
      <c r="C188" s="831">
        <v>96322</v>
      </c>
      <c r="D188" s="262">
        <f>E188/E$187</f>
        <v>0.44729226953286483</v>
      </c>
      <c r="E188" s="313">
        <v>4328</v>
      </c>
      <c r="F188" s="51"/>
      <c r="G188" s="61"/>
      <c r="H188" s="52"/>
      <c r="I188" s="61"/>
      <c r="J188" s="51"/>
      <c r="K188" s="72"/>
      <c r="L188" s="52"/>
      <c r="M188" s="61"/>
      <c r="N188" s="51"/>
      <c r="O188" s="72"/>
      <c r="P188" s="52"/>
      <c r="Q188" s="72"/>
      <c r="R188" s="52"/>
      <c r="S188" s="61"/>
    </row>
    <row r="189" spans="1:19" ht="19.5" customHeight="1">
      <c r="A189" s="574" t="s">
        <v>11</v>
      </c>
      <c r="B189" s="262">
        <f>C189/C$187</f>
        <v>0.51984008294949258</v>
      </c>
      <c r="C189" s="832">
        <v>104282</v>
      </c>
      <c r="D189" s="262">
        <f>E189/E$187</f>
        <v>0.55270773046713517</v>
      </c>
      <c r="E189" s="833">
        <v>5348</v>
      </c>
      <c r="F189" s="73"/>
      <c r="G189" s="74"/>
      <c r="H189" s="75"/>
      <c r="I189" s="74"/>
      <c r="J189" s="76"/>
      <c r="K189" s="77"/>
      <c r="L189" s="75"/>
      <c r="M189" s="74"/>
      <c r="N189" s="76"/>
      <c r="O189" s="77"/>
      <c r="P189" s="75"/>
      <c r="Q189" s="77"/>
      <c r="R189" s="75"/>
      <c r="S189" s="74"/>
    </row>
    <row r="190" spans="1:19" ht="19.5" customHeight="1" thickBot="1">
      <c r="A190" s="834" t="s">
        <v>246</v>
      </c>
      <c r="B190" s="835"/>
      <c r="C190" s="836">
        <v>108.26</v>
      </c>
      <c r="D190" s="835"/>
      <c r="E190" s="1097">
        <v>123.57</v>
      </c>
      <c r="F190" s="78"/>
      <c r="G190" s="63"/>
      <c r="H190" s="62"/>
      <c r="I190" s="63"/>
      <c r="J190" s="79"/>
      <c r="K190" s="80"/>
      <c r="L190" s="62"/>
      <c r="M190" s="63"/>
      <c r="N190" s="79"/>
      <c r="O190" s="80"/>
      <c r="P190" s="62"/>
      <c r="Q190" s="125"/>
      <c r="R190" s="62"/>
      <c r="S190" s="63"/>
    </row>
    <row r="191" spans="1:19" ht="24.75" customHeight="1" thickBot="1">
      <c r="A191" s="1143" t="s">
        <v>594</v>
      </c>
      <c r="B191" s="984"/>
      <c r="C191" s="984"/>
      <c r="D191" s="1144"/>
      <c r="E191" s="1148">
        <v>4.8234332316404456E-2</v>
      </c>
      <c r="F191" s="39"/>
      <c r="G191" s="39"/>
      <c r="H191" s="39"/>
      <c r="I191" s="39"/>
      <c r="J191" s="39"/>
      <c r="K191" s="39"/>
      <c r="L191" s="39"/>
      <c r="M191" s="39"/>
      <c r="N191" s="39"/>
      <c r="O191" s="39"/>
      <c r="P191" s="39"/>
      <c r="Q191" s="39"/>
      <c r="R191" s="39"/>
      <c r="S191" s="40"/>
    </row>
    <row r="192" spans="1:19" ht="19.5" customHeight="1" thickBot="1">
      <c r="A192" s="1145" t="s">
        <v>311</v>
      </c>
      <c r="B192" s="906"/>
      <c r="C192" s="906"/>
      <c r="D192" s="1129"/>
      <c r="E192" s="1129"/>
      <c r="F192" s="42"/>
      <c r="G192" s="42"/>
      <c r="H192" s="42"/>
      <c r="I192" s="42"/>
      <c r="J192" s="42"/>
      <c r="K192" s="42"/>
      <c r="L192" s="42"/>
      <c r="M192" s="42"/>
      <c r="N192" s="42"/>
      <c r="O192" s="42"/>
      <c r="P192" s="42"/>
      <c r="Q192" s="42"/>
      <c r="R192" s="42"/>
      <c r="S192" s="43"/>
    </row>
    <row r="193" spans="1:19" ht="19.5" customHeight="1">
      <c r="A193" s="255" t="s">
        <v>157</v>
      </c>
      <c r="B193" s="641"/>
      <c r="C193" s="1122">
        <v>72</v>
      </c>
      <c r="D193" s="1130"/>
      <c r="E193" s="1122">
        <v>81.3</v>
      </c>
      <c r="F193" s="51"/>
      <c r="G193" s="72"/>
      <c r="H193" s="52"/>
      <c r="I193" s="61"/>
      <c r="J193" s="51"/>
      <c r="K193" s="72"/>
      <c r="L193" s="52"/>
      <c r="M193" s="61"/>
      <c r="N193" s="51"/>
      <c r="O193" s="72"/>
      <c r="P193" s="52"/>
      <c r="Q193" s="72"/>
      <c r="R193" s="52"/>
      <c r="S193" s="61"/>
    </row>
    <row r="194" spans="1:19" ht="19.5" customHeight="1">
      <c r="A194" s="255" t="s">
        <v>156</v>
      </c>
      <c r="B194" s="298"/>
      <c r="C194" s="624">
        <v>71.3</v>
      </c>
      <c r="D194" s="1131"/>
      <c r="E194" s="624">
        <v>77.900000000000006</v>
      </c>
      <c r="F194" s="51"/>
      <c r="G194" s="72"/>
      <c r="H194" s="52"/>
      <c r="I194" s="61"/>
      <c r="J194" s="51"/>
      <c r="K194" s="72"/>
      <c r="L194" s="52"/>
      <c r="M194" s="61"/>
      <c r="N194" s="51"/>
      <c r="O194" s="72"/>
      <c r="P194" s="52"/>
      <c r="Q194" s="72"/>
      <c r="R194" s="52"/>
      <c r="S194" s="61"/>
    </row>
    <row r="195" spans="1:19" ht="19.5" customHeight="1" thickBot="1">
      <c r="A195" s="255" t="s">
        <v>293</v>
      </c>
      <c r="B195" s="782"/>
      <c r="C195" s="1123">
        <v>69.5</v>
      </c>
      <c r="D195" s="1132"/>
      <c r="E195" s="1123">
        <v>70</v>
      </c>
      <c r="F195" s="51"/>
      <c r="G195" s="72"/>
      <c r="H195" s="52"/>
      <c r="I195" s="61"/>
      <c r="J195" s="51"/>
      <c r="K195" s="72"/>
      <c r="L195" s="52"/>
      <c r="M195" s="61"/>
      <c r="N195" s="51"/>
      <c r="O195" s="72"/>
      <c r="P195" s="52"/>
      <c r="Q195" s="72"/>
      <c r="R195" s="52"/>
      <c r="S195" s="61"/>
    </row>
    <row r="196" spans="1:19" ht="19.5" customHeight="1" thickBot="1">
      <c r="A196" s="1146" t="s">
        <v>294</v>
      </c>
      <c r="B196" s="906"/>
      <c r="C196" s="906"/>
      <c r="D196" s="1129"/>
      <c r="E196" s="1129"/>
      <c r="F196" s="42"/>
      <c r="G196" s="42"/>
      <c r="H196" s="42"/>
      <c r="I196" s="42"/>
      <c r="J196" s="42"/>
      <c r="K196" s="42"/>
      <c r="L196" s="42"/>
      <c r="M196" s="42"/>
      <c r="N196" s="42"/>
      <c r="O196" s="42"/>
      <c r="P196" s="42"/>
      <c r="Q196" s="42"/>
      <c r="R196" s="42"/>
      <c r="S196" s="43"/>
    </row>
    <row r="197" spans="1:19" ht="19.5" customHeight="1">
      <c r="A197" s="255" t="s">
        <v>295</v>
      </c>
      <c r="B197" s="298"/>
      <c r="C197" s="624">
        <v>6.9</v>
      </c>
      <c r="D197" s="1133"/>
      <c r="E197" s="624">
        <v>7</v>
      </c>
      <c r="F197" s="64"/>
      <c r="G197" s="65"/>
      <c r="H197" s="66"/>
      <c r="I197" s="65"/>
      <c r="J197" s="64"/>
      <c r="K197" s="71"/>
      <c r="L197" s="66"/>
      <c r="M197" s="65"/>
      <c r="N197" s="64"/>
      <c r="O197" s="71"/>
      <c r="P197" s="66"/>
      <c r="Q197" s="71"/>
      <c r="R197" s="66"/>
      <c r="S197" s="65"/>
    </row>
    <row r="198" spans="1:19" ht="19.5" customHeight="1">
      <c r="A198" s="255" t="s">
        <v>296</v>
      </c>
      <c r="B198" s="298"/>
      <c r="C198" s="624">
        <v>6.4</v>
      </c>
      <c r="D198" s="1133"/>
      <c r="E198" s="624">
        <v>6.6</v>
      </c>
      <c r="F198" s="64"/>
      <c r="G198" s="65"/>
      <c r="H198" s="66"/>
      <c r="I198" s="65"/>
      <c r="J198" s="64"/>
      <c r="K198" s="71"/>
      <c r="L198" s="66"/>
      <c r="M198" s="65"/>
      <c r="N198" s="64"/>
      <c r="O198" s="71"/>
      <c r="P198" s="66"/>
      <c r="Q198" s="71"/>
      <c r="R198" s="66"/>
      <c r="S198" s="65"/>
    </row>
    <row r="199" spans="1:19" ht="19.5" customHeight="1">
      <c r="A199" s="255" t="s">
        <v>297</v>
      </c>
      <c r="B199" s="298"/>
      <c r="C199" s="624">
        <v>7</v>
      </c>
      <c r="D199" s="1133"/>
      <c r="E199" s="624">
        <v>7.1</v>
      </c>
      <c r="F199" s="64"/>
      <c r="G199" s="65"/>
      <c r="H199" s="66"/>
      <c r="I199" s="65"/>
      <c r="J199" s="64"/>
      <c r="K199" s="71"/>
      <c r="L199" s="66"/>
      <c r="M199" s="65"/>
      <c r="N199" s="64"/>
      <c r="O199" s="71"/>
      <c r="P199" s="66"/>
      <c r="Q199" s="71"/>
      <c r="R199" s="66"/>
      <c r="S199" s="65"/>
    </row>
    <row r="200" spans="1:19" ht="19.5" customHeight="1">
      <c r="A200" s="255" t="s">
        <v>298</v>
      </c>
      <c r="B200" s="298"/>
      <c r="C200" s="624">
        <v>6.7</v>
      </c>
      <c r="D200" s="1133"/>
      <c r="E200" s="624">
        <v>6.7</v>
      </c>
      <c r="F200" s="64"/>
      <c r="G200" s="65"/>
      <c r="H200" s="66"/>
      <c r="I200" s="65"/>
      <c r="J200" s="64"/>
      <c r="K200" s="71"/>
      <c r="L200" s="66"/>
      <c r="M200" s="65"/>
      <c r="N200" s="64"/>
      <c r="O200" s="71"/>
      <c r="P200" s="66"/>
      <c r="Q200" s="71"/>
      <c r="R200" s="66"/>
      <c r="S200" s="65"/>
    </row>
    <row r="201" spans="1:19" ht="19.5" customHeight="1">
      <c r="A201" s="255" t="s">
        <v>299</v>
      </c>
      <c r="B201" s="298"/>
      <c r="C201" s="624">
        <v>6.7</v>
      </c>
      <c r="D201" s="1133"/>
      <c r="E201" s="624">
        <v>6.6</v>
      </c>
      <c r="F201" s="64"/>
      <c r="G201" s="65"/>
      <c r="H201" s="66"/>
      <c r="I201" s="65"/>
      <c r="J201" s="64"/>
      <c r="K201" s="71"/>
      <c r="L201" s="66"/>
      <c r="M201" s="65"/>
      <c r="N201" s="64"/>
      <c r="O201" s="71"/>
      <c r="P201" s="66"/>
      <c r="Q201" s="71"/>
      <c r="R201" s="66"/>
      <c r="S201" s="65"/>
    </row>
    <row r="202" spans="1:19" ht="19.5" customHeight="1">
      <c r="A202" s="255" t="s">
        <v>300</v>
      </c>
      <c r="B202" s="298"/>
      <c r="C202" s="624">
        <v>6.5</v>
      </c>
      <c r="D202" s="1133"/>
      <c r="E202" s="624">
        <v>6.2</v>
      </c>
      <c r="F202" s="64"/>
      <c r="G202" s="65"/>
      <c r="H202" s="66"/>
      <c r="I202" s="65"/>
      <c r="J202" s="64"/>
      <c r="K202" s="71"/>
      <c r="L202" s="66"/>
      <c r="M202" s="65"/>
      <c r="N202" s="64"/>
      <c r="O202" s="71"/>
      <c r="P202" s="66"/>
      <c r="Q202" s="71"/>
      <c r="R202" s="66"/>
      <c r="S202" s="65"/>
    </row>
    <row r="203" spans="1:19" ht="19.5" customHeight="1" thickBot="1">
      <c r="A203" s="785" t="s">
        <v>306</v>
      </c>
      <c r="B203" s="786">
        <v>0.78400000000000003</v>
      </c>
      <c r="C203" s="787"/>
      <c r="D203" s="1134">
        <v>0.80300000000000005</v>
      </c>
      <c r="E203" s="1135"/>
      <c r="F203" s="64"/>
      <c r="G203" s="65"/>
      <c r="H203" s="66"/>
      <c r="I203" s="65"/>
      <c r="J203" s="64"/>
      <c r="K203" s="71"/>
      <c r="L203" s="66"/>
      <c r="M203" s="65"/>
      <c r="N203" s="64"/>
      <c r="O203" s="71"/>
      <c r="P203" s="66"/>
      <c r="Q203" s="71"/>
      <c r="R203" s="66"/>
      <c r="S203" s="65"/>
    </row>
    <row r="204" spans="1:19" ht="19.5" customHeight="1" thickBot="1">
      <c r="A204" s="1145" t="s">
        <v>313</v>
      </c>
      <c r="B204" s="906"/>
      <c r="C204" s="906"/>
      <c r="D204" s="1129"/>
      <c r="E204" s="1129"/>
      <c r="F204" s="42"/>
      <c r="G204" s="42"/>
      <c r="H204" s="42"/>
      <c r="I204" s="42"/>
      <c r="J204" s="42"/>
      <c r="K204" s="42"/>
      <c r="L204" s="42"/>
      <c r="M204" s="42"/>
      <c r="N204" s="42"/>
      <c r="O204" s="42"/>
      <c r="P204" s="42"/>
      <c r="Q204" s="42"/>
      <c r="R204" s="42"/>
      <c r="S204" s="43"/>
    </row>
    <row r="205" spans="1:19" ht="19.5" customHeight="1">
      <c r="A205" s="255" t="s">
        <v>301</v>
      </c>
      <c r="B205" s="788">
        <v>0.29099999999999998</v>
      </c>
      <c r="C205" s="789"/>
      <c r="D205" s="788">
        <v>0.33</v>
      </c>
      <c r="E205" s="1126"/>
      <c r="F205" s="66"/>
      <c r="G205" s="65"/>
      <c r="H205" s="66"/>
      <c r="I205" s="65"/>
      <c r="J205" s="64"/>
      <c r="K205" s="71"/>
      <c r="L205" s="66"/>
      <c r="M205" s="65"/>
      <c r="N205" s="64"/>
      <c r="O205" s="71"/>
      <c r="P205" s="66"/>
      <c r="Q205" s="71"/>
      <c r="R205" s="66"/>
      <c r="S205" s="65"/>
    </row>
    <row r="206" spans="1:19" ht="19.5" customHeight="1">
      <c r="A206" s="255" t="s">
        <v>368</v>
      </c>
      <c r="B206" s="790">
        <v>0.187</v>
      </c>
      <c r="C206" s="266"/>
      <c r="D206" s="790">
        <v>0.32500000000000001</v>
      </c>
      <c r="E206" s="1127"/>
      <c r="F206" s="52"/>
      <c r="G206" s="61"/>
      <c r="H206" s="52"/>
      <c r="I206" s="61"/>
      <c r="J206" s="51"/>
      <c r="K206" s="72"/>
      <c r="L206" s="52"/>
      <c r="M206" s="61"/>
      <c r="N206" s="51"/>
      <c r="O206" s="72"/>
      <c r="P206" s="52"/>
      <c r="Q206" s="72"/>
      <c r="R206" s="52"/>
      <c r="S206" s="61"/>
    </row>
    <row r="207" spans="1:19" ht="19.5" customHeight="1" thickBot="1">
      <c r="A207" s="785" t="s">
        <v>369</v>
      </c>
      <c r="B207" s="786">
        <v>0.11799999999999999</v>
      </c>
      <c r="C207" s="787"/>
      <c r="D207" s="790">
        <v>0.16300000000000001</v>
      </c>
      <c r="E207" s="1127"/>
      <c r="F207" s="52"/>
      <c r="G207" s="61"/>
      <c r="H207" s="52"/>
      <c r="I207" s="61"/>
      <c r="J207" s="51"/>
      <c r="K207" s="72"/>
      <c r="L207" s="52"/>
      <c r="M207" s="61"/>
      <c r="N207" s="51"/>
      <c r="O207" s="72"/>
      <c r="P207" s="52"/>
      <c r="Q207" s="72"/>
      <c r="R207" s="52"/>
      <c r="S207" s="61"/>
    </row>
    <row r="208" spans="1:19" ht="19.5" customHeight="1" thickBot="1">
      <c r="A208" s="1145" t="s">
        <v>310</v>
      </c>
      <c r="B208" s="906"/>
      <c r="C208" s="906"/>
      <c r="D208" s="1129"/>
      <c r="E208" s="1129"/>
      <c r="F208" s="42"/>
      <c r="G208" s="42"/>
      <c r="H208" s="42"/>
      <c r="I208" s="42"/>
      <c r="J208" s="42"/>
      <c r="K208" s="42"/>
      <c r="L208" s="42"/>
      <c r="M208" s="42"/>
      <c r="N208" s="42"/>
      <c r="O208" s="42"/>
      <c r="P208" s="42"/>
      <c r="Q208" s="42"/>
      <c r="R208" s="42"/>
      <c r="S208" s="43"/>
    </row>
    <row r="209" spans="1:19" ht="19.5" customHeight="1">
      <c r="A209" s="255" t="s">
        <v>302</v>
      </c>
      <c r="B209" s="298"/>
      <c r="C209" s="624">
        <v>67.599999999999994</v>
      </c>
      <c r="D209" s="1136"/>
      <c r="E209" s="640">
        <v>67.099999999999994</v>
      </c>
      <c r="F209" s="64"/>
      <c r="G209" s="65"/>
      <c r="H209" s="66"/>
      <c r="I209" s="65"/>
      <c r="J209" s="64"/>
      <c r="K209" s="71"/>
      <c r="L209" s="66"/>
      <c r="M209" s="65"/>
      <c r="N209" s="64"/>
      <c r="O209" s="71"/>
      <c r="P209" s="66"/>
      <c r="Q209" s="71"/>
      <c r="R209" s="66"/>
      <c r="S209" s="65"/>
    </row>
    <row r="210" spans="1:19" ht="19.5" customHeight="1">
      <c r="A210" s="255" t="s">
        <v>303</v>
      </c>
      <c r="B210" s="298"/>
      <c r="C210" s="624">
        <v>76</v>
      </c>
      <c r="D210" s="1136"/>
      <c r="E210" s="640">
        <v>84.8</v>
      </c>
      <c r="F210" s="64"/>
      <c r="G210" s="65"/>
      <c r="H210" s="66"/>
      <c r="I210" s="65"/>
      <c r="J210" s="64"/>
      <c r="K210" s="71"/>
      <c r="L210" s="66"/>
      <c r="M210" s="65"/>
      <c r="N210" s="64"/>
      <c r="O210" s="71"/>
      <c r="P210" s="66"/>
      <c r="Q210" s="71"/>
      <c r="R210" s="66"/>
      <c r="S210" s="65"/>
    </row>
    <row r="211" spans="1:19" ht="19.5" customHeight="1" thickBot="1">
      <c r="A211" s="785" t="s">
        <v>304</v>
      </c>
      <c r="B211" s="793"/>
      <c r="C211" s="644">
        <v>60.2</v>
      </c>
      <c r="D211" s="1136"/>
      <c r="E211" s="640">
        <v>68.599999999999994</v>
      </c>
      <c r="F211" s="64"/>
      <c r="G211" s="65"/>
      <c r="H211" s="66"/>
      <c r="I211" s="65"/>
      <c r="J211" s="64"/>
      <c r="K211" s="71"/>
      <c r="L211" s="66"/>
      <c r="M211" s="65"/>
      <c r="N211" s="64"/>
      <c r="O211" s="71"/>
      <c r="P211" s="66"/>
      <c r="Q211" s="71"/>
      <c r="R211" s="66"/>
      <c r="S211" s="65"/>
    </row>
    <row r="212" spans="1:19" ht="19.5" customHeight="1" thickBot="1">
      <c r="A212" s="1145" t="s">
        <v>309</v>
      </c>
      <c r="B212" s="906"/>
      <c r="C212" s="906"/>
      <c r="D212" s="1129"/>
      <c r="E212" s="1129"/>
      <c r="F212" s="42"/>
      <c r="G212" s="42"/>
      <c r="H212" s="42"/>
      <c r="I212" s="42"/>
      <c r="J212" s="42"/>
      <c r="K212" s="42"/>
      <c r="L212" s="42"/>
      <c r="M212" s="42"/>
      <c r="N212" s="42"/>
      <c r="O212" s="42"/>
      <c r="P212" s="42"/>
      <c r="Q212" s="42"/>
      <c r="R212" s="42"/>
      <c r="S212" s="43"/>
    </row>
    <row r="213" spans="1:19" ht="19.5" customHeight="1" thickBot="1">
      <c r="A213" s="1149" t="s">
        <v>584</v>
      </c>
      <c r="B213" s="298"/>
      <c r="C213" s="624">
        <v>6.6</v>
      </c>
      <c r="D213" s="1136"/>
      <c r="E213" s="640">
        <v>5.8</v>
      </c>
      <c r="F213" s="64"/>
      <c r="G213" s="65"/>
      <c r="H213" s="66"/>
      <c r="I213" s="65"/>
      <c r="J213" s="64"/>
      <c r="K213" s="71"/>
      <c r="L213" s="66"/>
      <c r="M213" s="65"/>
      <c r="N213" s="64"/>
      <c r="O213" s="71"/>
      <c r="P213" s="66"/>
      <c r="Q213" s="71"/>
      <c r="R213" s="66"/>
      <c r="S213" s="65"/>
    </row>
    <row r="214" spans="1:19" ht="19.5" customHeight="1" thickBot="1">
      <c r="A214" s="1149" t="s">
        <v>589</v>
      </c>
      <c r="B214" s="298"/>
      <c r="C214" s="624">
        <v>3.6</v>
      </c>
      <c r="D214" s="1136"/>
      <c r="E214" s="640">
        <v>4.0999999999999996</v>
      </c>
      <c r="F214" s="64"/>
      <c r="G214" s="65"/>
      <c r="H214" s="66"/>
      <c r="I214" s="65"/>
      <c r="J214" s="64"/>
      <c r="K214" s="71"/>
      <c r="L214" s="66"/>
      <c r="M214" s="65"/>
      <c r="N214" s="64"/>
      <c r="O214" s="71"/>
      <c r="P214" s="66"/>
      <c r="Q214" s="71"/>
      <c r="R214" s="66"/>
      <c r="S214" s="65"/>
    </row>
    <row r="215" spans="1:19" ht="19.5" customHeight="1" thickBot="1">
      <c r="A215" s="1149" t="s">
        <v>595</v>
      </c>
      <c r="B215" s="793"/>
      <c r="C215" s="644">
        <v>4</v>
      </c>
      <c r="D215" s="1136"/>
      <c r="E215" s="640">
        <v>3.9</v>
      </c>
      <c r="F215" s="64"/>
      <c r="G215" s="65"/>
      <c r="H215" s="66"/>
      <c r="I215" s="65"/>
      <c r="J215" s="64"/>
      <c r="K215" s="71"/>
      <c r="L215" s="66"/>
      <c r="M215" s="65"/>
      <c r="N215" s="64"/>
      <c r="O215" s="71"/>
      <c r="P215" s="66"/>
      <c r="Q215" s="71"/>
      <c r="R215" s="66"/>
      <c r="S215" s="65"/>
    </row>
    <row r="216" spans="1:19" ht="19.5" customHeight="1" thickBot="1">
      <c r="A216" s="1145" t="s">
        <v>592</v>
      </c>
      <c r="B216" s="906"/>
      <c r="C216" s="906"/>
      <c r="D216" s="1129"/>
      <c r="E216" s="1129"/>
      <c r="F216" s="42"/>
      <c r="G216" s="42"/>
      <c r="H216" s="42"/>
      <c r="I216" s="42"/>
      <c r="J216" s="42"/>
      <c r="K216" s="42"/>
      <c r="L216" s="42"/>
      <c r="M216" s="42"/>
      <c r="N216" s="42"/>
      <c r="O216" s="42"/>
      <c r="P216" s="42"/>
      <c r="Q216" s="42"/>
      <c r="R216" s="42"/>
      <c r="S216" s="43"/>
    </row>
    <row r="217" spans="1:19" ht="19.5" customHeight="1">
      <c r="A217" s="255" t="s">
        <v>308</v>
      </c>
      <c r="B217" s="788">
        <v>0.20899999999999999</v>
      </c>
      <c r="C217" s="789"/>
      <c r="D217" s="788">
        <v>0.2</v>
      </c>
      <c r="E217" s="1126"/>
      <c r="F217" s="64"/>
      <c r="G217" s="65"/>
      <c r="H217" s="66"/>
      <c r="I217" s="65"/>
      <c r="J217" s="64"/>
      <c r="K217" s="71"/>
      <c r="L217" s="66"/>
      <c r="M217" s="65"/>
      <c r="N217" s="64"/>
      <c r="O217" s="71"/>
      <c r="P217" s="66"/>
      <c r="Q217" s="71"/>
      <c r="R217" s="66"/>
      <c r="S217" s="65"/>
    </row>
    <row r="218" spans="1:19" ht="19.5" customHeight="1">
      <c r="A218" s="255" t="s">
        <v>307</v>
      </c>
      <c r="B218" s="790">
        <v>0.46</v>
      </c>
      <c r="C218" s="266"/>
      <c r="D218" s="790">
        <v>0.308</v>
      </c>
      <c r="E218" s="1127"/>
      <c r="F218" s="64"/>
      <c r="G218" s="65"/>
      <c r="H218" s="66"/>
      <c r="I218" s="65"/>
      <c r="J218" s="64"/>
      <c r="K218" s="71"/>
      <c r="L218" s="66"/>
      <c r="M218" s="65"/>
      <c r="N218" s="64"/>
      <c r="O218" s="71"/>
      <c r="P218" s="66"/>
      <c r="Q218" s="71"/>
      <c r="R218" s="66"/>
      <c r="S218" s="65"/>
    </row>
    <row r="219" spans="1:19" ht="19.5" customHeight="1">
      <c r="A219" s="255" t="s">
        <v>312</v>
      </c>
      <c r="B219" s="790">
        <v>0.38600000000000001</v>
      </c>
      <c r="C219" s="266"/>
      <c r="D219" s="790">
        <v>0.59</v>
      </c>
      <c r="E219" s="1127"/>
      <c r="F219" s="64"/>
      <c r="G219" s="65"/>
      <c r="H219" s="66"/>
      <c r="I219" s="65"/>
      <c r="J219" s="64"/>
      <c r="K219" s="71"/>
      <c r="L219" s="66"/>
      <c r="M219" s="65"/>
      <c r="N219" s="64"/>
      <c r="O219" s="71"/>
      <c r="P219" s="66"/>
      <c r="Q219" s="71"/>
      <c r="R219" s="66"/>
      <c r="S219" s="65"/>
    </row>
    <row r="220" spans="1:19" ht="19.5" customHeight="1" thickBot="1">
      <c r="A220" s="255" t="s">
        <v>305</v>
      </c>
      <c r="B220" s="800">
        <v>0.16600000000000001</v>
      </c>
      <c r="C220" s="801"/>
      <c r="D220" s="800">
        <v>0.10299999999999999</v>
      </c>
      <c r="E220" s="1128"/>
      <c r="F220" s="64"/>
      <c r="G220" s="65"/>
      <c r="H220" s="66"/>
      <c r="I220" s="65"/>
      <c r="J220" s="64"/>
      <c r="K220" s="71"/>
      <c r="L220" s="66"/>
      <c r="M220" s="65"/>
      <c r="N220" s="64"/>
      <c r="O220" s="71"/>
      <c r="P220" s="66"/>
      <c r="Q220" s="71"/>
      <c r="R220" s="66"/>
      <c r="S220" s="65"/>
    </row>
    <row r="221" spans="1:19" ht="19.5" customHeight="1" thickBot="1">
      <c r="A221" s="1145" t="s">
        <v>593</v>
      </c>
      <c r="B221" s="906"/>
      <c r="C221" s="906"/>
      <c r="D221" s="1137"/>
      <c r="E221" s="1129"/>
      <c r="F221" s="42"/>
      <c r="G221" s="42"/>
      <c r="H221" s="42"/>
      <c r="I221" s="42"/>
      <c r="J221" s="42"/>
      <c r="K221" s="42"/>
      <c r="L221" s="42"/>
      <c r="M221" s="42"/>
      <c r="N221" s="42"/>
      <c r="O221" s="42"/>
      <c r="P221" s="42"/>
      <c r="Q221" s="42"/>
      <c r="R221" s="42"/>
      <c r="S221" s="43"/>
    </row>
    <row r="222" spans="1:19" ht="19.5" customHeight="1" thickBot="1">
      <c r="A222" s="255" t="s">
        <v>348</v>
      </c>
      <c r="B222" s="790">
        <v>0.76900000000000002</v>
      </c>
      <c r="C222" s="266"/>
      <c r="D222" s="790">
        <v>0.78</v>
      </c>
      <c r="E222" s="1127"/>
      <c r="F222" s="64"/>
      <c r="G222" s="65"/>
      <c r="H222" s="66"/>
      <c r="I222" s="65"/>
      <c r="J222" s="64"/>
      <c r="K222" s="71"/>
      <c r="L222" s="66"/>
      <c r="M222" s="65"/>
      <c r="N222" s="64"/>
      <c r="O222" s="71"/>
      <c r="P222" s="66"/>
      <c r="Q222" s="71"/>
      <c r="R222" s="66"/>
      <c r="S222" s="65"/>
    </row>
    <row r="223" spans="1:19"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0"/>
      <c r="R223" s="240"/>
      <c r="S223" s="242"/>
    </row>
    <row r="224" spans="1:19"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4"/>
      <c r="R224" s="244"/>
      <c r="S224" s="245"/>
    </row>
    <row r="225" spans="1:19" ht="19.5" customHeight="1">
      <c r="A225" s="986" t="s">
        <v>372</v>
      </c>
      <c r="B225" s="256" t="str">
        <f>IF(CENTRO!B225,CENTRO!B225,"")</f>
        <v/>
      </c>
      <c r="C225" s="265" t="str">
        <f>IF(CENTRO!C225,CENTRO!C225,"")</f>
        <v/>
      </c>
      <c r="D225" s="642"/>
      <c r="E225" s="991">
        <v>6.68840261170431E-3</v>
      </c>
      <c r="F225" s="988" t="s">
        <v>482</v>
      </c>
      <c r="G225" s="992">
        <v>6.4821431901315365E-3</v>
      </c>
      <c r="H225" s="988" t="s">
        <v>482</v>
      </c>
      <c r="I225" s="992">
        <v>6.5155638189119628E-3</v>
      </c>
      <c r="J225" s="988" t="s">
        <v>482</v>
      </c>
      <c r="K225" s="992">
        <v>7.253829967229195E-3</v>
      </c>
      <c r="L225" s="988" t="s">
        <v>482</v>
      </c>
      <c r="M225" s="992">
        <v>5.9469156459537355E-3</v>
      </c>
      <c r="N225" s="988" t="s">
        <v>482</v>
      </c>
      <c r="O225" s="992">
        <v>6.5930652177231134E-3</v>
      </c>
      <c r="P225" s="988" t="s">
        <v>482</v>
      </c>
      <c r="Q225" s="993">
        <v>7.1061829173812152E-3</v>
      </c>
      <c r="R225" s="988" t="s">
        <v>482</v>
      </c>
      <c r="S225" s="992">
        <v>6.9211175245994143E-3</v>
      </c>
    </row>
    <row r="226" spans="1:19" ht="19.5" customHeight="1" thickBot="1">
      <c r="A226" s="986" t="s">
        <v>370</v>
      </c>
      <c r="B226" s="256" t="str">
        <f>IF(CENTRO!B226,CENTRO!B226,"")</f>
        <v/>
      </c>
      <c r="C226" s="265" t="str">
        <f>IF(CENTRO!C226,CENTRO!C226,"")</f>
        <v/>
      </c>
      <c r="D226" s="642"/>
      <c r="E226" s="994">
        <v>13</v>
      </c>
      <c r="F226" s="995" t="s">
        <v>482</v>
      </c>
      <c r="G226" s="874">
        <v>88</v>
      </c>
      <c r="H226" s="995" t="s">
        <v>482</v>
      </c>
      <c r="I226" s="874">
        <v>87</v>
      </c>
      <c r="J226" s="995" t="s">
        <v>482</v>
      </c>
      <c r="K226" s="874">
        <v>69</v>
      </c>
      <c r="L226" s="995" t="s">
        <v>482</v>
      </c>
      <c r="M226" s="874">
        <v>108</v>
      </c>
      <c r="N226" s="995" t="s">
        <v>482</v>
      </c>
      <c r="O226" s="874">
        <v>85</v>
      </c>
      <c r="P226" s="995" t="s">
        <v>482</v>
      </c>
      <c r="Q226" s="996">
        <v>77</v>
      </c>
      <c r="R226" s="995" t="s">
        <v>482</v>
      </c>
      <c r="S226" s="874">
        <v>81</v>
      </c>
    </row>
    <row r="227" spans="1:19"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2"/>
      <c r="R227" s="42"/>
      <c r="S227" s="43"/>
    </row>
    <row r="228" spans="1:19" ht="19.5" customHeight="1">
      <c r="A228" s="631" t="s">
        <v>373</v>
      </c>
      <c r="B228" s="251" t="str">
        <f>CENTRO!B228</f>
        <v>26.2%</v>
      </c>
      <c r="C228" s="265" t="str">
        <f>IF(CENTRO!C228,CENTRO!C228,"")</f>
        <v/>
      </c>
      <c r="D228" s="52"/>
      <c r="E228" s="47"/>
      <c r="F228" s="86"/>
      <c r="G228" s="47"/>
      <c r="H228" s="48"/>
      <c r="I228" s="47"/>
      <c r="J228" s="48"/>
      <c r="K228" s="47"/>
      <c r="L228" s="48"/>
      <c r="M228" s="47"/>
      <c r="N228" s="48"/>
      <c r="O228" s="47"/>
      <c r="P228" s="48"/>
      <c r="Q228" s="53"/>
      <c r="R228" s="48"/>
      <c r="S228" s="47"/>
    </row>
    <row r="229" spans="1:19" ht="19.5" customHeight="1">
      <c r="A229" s="631" t="s">
        <v>340</v>
      </c>
      <c r="B229" s="251" t="str">
        <f>CENTRO!B229</f>
        <v>24.3%</v>
      </c>
      <c r="C229" s="265" t="str">
        <f>IF(CENTRO!C229,CENTRO!C229,"")</f>
        <v/>
      </c>
      <c r="D229" s="45"/>
      <c r="E229" s="46"/>
      <c r="F229" s="45"/>
      <c r="G229" s="47"/>
      <c r="H229" s="48"/>
      <c r="I229" s="47"/>
      <c r="J229" s="48"/>
      <c r="K229" s="47"/>
      <c r="L229" s="48"/>
      <c r="M229" s="47"/>
      <c r="N229" s="48"/>
      <c r="O229" s="47"/>
      <c r="P229" s="48"/>
      <c r="Q229" s="53"/>
      <c r="R229" s="48"/>
      <c r="S229" s="47"/>
    </row>
    <row r="230" spans="1:19" ht="19.5" customHeight="1">
      <c r="A230" s="631" t="s">
        <v>341</v>
      </c>
      <c r="B230" s="251" t="str">
        <f>CENTRO!B230</f>
        <v>27.9%</v>
      </c>
      <c r="C230" s="265" t="str">
        <f>IF(CENTRO!C230,CENTRO!C230,"")</f>
        <v/>
      </c>
      <c r="D230" s="45"/>
      <c r="E230" s="46"/>
      <c r="F230" s="45"/>
      <c r="G230" s="47"/>
      <c r="H230" s="48"/>
      <c r="I230" s="47"/>
      <c r="J230" s="48"/>
      <c r="K230" s="47"/>
      <c r="L230" s="48"/>
      <c r="M230" s="47"/>
      <c r="N230" s="48"/>
      <c r="O230" s="47"/>
      <c r="P230" s="48"/>
      <c r="Q230" s="53"/>
      <c r="R230" s="48"/>
      <c r="S230" s="47"/>
    </row>
    <row r="231" spans="1:19" ht="19.5" customHeight="1">
      <c r="A231" s="631" t="s">
        <v>342</v>
      </c>
      <c r="B231" s="251">
        <f>CENTRO!B231</f>
        <v>0.21299999999999999</v>
      </c>
      <c r="C231" s="265" t="str">
        <f>IF(CENTRO!C231,CENTRO!C231,"")</f>
        <v/>
      </c>
      <c r="D231" s="45"/>
      <c r="E231" s="46"/>
      <c r="F231" s="45"/>
      <c r="G231" s="47"/>
      <c r="H231" s="48"/>
      <c r="I231" s="47"/>
      <c r="J231" s="48"/>
      <c r="K231" s="47"/>
      <c r="L231" s="48"/>
      <c r="M231" s="47"/>
      <c r="N231" s="48"/>
      <c r="O231" s="47"/>
      <c r="P231" s="48"/>
      <c r="Q231" s="53"/>
      <c r="R231" s="48"/>
      <c r="S231" s="47"/>
    </row>
    <row r="232" spans="1:19" ht="19.5" customHeight="1">
      <c r="A232" s="1058" t="s">
        <v>343</v>
      </c>
      <c r="B232" s="251">
        <f>CENTRO!B232</f>
        <v>0.371</v>
      </c>
      <c r="C232" s="265" t="str">
        <f>IF(CENTRO!C232,CENTRO!C232,"")</f>
        <v/>
      </c>
      <c r="D232" s="45"/>
      <c r="E232" s="46"/>
      <c r="F232" s="45"/>
      <c r="G232" s="47"/>
      <c r="H232" s="48"/>
      <c r="I232" s="47"/>
      <c r="J232" s="48"/>
      <c r="K232" s="47"/>
      <c r="L232" s="48"/>
      <c r="M232" s="47"/>
      <c r="N232" s="48"/>
      <c r="O232" s="47"/>
      <c r="P232" s="48"/>
      <c r="Q232" s="53"/>
      <c r="R232" s="48"/>
      <c r="S232" s="47"/>
    </row>
    <row r="233" spans="1:19" ht="19.5" customHeight="1" thickBot="1">
      <c r="A233" s="1058" t="s">
        <v>344</v>
      </c>
      <c r="B233" s="251">
        <f>CENTRO!B233</f>
        <v>0.61699999999999999</v>
      </c>
      <c r="C233" s="265" t="str">
        <f>IF(CENTRO!C233,CENTRO!C233,"")</f>
        <v/>
      </c>
      <c r="D233" s="45"/>
      <c r="E233" s="46"/>
      <c r="F233" s="45"/>
      <c r="G233" s="47"/>
      <c r="H233" s="48"/>
      <c r="I233" s="47"/>
      <c r="J233" s="48"/>
      <c r="K233" s="47"/>
      <c r="L233" s="48"/>
      <c r="M233" s="47"/>
      <c r="N233" s="48"/>
      <c r="O233" s="47"/>
      <c r="P233" s="48"/>
      <c r="Q233" s="53"/>
      <c r="R233" s="48"/>
      <c r="S233" s="47"/>
    </row>
    <row r="234" spans="1:19" ht="19.5" customHeight="1" thickBot="1">
      <c r="A234" s="243" t="s">
        <v>568</v>
      </c>
      <c r="B234" s="244"/>
      <c r="C234" s="244"/>
      <c r="D234" s="42"/>
      <c r="E234" s="42"/>
      <c r="F234" s="42"/>
      <c r="G234" s="42"/>
      <c r="H234" s="42"/>
      <c r="I234" s="42"/>
      <c r="J234" s="42"/>
      <c r="K234" s="42"/>
      <c r="L234" s="42"/>
      <c r="M234" s="42"/>
      <c r="N234" s="42"/>
      <c r="O234" s="42"/>
      <c r="P234" s="42"/>
      <c r="Q234" s="42"/>
      <c r="R234" s="42"/>
      <c r="S234" s="43"/>
    </row>
    <row r="235" spans="1:19" ht="19.5" customHeight="1">
      <c r="A235" s="321" t="s">
        <v>554</v>
      </c>
      <c r="B235" s="256"/>
      <c r="C235" s="1059">
        <v>0.65900000000000003</v>
      </c>
      <c r="D235" s="52"/>
      <c r="E235" s="61"/>
      <c r="F235" s="52"/>
      <c r="G235" s="61"/>
      <c r="H235" s="52"/>
      <c r="I235" s="61"/>
      <c r="J235" s="52"/>
      <c r="K235" s="61"/>
      <c r="L235" s="52"/>
      <c r="M235" s="61"/>
      <c r="N235" s="52"/>
      <c r="O235" s="61"/>
      <c r="P235" s="52"/>
      <c r="Q235" s="72"/>
      <c r="R235" s="52"/>
      <c r="S235" s="61"/>
    </row>
    <row r="236" spans="1:19" ht="19.5" customHeight="1">
      <c r="A236" s="321" t="s">
        <v>555</v>
      </c>
      <c r="B236" s="256"/>
      <c r="C236" s="1059">
        <v>0</v>
      </c>
      <c r="D236" s="52"/>
      <c r="E236" s="61"/>
      <c r="F236" s="52"/>
      <c r="G236" s="61"/>
      <c r="H236" s="52"/>
      <c r="I236" s="61"/>
      <c r="J236" s="52"/>
      <c r="K236" s="61"/>
      <c r="L236" s="52"/>
      <c r="M236" s="61"/>
      <c r="N236" s="52"/>
      <c r="O236" s="61"/>
      <c r="P236" s="52"/>
      <c r="Q236" s="72"/>
      <c r="R236" s="52"/>
      <c r="S236" s="61"/>
    </row>
    <row r="237" spans="1:19" ht="19.5" customHeight="1">
      <c r="A237" s="321" t="s">
        <v>556</v>
      </c>
      <c r="B237" s="256"/>
      <c r="C237" s="1059">
        <v>0.33700000000000002</v>
      </c>
      <c r="D237" s="52"/>
      <c r="E237" s="61"/>
      <c r="F237" s="52"/>
      <c r="G237" s="61"/>
      <c r="H237" s="52"/>
      <c r="I237" s="61"/>
      <c r="J237" s="52"/>
      <c r="K237" s="61"/>
      <c r="L237" s="52"/>
      <c r="M237" s="61"/>
      <c r="N237" s="52"/>
      <c r="O237" s="61"/>
      <c r="P237" s="52"/>
      <c r="Q237" s="72"/>
      <c r="R237" s="52"/>
      <c r="S237" s="61"/>
    </row>
    <row r="238" spans="1:19" ht="19.5" customHeight="1">
      <c r="A238" s="321" t="s">
        <v>553</v>
      </c>
      <c r="B238" s="256"/>
      <c r="C238" s="1059">
        <v>0.89800000000000002</v>
      </c>
      <c r="D238" s="52"/>
      <c r="E238" s="61"/>
      <c r="F238" s="52"/>
      <c r="G238" s="61"/>
      <c r="H238" s="52"/>
      <c r="I238" s="61"/>
      <c r="J238" s="52"/>
      <c r="K238" s="61"/>
      <c r="L238" s="52"/>
      <c r="M238" s="61"/>
      <c r="N238" s="52"/>
      <c r="O238" s="61"/>
      <c r="P238" s="52"/>
      <c r="Q238" s="72"/>
      <c r="R238" s="52"/>
      <c r="S238" s="61"/>
    </row>
    <row r="239" spans="1:19" ht="19.5" customHeight="1">
      <c r="A239" s="321" t="s">
        <v>557</v>
      </c>
      <c r="B239" s="256"/>
      <c r="C239" s="1059">
        <v>0</v>
      </c>
      <c r="D239" s="52"/>
      <c r="E239" s="61"/>
      <c r="F239" s="52"/>
      <c r="G239" s="61"/>
      <c r="H239" s="52"/>
      <c r="I239" s="61"/>
      <c r="J239" s="52"/>
      <c r="K239" s="61"/>
      <c r="L239" s="52"/>
      <c r="M239" s="61"/>
      <c r="N239" s="52"/>
      <c r="O239" s="61"/>
      <c r="P239" s="52"/>
      <c r="Q239" s="72"/>
      <c r="R239" s="52"/>
      <c r="S239" s="61"/>
    </row>
    <row r="240" spans="1:19" ht="19.5" customHeight="1">
      <c r="A240" s="321" t="s">
        <v>558</v>
      </c>
      <c r="B240" s="256"/>
      <c r="C240" s="1059">
        <v>8.6999999999999994E-2</v>
      </c>
      <c r="D240" s="52"/>
      <c r="E240" s="61"/>
      <c r="F240" s="52"/>
      <c r="G240" s="61"/>
      <c r="H240" s="52"/>
      <c r="I240" s="61"/>
      <c r="J240" s="52"/>
      <c r="K240" s="61"/>
      <c r="L240" s="52"/>
      <c r="M240" s="61"/>
      <c r="N240" s="52"/>
      <c r="O240" s="61"/>
      <c r="P240" s="52"/>
      <c r="Q240" s="72"/>
      <c r="R240" s="52"/>
      <c r="S240" s="61"/>
    </row>
    <row r="241" spans="1:19" ht="19.5" customHeight="1">
      <c r="A241" s="321" t="s">
        <v>559</v>
      </c>
      <c r="B241" s="256"/>
      <c r="C241" s="1059">
        <v>0.5</v>
      </c>
      <c r="D241" s="52"/>
      <c r="E241" s="61"/>
      <c r="F241" s="52"/>
      <c r="G241" s="61"/>
      <c r="H241" s="52"/>
      <c r="I241" s="61"/>
      <c r="J241" s="52"/>
      <c r="K241" s="61"/>
      <c r="L241" s="52"/>
      <c r="M241" s="61"/>
      <c r="N241" s="52"/>
      <c r="O241" s="61"/>
      <c r="P241" s="52"/>
      <c r="Q241" s="72"/>
      <c r="R241" s="52"/>
      <c r="S241" s="61"/>
    </row>
    <row r="242" spans="1:19" ht="19.5" customHeight="1">
      <c r="A242" s="321" t="s">
        <v>560</v>
      </c>
      <c r="B242" s="256"/>
      <c r="C242" s="1059">
        <v>1.9E-2</v>
      </c>
      <c r="D242" s="52"/>
      <c r="E242" s="61"/>
      <c r="F242" s="52"/>
      <c r="G242" s="61"/>
      <c r="H242" s="52"/>
      <c r="I242" s="61"/>
      <c r="J242" s="52"/>
      <c r="K242" s="61"/>
      <c r="L242" s="52"/>
      <c r="M242" s="61"/>
      <c r="N242" s="52"/>
      <c r="O242" s="61"/>
      <c r="P242" s="52"/>
      <c r="Q242" s="72"/>
      <c r="R242" s="52"/>
      <c r="S242" s="61"/>
    </row>
    <row r="243" spans="1:19" ht="19.5" customHeight="1">
      <c r="A243" s="321" t="s">
        <v>561</v>
      </c>
      <c r="B243" s="256"/>
      <c r="C243" s="1059">
        <v>0.46800000000000003</v>
      </c>
      <c r="D243" s="52"/>
      <c r="E243" s="61"/>
      <c r="F243" s="52"/>
      <c r="G243" s="61"/>
      <c r="H243" s="52"/>
      <c r="I243" s="61"/>
      <c r="J243" s="52"/>
      <c r="K243" s="61"/>
      <c r="L243" s="52"/>
      <c r="M243" s="61"/>
      <c r="N243" s="52"/>
      <c r="O243" s="61"/>
      <c r="P243" s="52"/>
      <c r="Q243" s="72"/>
      <c r="R243" s="52"/>
      <c r="S243" s="61"/>
    </row>
    <row r="244" spans="1:19" ht="19.5" customHeight="1">
      <c r="A244" s="321" t="s">
        <v>562</v>
      </c>
      <c r="B244" s="256"/>
      <c r="C244" s="1059">
        <v>0.67800000000000005</v>
      </c>
      <c r="D244" s="52"/>
      <c r="E244" s="61"/>
      <c r="F244" s="52"/>
      <c r="G244" s="61"/>
      <c r="H244" s="52"/>
      <c r="I244" s="61"/>
      <c r="J244" s="52"/>
      <c r="K244" s="61"/>
      <c r="L244" s="52"/>
      <c r="M244" s="61"/>
      <c r="N244" s="52"/>
      <c r="O244" s="61"/>
      <c r="P244" s="52"/>
      <c r="Q244" s="72"/>
      <c r="R244" s="52"/>
      <c r="S244" s="61"/>
    </row>
    <row r="245" spans="1:19" ht="19.5" customHeight="1">
      <c r="A245" s="321" t="s">
        <v>563</v>
      </c>
      <c r="B245" s="256"/>
      <c r="C245" s="1059">
        <v>8.9999999999999993E-3</v>
      </c>
      <c r="D245" s="52"/>
      <c r="E245" s="61"/>
      <c r="F245" s="52"/>
      <c r="G245" s="61"/>
      <c r="H245" s="52"/>
      <c r="I245" s="61"/>
      <c r="J245" s="52"/>
      <c r="K245" s="61"/>
      <c r="L245" s="52"/>
      <c r="M245" s="61"/>
      <c r="N245" s="52"/>
      <c r="O245" s="61"/>
      <c r="P245" s="52"/>
      <c r="Q245" s="72"/>
      <c r="R245" s="52"/>
      <c r="S245" s="61"/>
    </row>
    <row r="246" spans="1:19" ht="19.5" customHeight="1">
      <c r="A246" s="321" t="s">
        <v>564</v>
      </c>
      <c r="B246" s="256"/>
      <c r="C246" s="1059">
        <v>0.30599999999999999</v>
      </c>
      <c r="D246" s="52"/>
      <c r="E246" s="61"/>
      <c r="F246" s="52"/>
      <c r="G246" s="61"/>
      <c r="H246" s="52"/>
      <c r="I246" s="61"/>
      <c r="J246" s="52"/>
      <c r="K246" s="61"/>
      <c r="L246" s="52"/>
      <c r="M246" s="61"/>
      <c r="N246" s="52"/>
      <c r="O246" s="61"/>
      <c r="P246" s="52"/>
      <c r="Q246" s="72"/>
      <c r="R246" s="52"/>
      <c r="S246" s="61"/>
    </row>
    <row r="247" spans="1:19" ht="19.5" customHeight="1">
      <c r="A247" s="321" t="s">
        <v>565</v>
      </c>
      <c r="B247" s="256"/>
      <c r="C247" s="1059">
        <v>0.53500000000000003</v>
      </c>
      <c r="D247" s="52"/>
      <c r="E247" s="61"/>
      <c r="F247" s="52"/>
      <c r="G247" s="61"/>
      <c r="H247" s="52"/>
      <c r="I247" s="61"/>
      <c r="J247" s="52"/>
      <c r="K247" s="61"/>
      <c r="L247" s="52"/>
      <c r="M247" s="61"/>
      <c r="N247" s="52"/>
      <c r="O247" s="61"/>
      <c r="P247" s="52"/>
      <c r="Q247" s="72"/>
      <c r="R247" s="52"/>
      <c r="S247" s="61"/>
    </row>
    <row r="248" spans="1:19" ht="19.5" customHeight="1">
      <c r="A248" s="321" t="s">
        <v>566</v>
      </c>
      <c r="B248" s="256"/>
      <c r="C248" s="1059">
        <v>2.7E-2</v>
      </c>
      <c r="D248" s="52"/>
      <c r="E248" s="61"/>
      <c r="F248" s="52"/>
      <c r="G248" s="61"/>
      <c r="H248" s="52"/>
      <c r="I248" s="61"/>
      <c r="J248" s="52"/>
      <c r="K248" s="61"/>
      <c r="L248" s="52"/>
      <c r="M248" s="61"/>
      <c r="N248" s="52"/>
      <c r="O248" s="61"/>
      <c r="P248" s="52"/>
      <c r="Q248" s="72"/>
      <c r="R248" s="52"/>
      <c r="S248" s="61"/>
    </row>
    <row r="249" spans="1:19" ht="22.5" customHeight="1" thickBot="1">
      <c r="A249" s="321" t="s">
        <v>567</v>
      </c>
      <c r="B249" s="256"/>
      <c r="C249" s="1059">
        <v>0.42499999999999999</v>
      </c>
      <c r="D249" s="52"/>
      <c r="E249" s="61"/>
      <c r="F249" s="52"/>
      <c r="G249" s="61"/>
      <c r="H249" s="52"/>
      <c r="I249" s="61"/>
      <c r="J249" s="52"/>
      <c r="K249" s="61"/>
      <c r="L249" s="52"/>
      <c r="M249" s="61"/>
      <c r="N249" s="52"/>
      <c r="O249" s="61"/>
      <c r="P249" s="52"/>
      <c r="Q249" s="72"/>
      <c r="R249" s="52"/>
      <c r="S249" s="61"/>
    </row>
    <row r="250" spans="1:19"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39"/>
      <c r="R250" s="39"/>
      <c r="S250" s="40"/>
    </row>
    <row r="251" spans="1:19"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2"/>
      <c r="R251" s="42"/>
      <c r="S251" s="43"/>
    </row>
    <row r="252" spans="1:19" ht="19.5" customHeight="1">
      <c r="A252" s="574" t="s">
        <v>291</v>
      </c>
      <c r="B252" s="87" t="str">
        <f>IF(CENTRO!B252,CENTRO!B252,"")</f>
        <v/>
      </c>
      <c r="C252" s="1170">
        <f>IF(CENTRO!C252,CENTRO!C252,"")</f>
        <v>105584</v>
      </c>
      <c r="D252" s="239">
        <f>E252/C252</f>
        <v>4.29042279133202E-2</v>
      </c>
      <c r="E252" s="355">
        <v>4530</v>
      </c>
      <c r="F252" s="51"/>
      <c r="G252" s="61"/>
      <c r="H252" s="52"/>
      <c r="I252" s="61"/>
      <c r="J252" s="52"/>
      <c r="K252" s="61"/>
      <c r="L252" s="52"/>
      <c r="M252" s="61"/>
      <c r="N252" s="52"/>
      <c r="O252" s="61"/>
      <c r="P252" s="52"/>
      <c r="Q252" s="72"/>
      <c r="R252" s="52"/>
      <c r="S252" s="61"/>
    </row>
    <row r="253" spans="1:19" ht="19.5" customHeight="1">
      <c r="A253" s="574" t="s">
        <v>530</v>
      </c>
      <c r="B253" s="87" t="str">
        <f>IF(CENTRO!B253,CENTRO!B253,"")</f>
        <v/>
      </c>
      <c r="C253" s="1171">
        <f>IF(CENTRO!C253,CENTRO!C253,"")</f>
        <v>5474</v>
      </c>
      <c r="D253" s="239">
        <f>E253/C253</f>
        <v>2.3565948118377786E-2</v>
      </c>
      <c r="E253" s="355">
        <v>129</v>
      </c>
      <c r="F253" s="51"/>
      <c r="G253" s="61"/>
      <c r="H253" s="52"/>
      <c r="I253" s="61"/>
      <c r="J253" s="52"/>
      <c r="K253" s="61"/>
      <c r="L253" s="52"/>
      <c r="M253" s="61"/>
      <c r="N253" s="52"/>
      <c r="O253" s="61"/>
      <c r="P253" s="52"/>
      <c r="Q253" s="72"/>
      <c r="R253" s="52"/>
      <c r="S253" s="61"/>
    </row>
    <row r="254" spans="1:19" ht="19.5" customHeight="1">
      <c r="A254" s="336" t="s">
        <v>613</v>
      </c>
      <c r="B254" s="87" t="str">
        <f>IF(CENTRO!B254,CENTRO!B254,"")</f>
        <v/>
      </c>
      <c r="C254" s="1062">
        <f>IF(CENTRO!C254,CENTRO!C254,"")</f>
        <v>16314</v>
      </c>
      <c r="D254" s="340">
        <f>E254/C254</f>
        <v>1.4098320460953781E-2</v>
      </c>
      <c r="E254" s="1089">
        <v>230</v>
      </c>
      <c r="F254" s="66"/>
      <c r="G254" s="65"/>
      <c r="H254" s="66"/>
      <c r="I254" s="65"/>
      <c r="J254" s="66"/>
      <c r="K254" s="65"/>
      <c r="L254" s="66"/>
      <c r="M254" s="65"/>
      <c r="N254" s="64"/>
      <c r="O254" s="71"/>
      <c r="P254" s="66"/>
      <c r="Q254" s="71"/>
      <c r="R254" s="66"/>
      <c r="S254" s="65"/>
    </row>
    <row r="255" spans="1:19" ht="19.5" customHeight="1">
      <c r="A255" s="574" t="s">
        <v>612</v>
      </c>
      <c r="B255" s="87" t="str">
        <f>IF(CENTRO!B255,CENTRO!B255,"")</f>
        <v/>
      </c>
      <c r="C255" s="1171">
        <f>IF(CENTRO!C255,CENTRO!C255,"")</f>
        <v>13316</v>
      </c>
      <c r="D255" s="239">
        <f>E255/C255</f>
        <v>2.0877140282367077E-2</v>
      </c>
      <c r="E255" s="355">
        <v>278</v>
      </c>
      <c r="F255" s="51"/>
      <c r="G255" s="61"/>
      <c r="H255" s="52"/>
      <c r="I255" s="61"/>
      <c r="J255" s="52"/>
      <c r="K255" s="61"/>
      <c r="L255" s="52"/>
      <c r="M255" s="61"/>
      <c r="N255" s="52"/>
      <c r="O255" s="61"/>
      <c r="P255" s="52"/>
      <c r="Q255" s="72"/>
      <c r="R255" s="52"/>
      <c r="S255" s="61"/>
    </row>
    <row r="256" spans="1:19" ht="19.5" customHeight="1" thickBot="1">
      <c r="A256" s="336" t="s">
        <v>286</v>
      </c>
      <c r="B256" s="87" t="str">
        <f>IF(CENTRO!B256,CENTRO!B256,"")</f>
        <v/>
      </c>
      <c r="C256" s="1063">
        <f>IF(CENTRO!C256,CENTRO!C256,"")</f>
        <v>7617332</v>
      </c>
      <c r="D256" s="251">
        <f>E256/C256</f>
        <v>2.3723529445742946E-2</v>
      </c>
      <c r="E256" s="518">
        <v>180710</v>
      </c>
      <c r="F256" s="66"/>
      <c r="G256" s="65"/>
      <c r="H256" s="66"/>
      <c r="I256" s="65"/>
      <c r="J256" s="66"/>
      <c r="K256" s="65"/>
      <c r="L256" s="66"/>
      <c r="M256" s="65"/>
      <c r="N256" s="64"/>
      <c r="O256" s="71"/>
      <c r="P256" s="66"/>
      <c r="Q256" s="71"/>
      <c r="R256" s="66"/>
      <c r="S256" s="65"/>
    </row>
    <row r="257" spans="1:19"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2"/>
      <c r="R257" s="42"/>
      <c r="S257" s="43"/>
    </row>
    <row r="258" spans="1:19" ht="19.5" customHeight="1">
      <c r="A258" s="327" t="s">
        <v>287</v>
      </c>
      <c r="B258" s="87" t="str">
        <f>IF(CENTRO!B258,CENTRO!B258,"")</f>
        <v/>
      </c>
      <c r="C258" s="839">
        <f>IF(CENTRO!C258,CENTRO!C258,"")</f>
        <v>78375</v>
      </c>
      <c r="D258" s="239">
        <f t="shared" ref="D258:D263" si="24">E258/C258</f>
        <v>2.7917065390749601E-2</v>
      </c>
      <c r="E258" s="329">
        <v>2188</v>
      </c>
      <c r="F258" s="51"/>
      <c r="G258" s="61"/>
      <c r="H258" s="52"/>
      <c r="I258" s="61"/>
      <c r="J258" s="52"/>
      <c r="K258" s="61"/>
      <c r="L258" s="52"/>
      <c r="M258" s="61"/>
      <c r="N258" s="52"/>
      <c r="O258" s="61"/>
      <c r="P258" s="52"/>
      <c r="Q258" s="72"/>
      <c r="R258" s="52"/>
      <c r="S258" s="61"/>
    </row>
    <row r="259" spans="1:19" ht="19.5" customHeight="1">
      <c r="A259" s="336" t="s">
        <v>27</v>
      </c>
      <c r="B259" s="87" t="str">
        <f>IF(CENTRO!B259,CENTRO!B259,"")</f>
        <v/>
      </c>
      <c r="C259" s="1064">
        <f>IF(CENTRO!C259,CENTRO!C259,"")</f>
        <v>19317</v>
      </c>
      <c r="D259" s="565">
        <f t="shared" si="24"/>
        <v>2.4072060879018482E-2</v>
      </c>
      <c r="E259" s="861">
        <v>465</v>
      </c>
      <c r="F259" s="66"/>
      <c r="G259" s="65"/>
      <c r="H259" s="66"/>
      <c r="I259" s="65"/>
      <c r="J259" s="66"/>
      <c r="K259" s="65"/>
      <c r="L259" s="66"/>
      <c r="M259" s="65"/>
      <c r="N259" s="64"/>
      <c r="O259" s="71"/>
      <c r="P259" s="66"/>
      <c r="Q259" s="71"/>
      <c r="R259" s="66"/>
      <c r="S259" s="65"/>
    </row>
    <row r="260" spans="1:19" ht="19.5" customHeight="1">
      <c r="A260" s="336" t="s">
        <v>11</v>
      </c>
      <c r="B260" s="87" t="str">
        <f>IF(CENTRO!B260,CENTRO!B260,"")</f>
        <v/>
      </c>
      <c r="C260" s="1064">
        <f>IF(CENTRO!C260,CENTRO!C260,"")</f>
        <v>59058</v>
      </c>
      <c r="D260" s="565">
        <f t="shared" si="24"/>
        <v>2.9174709607504488E-2</v>
      </c>
      <c r="E260" s="861">
        <v>1723</v>
      </c>
      <c r="F260" s="66"/>
      <c r="G260" s="65"/>
      <c r="H260" s="66"/>
      <c r="I260" s="65"/>
      <c r="J260" s="66"/>
      <c r="K260" s="65"/>
      <c r="L260" s="66"/>
      <c r="M260" s="65"/>
      <c r="N260" s="64"/>
      <c r="O260" s="71"/>
      <c r="P260" s="66"/>
      <c r="Q260" s="71"/>
      <c r="R260" s="66"/>
      <c r="S260" s="65"/>
    </row>
    <row r="261" spans="1:19" ht="19.5" customHeight="1">
      <c r="A261" s="327" t="s">
        <v>292</v>
      </c>
      <c r="B261" s="87" t="str">
        <f>IF(CENTRO!B261,CENTRO!B261,"")</f>
        <v/>
      </c>
      <c r="C261" s="839">
        <f>IF(CENTRO!C261,CENTRO!C261,"")</f>
        <v>333941</v>
      </c>
      <c r="D261" s="239">
        <f t="shared" si="24"/>
        <v>4.7598228429572891E-2</v>
      </c>
      <c r="E261" s="329">
        <v>15895</v>
      </c>
      <c r="F261" s="51"/>
      <c r="G261" s="61"/>
      <c r="H261" s="52"/>
      <c r="I261" s="61"/>
      <c r="J261" s="52"/>
      <c r="K261" s="61"/>
      <c r="L261" s="52"/>
      <c r="M261" s="61"/>
      <c r="N261" s="52"/>
      <c r="O261" s="61"/>
      <c r="P261" s="52"/>
      <c r="Q261" s="72"/>
      <c r="R261" s="52"/>
      <c r="S261" s="61"/>
    </row>
    <row r="262" spans="1:19" ht="19.5" customHeight="1">
      <c r="A262" s="336" t="s">
        <v>27</v>
      </c>
      <c r="B262" s="87" t="str">
        <f>IF(CENTRO!B262,CENTRO!B262,"")</f>
        <v/>
      </c>
      <c r="C262" s="1064">
        <f>IF(CENTRO!C262,CENTRO!C262,"")</f>
        <v>123632</v>
      </c>
      <c r="D262" s="565">
        <f t="shared" si="24"/>
        <v>4.7220784262973985E-2</v>
      </c>
      <c r="E262" s="861">
        <v>5838</v>
      </c>
      <c r="F262" s="66"/>
      <c r="G262" s="65"/>
      <c r="H262" s="66"/>
      <c r="I262" s="65"/>
      <c r="J262" s="66"/>
      <c r="K262" s="65"/>
      <c r="L262" s="66"/>
      <c r="M262" s="65"/>
      <c r="N262" s="64"/>
      <c r="O262" s="71"/>
      <c r="P262" s="66"/>
      <c r="Q262" s="71"/>
      <c r="R262" s="66"/>
      <c r="S262" s="65"/>
    </row>
    <row r="263" spans="1:19" ht="19.5" customHeight="1" thickBot="1">
      <c r="A263" s="336" t="s">
        <v>166</v>
      </c>
      <c r="B263" s="87" t="str">
        <f>IF(CENTRO!B263,CENTRO!B263,"")</f>
        <v/>
      </c>
      <c r="C263" s="1064">
        <f>IF(CENTRO!C263,CENTRO!C263,"")</f>
        <v>210309</v>
      </c>
      <c r="D263" s="565">
        <f t="shared" si="24"/>
        <v>4.7820112310932958E-2</v>
      </c>
      <c r="E263" s="861">
        <v>10057</v>
      </c>
      <c r="F263" s="66"/>
      <c r="G263" s="65"/>
      <c r="H263" s="66"/>
      <c r="I263" s="65"/>
      <c r="J263" s="66"/>
      <c r="K263" s="65"/>
      <c r="L263" s="66"/>
      <c r="M263" s="65"/>
      <c r="N263" s="64"/>
      <c r="O263" s="71"/>
      <c r="P263" s="66"/>
      <c r="Q263" s="71"/>
      <c r="R263" s="66"/>
      <c r="S263" s="65"/>
    </row>
    <row r="264" spans="1:19"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2"/>
      <c r="R264" s="42"/>
      <c r="S264" s="43"/>
    </row>
    <row r="265" spans="1:19" ht="19.5" customHeight="1">
      <c r="A265" s="336" t="s">
        <v>288</v>
      </c>
      <c r="B265" s="87" t="str">
        <f>IF(CENTRO!B265,CENTRO!B265,"")</f>
        <v/>
      </c>
      <c r="C265" s="1027">
        <f>IF(CENTRO!C265,CENTRO!C265,"")</f>
        <v>7883</v>
      </c>
      <c r="D265" s="340">
        <f>E265/C265</f>
        <v>2.6639604211594569E-2</v>
      </c>
      <c r="E265" s="861">
        <v>210</v>
      </c>
      <c r="F265" s="66"/>
      <c r="G265" s="65"/>
      <c r="H265" s="66"/>
      <c r="I265" s="65"/>
      <c r="J265" s="66"/>
      <c r="K265" s="65"/>
      <c r="L265" s="66"/>
      <c r="M265" s="65"/>
      <c r="N265" s="64"/>
      <c r="O265" s="71"/>
      <c r="P265" s="66"/>
      <c r="Q265" s="71"/>
      <c r="R265" s="66"/>
      <c r="S265" s="65"/>
    </row>
    <row r="266" spans="1:19" ht="19.5" customHeight="1">
      <c r="A266" s="336" t="s">
        <v>289</v>
      </c>
      <c r="B266" s="859" t="str">
        <f>IF(CENTRO!B266,CENTRO!B266,"")</f>
        <v/>
      </c>
      <c r="C266" s="1027">
        <f>IF(CENTRO!C266,CENTRO!C266,"")</f>
        <v>2285</v>
      </c>
      <c r="D266" s="340">
        <f>E266/C266</f>
        <v>2.2757111597374178E-2</v>
      </c>
      <c r="E266" s="861">
        <v>52</v>
      </c>
      <c r="F266" s="66"/>
      <c r="G266" s="65"/>
      <c r="H266" s="66"/>
      <c r="I266" s="65"/>
      <c r="J266" s="66"/>
      <c r="K266" s="65"/>
      <c r="L266" s="66"/>
      <c r="M266" s="65"/>
      <c r="N266" s="64"/>
      <c r="O266" s="71"/>
      <c r="P266" s="66"/>
      <c r="Q266" s="71"/>
      <c r="R266" s="66"/>
      <c r="S266" s="65"/>
    </row>
    <row r="267" spans="1:19" ht="19.5" customHeight="1" thickBot="1">
      <c r="A267" s="336" t="s">
        <v>290</v>
      </c>
      <c r="B267" s="859" t="str">
        <f>IF(CENTRO!B267,CENTRO!B267,"")</f>
        <v/>
      </c>
      <c r="C267" s="1027">
        <f>IF(CENTRO!C267,CENTRO!C267,"")</f>
        <v>1356</v>
      </c>
      <c r="D267" s="340">
        <f>E267/C267</f>
        <v>1.9174041297935103E-2</v>
      </c>
      <c r="E267" s="861">
        <v>26</v>
      </c>
      <c r="F267" s="66"/>
      <c r="G267" s="65"/>
      <c r="H267" s="66"/>
      <c r="I267" s="65"/>
      <c r="J267" s="66"/>
      <c r="K267" s="65"/>
      <c r="L267" s="66"/>
      <c r="M267" s="65"/>
      <c r="N267" s="64"/>
      <c r="O267" s="71"/>
      <c r="P267" s="66"/>
      <c r="Q267" s="71"/>
      <c r="R267" s="66"/>
      <c r="S267" s="65"/>
    </row>
    <row r="268" spans="1:19"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39"/>
      <c r="R268" s="39"/>
      <c r="S268" s="40"/>
    </row>
    <row r="269" spans="1:19" ht="19.5" customHeight="1" thickBot="1">
      <c r="A269" s="243" t="str">
        <f>CENTRO!A269</f>
        <v>1.10.1. Información sobre datos catastrales</v>
      </c>
      <c r="B269" s="244" t="str">
        <f>IF(CENTRO!B269,CENTRO!B269,"")</f>
        <v/>
      </c>
      <c r="C269" s="244" t="str">
        <f>IF(CENTRO!C269,CENTRO!C269,"")</f>
        <v/>
      </c>
      <c r="D269" s="1109"/>
      <c r="E269" s="1109"/>
      <c r="F269" s="42"/>
      <c r="G269" s="42"/>
      <c r="H269" s="42"/>
      <c r="I269" s="42"/>
      <c r="J269" s="42"/>
      <c r="K269" s="42"/>
      <c r="L269" s="42"/>
      <c r="M269" s="42"/>
      <c r="N269" s="42"/>
      <c r="O269" s="42"/>
      <c r="P269" s="42"/>
      <c r="Q269" s="42"/>
      <c r="R269" s="42"/>
      <c r="S269" s="43"/>
    </row>
    <row r="270" spans="1:19" ht="19.5" customHeight="1">
      <c r="A270" s="574" t="str">
        <f>CENTRO!A270</f>
        <v>Número de inmuebles de uso residencial (2019)</v>
      </c>
      <c r="B270" s="256"/>
      <c r="C270" s="1088">
        <f>CENTRO!C270</f>
        <v>1487537</v>
      </c>
      <c r="D270" s="337">
        <f>E270/C270</f>
        <v>5.0211860276416651E-2</v>
      </c>
      <c r="E270" s="571">
        <v>74692</v>
      </c>
      <c r="F270" s="354">
        <f>G270/$E$270</f>
        <v>0.14641460932897768</v>
      </c>
      <c r="G270" s="571">
        <v>10936</v>
      </c>
      <c r="H270" s="354">
        <f>I270/$E$270</f>
        <v>0.2354736785733412</v>
      </c>
      <c r="I270" s="571">
        <v>17588</v>
      </c>
      <c r="J270" s="354">
        <f>K270/$E$270</f>
        <v>0.12927756653992395</v>
      </c>
      <c r="K270" s="571">
        <v>9656</v>
      </c>
      <c r="L270" s="354">
        <f>M270/$E$270</f>
        <v>0.11733518984630215</v>
      </c>
      <c r="M270" s="571">
        <v>8764</v>
      </c>
      <c r="N270" s="354">
        <f>O270/$E$270</f>
        <v>0.18175976008140096</v>
      </c>
      <c r="O270" s="571">
        <v>13576</v>
      </c>
      <c r="P270" s="354">
        <f>Q270/$E$270</f>
        <v>0.18163926524929042</v>
      </c>
      <c r="Q270" s="571">
        <v>13567</v>
      </c>
      <c r="R270" s="357">
        <f>S270/$E$270</f>
        <v>8.0999303807636688E-3</v>
      </c>
      <c r="S270" s="269">
        <v>605</v>
      </c>
    </row>
    <row r="271" spans="1:19" ht="19.5" customHeight="1">
      <c r="A271" s="574" t="str">
        <f>CENTRO!A271</f>
        <v>Superficie media construida (m2) inmuebles de uso residencial (2019)</v>
      </c>
      <c r="B271" s="256"/>
      <c r="C271" s="1111">
        <f>CENTRO!C271</f>
        <v>114.93342781557067</v>
      </c>
      <c r="D271" s="252">
        <f t="shared" ref="D271" si="25">E271/C271</f>
        <v>0.82656544580261637</v>
      </c>
      <c r="E271" s="1093">
        <v>95</v>
      </c>
      <c r="F271" s="357">
        <f>G271/$E$271</f>
        <v>0.95789473684210524</v>
      </c>
      <c r="G271" s="1093">
        <v>91</v>
      </c>
      <c r="H271" s="357">
        <f>I271/$E$271</f>
        <v>0.98947368421052628</v>
      </c>
      <c r="I271" s="1112">
        <v>94</v>
      </c>
      <c r="J271" s="357">
        <f>K271/$E$271</f>
        <v>0.84210526315789469</v>
      </c>
      <c r="K271" s="1093">
        <v>80</v>
      </c>
      <c r="L271" s="357">
        <f>M271/$E$271</f>
        <v>1.1263157894736842</v>
      </c>
      <c r="M271" s="1112">
        <v>107</v>
      </c>
      <c r="N271" s="357">
        <f>O271/$E$271</f>
        <v>0.98947368421052628</v>
      </c>
      <c r="O271" s="1093">
        <v>94</v>
      </c>
      <c r="P271" s="357">
        <f>Q271/$E$271</f>
        <v>0.90526315789473688</v>
      </c>
      <c r="Q271" s="1093">
        <v>86</v>
      </c>
      <c r="R271" s="357">
        <f>S271/$E$271</f>
        <v>1.1894736842105262</v>
      </c>
      <c r="S271" s="1093">
        <v>113</v>
      </c>
    </row>
    <row r="272" spans="1:19" ht="19.5" customHeight="1">
      <c r="A272" s="574" t="str">
        <f>CENTRO!A272</f>
        <v>Año medio de construcción de inmuebles de uso residencial (2019)</v>
      </c>
      <c r="B272" s="256"/>
      <c r="C272" s="1106">
        <f>CENTRO!C272</f>
        <v>1973.5332766439908</v>
      </c>
      <c r="D272" s="256"/>
      <c r="E272" s="269">
        <v>1975.7142857142858</v>
      </c>
      <c r="F272" s="298"/>
      <c r="G272" s="269">
        <v>1971</v>
      </c>
      <c r="H272" s="298"/>
      <c r="I272" s="269">
        <v>1976</v>
      </c>
      <c r="J272" s="298"/>
      <c r="K272" s="269">
        <v>1957</v>
      </c>
      <c r="L272" s="298"/>
      <c r="M272" s="269">
        <v>1997</v>
      </c>
      <c r="N272" s="298"/>
      <c r="O272" s="269">
        <v>1972</v>
      </c>
      <c r="P272" s="298"/>
      <c r="Q272" s="269">
        <v>1954</v>
      </c>
      <c r="R272" s="298"/>
      <c r="S272" s="1089">
        <v>2003</v>
      </c>
    </row>
    <row r="273" spans="1:19" s="2" customFormat="1" ht="19.5" customHeight="1">
      <c r="A273" s="1090" t="s">
        <v>524</v>
      </c>
      <c r="B273" s="256" t="str">
        <f>IF(CENTRO!B273,CENTRO!B273,"")</f>
        <v/>
      </c>
      <c r="C273" s="1107">
        <f>IF(CENTRO!C273,CENTRO!C273,"")</f>
        <v>90.67</v>
      </c>
      <c r="D273" s="252">
        <f>E273/C273</f>
        <v>0.92566449762876368</v>
      </c>
      <c r="E273" s="1091">
        <v>83.93</v>
      </c>
      <c r="F273" s="357">
        <f>G273/$E$273</f>
        <v>1.0215635648754913</v>
      </c>
      <c r="G273" s="1093">
        <v>85.739829999999998</v>
      </c>
      <c r="H273" s="357">
        <f>I273/$E$273</f>
        <v>0.9883243178839507</v>
      </c>
      <c r="I273" s="1093">
        <v>82.950059999999993</v>
      </c>
      <c r="J273" s="357">
        <f>K273/$E$273</f>
        <v>0.9384108185392589</v>
      </c>
      <c r="K273" s="1093">
        <v>78.76082000000001</v>
      </c>
      <c r="L273" s="357">
        <f>M273/$E$273</f>
        <v>1.0629647325151912</v>
      </c>
      <c r="M273" s="1093">
        <v>89.21463</v>
      </c>
      <c r="N273" s="357">
        <f>O273/$E$273</f>
        <v>1.0050065530799475</v>
      </c>
      <c r="O273" s="1093">
        <v>84.350200000000001</v>
      </c>
      <c r="P273" s="357">
        <f>Q273/$E$273</f>
        <v>0.96165125699988074</v>
      </c>
      <c r="Q273" s="1093">
        <v>80.711389999999994</v>
      </c>
      <c r="R273" s="357">
        <f>S273/$E$273</f>
        <v>1.4188019778386749</v>
      </c>
      <c r="S273" s="1093">
        <v>119.08005</v>
      </c>
    </row>
    <row r="274" spans="1:19" s="2" customFormat="1" ht="19.5" customHeight="1">
      <c r="A274" s="1090" t="s">
        <v>525</v>
      </c>
      <c r="B274" s="256" t="str">
        <f>IF(CENTRO!B274,CENTRO!B274,"")</f>
        <v/>
      </c>
      <c r="C274" s="1107">
        <f>IF(CENTRO!C274,CENTRO!C274,"")</f>
        <v>367.95</v>
      </c>
      <c r="D274" s="252">
        <f>E274/C274</f>
        <v>0.7652941975811931</v>
      </c>
      <c r="E274" s="1091">
        <v>281.58999999999997</v>
      </c>
      <c r="F274" s="357">
        <f>G274/$E$274</f>
        <v>1.3024838950246813</v>
      </c>
      <c r="G274" s="1093">
        <v>366.76643999999999</v>
      </c>
      <c r="H274" s="357">
        <f>I274/$E$274</f>
        <v>0.73066461877197353</v>
      </c>
      <c r="I274" s="1093">
        <v>205.74785</v>
      </c>
      <c r="J274" s="357">
        <f>K274/$E$274</f>
        <v>0.89164110941439689</v>
      </c>
      <c r="K274" s="1093">
        <v>251.07722000000001</v>
      </c>
      <c r="L274" s="357">
        <f>M274/$E$274</f>
        <v>0.66279747150111878</v>
      </c>
      <c r="M274" s="1093">
        <v>186.63714000000002</v>
      </c>
      <c r="N274" s="357">
        <f>O274/$E$274</f>
        <v>1.3480558968713379</v>
      </c>
      <c r="O274" s="1093">
        <v>379.59906000000001</v>
      </c>
      <c r="P274" s="357">
        <f>Q274/$E$274</f>
        <v>1.042950921552612</v>
      </c>
      <c r="Q274" s="1093">
        <v>293.68455</v>
      </c>
      <c r="R274" s="357">
        <f>S274/$E$274</f>
        <v>2.5948938172520335</v>
      </c>
      <c r="S274" s="1093">
        <v>730.69614999999999</v>
      </c>
    </row>
    <row r="275" spans="1:19" ht="19.5" customHeight="1">
      <c r="A275" s="1090" t="s">
        <v>457</v>
      </c>
      <c r="B275" s="256" t="str">
        <f>IF(CENTRO!B275,CENTRO!B275,"")</f>
        <v/>
      </c>
      <c r="C275" s="1108">
        <f>IF(CENTRO!C275,CENTRO!C275,"")</f>
        <v>83.4</v>
      </c>
      <c r="D275" s="252">
        <f>E275/$C275</f>
        <v>0.88836930455635488</v>
      </c>
      <c r="E275" s="1023">
        <v>74.09</v>
      </c>
      <c r="F275" s="357">
        <f t="shared" ref="F275:H276" si="26">G275/$E275</f>
        <v>1.1149952760156565</v>
      </c>
      <c r="G275" s="1023">
        <v>82.61</v>
      </c>
      <c r="H275" s="357">
        <f t="shared" si="26"/>
        <v>0.87272236469159126</v>
      </c>
      <c r="I275" s="1023">
        <v>64.66</v>
      </c>
      <c r="J275" s="357">
        <f>K275/$E275</f>
        <v>0.87096774193548387</v>
      </c>
      <c r="K275" s="1023">
        <v>64.53</v>
      </c>
      <c r="L275" s="357">
        <f>M275/$E275</f>
        <v>1.13267647455797</v>
      </c>
      <c r="M275" s="1023">
        <v>83.92</v>
      </c>
      <c r="N275" s="357">
        <f>O275/$E275</f>
        <v>1.0430557430152516</v>
      </c>
      <c r="O275" s="1023">
        <v>77.28</v>
      </c>
      <c r="P275" s="357">
        <f>Q275/$E275</f>
        <v>0.92671075718720464</v>
      </c>
      <c r="Q275" s="1023">
        <v>68.66</v>
      </c>
      <c r="R275" s="357">
        <f>S275/$E275</f>
        <v>0</v>
      </c>
      <c r="S275" s="1023">
        <v>0</v>
      </c>
    </row>
    <row r="276" spans="1:19" ht="19.5" customHeight="1" thickBot="1">
      <c r="A276" s="1090" t="s">
        <v>458</v>
      </c>
      <c r="B276" s="256" t="str">
        <f>IF(CENTRO!B276,CENTRO!B276,"")</f>
        <v/>
      </c>
      <c r="C276" s="1106">
        <f>IF(CENTRO!C276,CENTRO!C276,"")</f>
        <v>257</v>
      </c>
      <c r="D276" s="1110">
        <f>E276/$C276</f>
        <v>0.93385214007782102</v>
      </c>
      <c r="E276" s="1100">
        <v>240</v>
      </c>
      <c r="F276" s="1099">
        <f t="shared" si="26"/>
        <v>1.2708333333333333</v>
      </c>
      <c r="G276" s="1100">
        <v>305</v>
      </c>
      <c r="H276" s="1099">
        <f t="shared" si="26"/>
        <v>1.2749999999999999</v>
      </c>
      <c r="I276" s="1100">
        <v>306</v>
      </c>
      <c r="J276" s="1099">
        <f>K276/$E276</f>
        <v>1.2875000000000001</v>
      </c>
      <c r="K276" s="1100">
        <v>309</v>
      </c>
      <c r="L276" s="1099">
        <f>M276/$E276</f>
        <v>0.84166666666666667</v>
      </c>
      <c r="M276" s="1100">
        <v>202</v>
      </c>
      <c r="N276" s="1099">
        <f>O276/$E276</f>
        <v>0.69166666666666665</v>
      </c>
      <c r="O276" s="1100">
        <v>166</v>
      </c>
      <c r="P276" s="1099">
        <f>Q276/$E276</f>
        <v>1.2333333333333334</v>
      </c>
      <c r="Q276" s="1100">
        <v>296</v>
      </c>
      <c r="R276" s="357">
        <f>S276/$E276</f>
        <v>1.6416666666666666</v>
      </c>
      <c r="S276" s="1023">
        <v>394</v>
      </c>
    </row>
    <row r="277" spans="1:19"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2"/>
      <c r="R277" s="42"/>
      <c r="S277" s="43"/>
    </row>
    <row r="278" spans="1:19" ht="19.5" customHeight="1">
      <c r="A278" s="843" t="s">
        <v>328</v>
      </c>
      <c r="B278" s="844">
        <f>IF(CENTRO!B278,CENTRO!B278,"")</f>
        <v>1</v>
      </c>
      <c r="C278" s="845">
        <f>IF(CENTRO!C278,CENTRO!C278,"")</f>
        <v>5020</v>
      </c>
      <c r="D278" s="95"/>
      <c r="E278" s="70"/>
      <c r="F278" s="51"/>
      <c r="G278" s="61"/>
      <c r="H278" s="52"/>
      <c r="I278" s="61"/>
      <c r="J278" s="52"/>
      <c r="K278" s="61"/>
      <c r="L278" s="52"/>
      <c r="M278" s="61"/>
      <c r="N278" s="52"/>
      <c r="O278" s="61"/>
      <c r="P278" s="52"/>
      <c r="Q278" s="72"/>
      <c r="R278" s="52"/>
      <c r="S278" s="61"/>
    </row>
    <row r="279" spans="1:19"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72"/>
      <c r="R279" s="52"/>
      <c r="S279" s="61"/>
    </row>
    <row r="280" spans="1:19"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72"/>
      <c r="R280" s="52"/>
      <c r="S280" s="61"/>
    </row>
    <row r="281" spans="1:19" ht="19.5" customHeight="1">
      <c r="A281" s="327" t="s">
        <v>514</v>
      </c>
      <c r="B281" s="247">
        <f>IF(CENTRO!B281,CENTRO!B281,"")</f>
        <v>1</v>
      </c>
      <c r="C281" s="839">
        <f>IF(CENTRO!C281,CENTRO!C281,"")</f>
        <v>1442</v>
      </c>
      <c r="D281" s="52"/>
      <c r="E281" s="61"/>
      <c r="F281" s="51"/>
      <c r="G281" s="61"/>
      <c r="H281" s="52"/>
      <c r="I281" s="61"/>
      <c r="J281" s="52"/>
      <c r="K281" s="61"/>
      <c r="L281" s="52"/>
      <c r="M281" s="61"/>
      <c r="N281" s="52"/>
      <c r="O281" s="61"/>
      <c r="P281" s="52"/>
      <c r="Q281" s="72"/>
      <c r="R281" s="52"/>
      <c r="S281" s="61"/>
    </row>
    <row r="282" spans="1:19"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72"/>
      <c r="R282" s="52"/>
      <c r="S282" s="61"/>
    </row>
    <row r="283" spans="1:19"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80"/>
      <c r="R283" s="67"/>
      <c r="S283" s="68"/>
    </row>
    <row r="284" spans="1:19"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39"/>
      <c r="R284" s="39"/>
      <c r="S284" s="40"/>
    </row>
    <row r="285" spans="1:19"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99"/>
      <c r="R285" s="42"/>
      <c r="S285" s="43"/>
    </row>
    <row r="286" spans="1:19"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72"/>
      <c r="R286" s="52"/>
      <c r="S286" s="61"/>
    </row>
    <row r="287" spans="1:19"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72"/>
      <c r="R287" s="52"/>
      <c r="S287" s="61"/>
    </row>
    <row r="288" spans="1:19"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72"/>
      <c r="R288" s="52"/>
      <c r="S288" s="61"/>
    </row>
    <row r="289" spans="1:19"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72"/>
      <c r="R289" s="52"/>
      <c r="S289" s="61"/>
    </row>
    <row r="290" spans="1:19"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72"/>
      <c r="R290" s="52"/>
      <c r="S290" s="61"/>
    </row>
    <row r="291" spans="1:19"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72"/>
      <c r="R291" s="52"/>
      <c r="S291" s="61"/>
    </row>
    <row r="292" spans="1:19"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72"/>
      <c r="R292" s="52"/>
      <c r="S292" s="61"/>
    </row>
    <row r="293" spans="1:19"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72"/>
      <c r="R293" s="52"/>
      <c r="S293" s="61"/>
    </row>
    <row r="294" spans="1:19"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72"/>
      <c r="R294" s="52"/>
      <c r="S294" s="61"/>
    </row>
    <row r="295" spans="1:19"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2"/>
      <c r="R295" s="42"/>
      <c r="S295" s="43"/>
    </row>
    <row r="296" spans="1:19" ht="19.5" customHeight="1">
      <c r="A296" s="1038" t="s">
        <v>276</v>
      </c>
      <c r="B296" s="1039" t="str">
        <f>IF(CENTRO!B296,CENTRO!B296,"")</f>
        <v/>
      </c>
      <c r="C296" s="1032">
        <f>IF(CENTRO!C296,CENTRO!C296,"")</f>
        <v>317</v>
      </c>
      <c r="D296" s="664"/>
      <c r="E296" s="1041">
        <v>255</v>
      </c>
      <c r="F296" s="64"/>
      <c r="G296" s="71"/>
      <c r="H296" s="66"/>
      <c r="I296" s="65"/>
      <c r="J296" s="66"/>
      <c r="K296" s="65"/>
      <c r="L296" s="64"/>
      <c r="M296" s="71"/>
      <c r="N296" s="66"/>
      <c r="O296" s="65"/>
      <c r="P296" s="66"/>
      <c r="Q296" s="71"/>
      <c r="R296" s="66"/>
      <c r="S296" s="65"/>
    </row>
    <row r="297" spans="1:19" ht="19.5" customHeight="1" thickBot="1">
      <c r="A297" s="336" t="s">
        <v>277</v>
      </c>
      <c r="B297" s="859" t="str">
        <f>IF(CENTRO!B297,CENTRO!B297,"")</f>
        <v/>
      </c>
      <c r="C297" s="1033">
        <f>IF(CENTRO!C297,CENTRO!C297,"")</f>
        <v>0.87</v>
      </c>
      <c r="D297" s="298"/>
      <c r="E297" s="1168">
        <v>0.7</v>
      </c>
      <c r="F297" s="51"/>
      <c r="G297" s="72"/>
      <c r="H297" s="52"/>
      <c r="I297" s="61"/>
      <c r="J297" s="52"/>
      <c r="K297" s="61"/>
      <c r="L297" s="51"/>
      <c r="M297" s="72"/>
      <c r="N297" s="52"/>
      <c r="O297" s="61"/>
      <c r="P297" s="52"/>
      <c r="Q297" s="72"/>
      <c r="R297" s="52"/>
      <c r="S297" s="61"/>
    </row>
    <row r="298" spans="1:19" ht="24.75" customHeight="1" thickBot="1">
      <c r="A298" s="224" t="s">
        <v>282</v>
      </c>
      <c r="B298" s="240" t="str">
        <f>IF(CENTRO!B298,CENTRO!B298,"")</f>
        <v/>
      </c>
      <c r="C298" s="240" t="str">
        <f>IF(CENTRO!C298,CENTRO!C298,"")</f>
        <v/>
      </c>
      <c r="D298" s="240"/>
      <c r="E298" s="240"/>
      <c r="F298" s="39"/>
      <c r="G298" s="39"/>
      <c r="H298" s="39"/>
      <c r="I298" s="39"/>
      <c r="J298" s="39"/>
      <c r="K298" s="39"/>
      <c r="L298" s="39"/>
      <c r="M298" s="39"/>
      <c r="N298" s="39"/>
      <c r="O298" s="39"/>
      <c r="P298" s="39"/>
      <c r="Q298" s="39"/>
      <c r="R298" s="39"/>
      <c r="S298" s="40"/>
    </row>
    <row r="299" spans="1:19" ht="19.5" customHeight="1" thickBot="1">
      <c r="A299" s="243" t="s">
        <v>575</v>
      </c>
      <c r="B299" s="244"/>
      <c r="C299" s="244"/>
      <c r="D299" s="244"/>
      <c r="E299" s="244"/>
      <c r="F299" s="42"/>
      <c r="G299" s="42"/>
      <c r="H299" s="42"/>
      <c r="I299" s="42"/>
      <c r="J299" s="42"/>
      <c r="K299" s="42"/>
      <c r="L299" s="42"/>
      <c r="M299" s="42"/>
      <c r="N299" s="42"/>
      <c r="O299" s="42"/>
      <c r="P299" s="42"/>
      <c r="Q299" s="42"/>
      <c r="R299" s="42"/>
      <c r="S299" s="43"/>
    </row>
    <row r="300" spans="1:19" ht="19.5" customHeight="1">
      <c r="A300" s="327" t="s">
        <v>28</v>
      </c>
      <c r="B300" s="859"/>
      <c r="C300" s="1028">
        <v>3618</v>
      </c>
      <c r="D300" s="1031">
        <f>E300/C300</f>
        <v>2.7639579878385848E-2</v>
      </c>
      <c r="E300" s="1028">
        <v>100</v>
      </c>
      <c r="F300" s="51"/>
      <c r="G300" s="61"/>
      <c r="H300" s="52"/>
      <c r="I300" s="61"/>
      <c r="J300" s="52"/>
      <c r="K300" s="61"/>
      <c r="L300" s="52"/>
      <c r="M300" s="61"/>
      <c r="N300" s="52"/>
      <c r="O300" s="61"/>
      <c r="P300" s="52"/>
      <c r="Q300" s="72"/>
      <c r="R300" s="52"/>
      <c r="S300" s="61"/>
    </row>
    <row r="301" spans="1:19" ht="19.5" customHeight="1">
      <c r="A301" s="327" t="s">
        <v>316</v>
      </c>
      <c r="B301" s="859"/>
      <c r="C301" s="1028">
        <v>858</v>
      </c>
      <c r="D301" s="1031">
        <f t="shared" ref="D301:D308" si="27">E301/C301</f>
        <v>1.282051282051282E-2</v>
      </c>
      <c r="E301" s="1028">
        <v>11</v>
      </c>
      <c r="F301" s="51"/>
      <c r="G301" s="61"/>
      <c r="H301" s="52"/>
      <c r="I301" s="61"/>
      <c r="J301" s="52"/>
      <c r="K301" s="61"/>
      <c r="L301" s="52"/>
      <c r="M301" s="61"/>
      <c r="N301" s="52"/>
      <c r="O301" s="61"/>
      <c r="P301" s="52"/>
      <c r="Q301" s="72"/>
      <c r="R301" s="52"/>
      <c r="S301" s="61"/>
    </row>
    <row r="302" spans="1:19" ht="19.5" customHeight="1">
      <c r="A302" s="327" t="s">
        <v>30</v>
      </c>
      <c r="B302" s="859"/>
      <c r="C302" s="1028">
        <v>5051</v>
      </c>
      <c r="D302" s="1031">
        <f t="shared" si="27"/>
        <v>3.2270837457929122E-2</v>
      </c>
      <c r="E302" s="1028">
        <v>163</v>
      </c>
      <c r="F302" s="51"/>
      <c r="G302" s="61"/>
      <c r="H302" s="52"/>
      <c r="I302" s="61"/>
      <c r="J302" s="52"/>
      <c r="K302" s="61"/>
      <c r="L302" s="52"/>
      <c r="M302" s="61"/>
      <c r="N302" s="52"/>
      <c r="O302" s="61"/>
      <c r="P302" s="52"/>
      <c r="Q302" s="72"/>
      <c r="R302" s="52"/>
      <c r="S302" s="61"/>
    </row>
    <row r="303" spans="1:19" ht="19.5" customHeight="1">
      <c r="A303" s="327" t="s">
        <v>317</v>
      </c>
      <c r="B303" s="859"/>
      <c r="C303" s="1028">
        <v>7787</v>
      </c>
      <c r="D303" s="1031">
        <f t="shared" si="27"/>
        <v>2.3243867985103379E-2</v>
      </c>
      <c r="E303" s="1028">
        <v>181</v>
      </c>
      <c r="F303" s="51"/>
      <c r="G303" s="61"/>
      <c r="H303" s="52"/>
      <c r="I303" s="61"/>
      <c r="J303" s="52"/>
      <c r="K303" s="61"/>
      <c r="L303" s="52"/>
      <c r="M303" s="61"/>
      <c r="N303" s="52"/>
      <c r="O303" s="61"/>
      <c r="P303" s="52"/>
      <c r="Q303" s="72"/>
      <c r="R303" s="52"/>
      <c r="S303" s="61"/>
    </row>
    <row r="304" spans="1:19" ht="19.5" customHeight="1">
      <c r="A304" s="336" t="s">
        <v>523</v>
      </c>
      <c r="B304" s="859"/>
      <c r="C304" s="518">
        <v>24724</v>
      </c>
      <c r="D304" s="1172">
        <f>E304/C304</f>
        <v>5.3712991425335706E-2</v>
      </c>
      <c r="E304" s="518">
        <v>1328</v>
      </c>
      <c r="F304" s="52"/>
      <c r="G304" s="61"/>
      <c r="H304" s="52"/>
      <c r="I304" s="61"/>
      <c r="J304" s="52"/>
      <c r="K304" s="61"/>
      <c r="L304" s="52"/>
      <c r="M304" s="61"/>
      <c r="N304" s="51"/>
      <c r="O304" s="72"/>
      <c r="P304" s="52"/>
      <c r="Q304" s="72"/>
      <c r="R304" s="52"/>
      <c r="S304" s="61"/>
    </row>
    <row r="305" spans="1:20" ht="19.5" customHeight="1">
      <c r="A305" s="336" t="s">
        <v>318</v>
      </c>
      <c r="B305" s="859"/>
      <c r="C305" s="518">
        <v>374</v>
      </c>
      <c r="D305" s="1172">
        <f t="shared" si="27"/>
        <v>1.871657754010695E-2</v>
      </c>
      <c r="E305" s="518">
        <v>7</v>
      </c>
      <c r="F305" s="52"/>
      <c r="G305" s="61"/>
      <c r="H305" s="52"/>
      <c r="I305" s="61"/>
      <c r="J305" s="52"/>
      <c r="K305" s="61"/>
      <c r="L305" s="52"/>
      <c r="M305" s="61"/>
      <c r="N305" s="51"/>
      <c r="O305" s="72"/>
      <c r="P305" s="52"/>
      <c r="Q305" s="72"/>
      <c r="R305" s="52"/>
      <c r="S305" s="61"/>
    </row>
    <row r="306" spans="1:20" ht="19.5" customHeight="1" thickBot="1">
      <c r="A306" s="336" t="s">
        <v>319</v>
      </c>
      <c r="B306" s="859"/>
      <c r="C306" s="518">
        <v>14170</v>
      </c>
      <c r="D306" s="1172">
        <f t="shared" si="27"/>
        <v>4.2484121383203954E-2</v>
      </c>
      <c r="E306" s="518">
        <v>602</v>
      </c>
      <c r="F306" s="52"/>
      <c r="G306" s="838"/>
      <c r="H306" s="52"/>
      <c r="I306" s="61"/>
      <c r="J306" s="52"/>
      <c r="K306" s="61"/>
      <c r="L306" s="52"/>
      <c r="M306" s="61"/>
      <c r="N306" s="51"/>
      <c r="O306" s="72"/>
      <c r="P306" s="52"/>
      <c r="Q306" s="72"/>
      <c r="R306" s="52"/>
      <c r="S306" s="61"/>
    </row>
    <row r="307" spans="1:20" ht="19.5" customHeight="1" thickBot="1">
      <c r="A307" s="243" t="s">
        <v>576</v>
      </c>
      <c r="B307" s="244"/>
      <c r="C307" s="244"/>
      <c r="D307" s="244"/>
      <c r="E307" s="244"/>
      <c r="F307" s="42"/>
      <c r="G307" s="42"/>
      <c r="H307" s="42"/>
      <c r="I307" s="42"/>
      <c r="J307" s="42"/>
      <c r="K307" s="42"/>
      <c r="L307" s="42"/>
      <c r="M307" s="42"/>
      <c r="N307" s="42"/>
      <c r="O307" s="42"/>
      <c r="P307" s="42"/>
      <c r="Q307" s="42"/>
      <c r="R307" s="42"/>
      <c r="S307" s="43"/>
    </row>
    <row r="308" spans="1:20" ht="19.5" customHeight="1">
      <c r="A308" s="327" t="s">
        <v>320</v>
      </c>
      <c r="B308" s="1029">
        <v>1</v>
      </c>
      <c r="C308" s="1030">
        <v>7479</v>
      </c>
      <c r="D308" s="1031">
        <f t="shared" si="27"/>
        <v>3.4897713598074608E-2</v>
      </c>
      <c r="E308" s="1028">
        <v>261</v>
      </c>
      <c r="F308" s="51"/>
      <c r="G308" s="61"/>
      <c r="H308" s="52"/>
      <c r="I308" s="61"/>
      <c r="J308" s="52"/>
      <c r="K308" s="61"/>
      <c r="L308" s="52"/>
      <c r="M308" s="61"/>
      <c r="N308" s="52"/>
      <c r="O308" s="61"/>
      <c r="P308" s="52"/>
      <c r="Q308" s="72"/>
      <c r="R308" s="52"/>
      <c r="S308" s="61"/>
    </row>
    <row r="309" spans="1:20" ht="19.5" customHeight="1">
      <c r="A309" s="336" t="s">
        <v>321</v>
      </c>
      <c r="B309" s="251">
        <v>4.3200000000000002E-2</v>
      </c>
      <c r="C309" s="518">
        <v>323</v>
      </c>
      <c r="D309" s="326"/>
      <c r="E309" s="61"/>
      <c r="F309" s="52"/>
      <c r="G309" s="61"/>
      <c r="H309" s="52"/>
      <c r="I309" s="61"/>
      <c r="J309" s="52"/>
      <c r="K309" s="61"/>
      <c r="L309" s="52"/>
      <c r="M309" s="61"/>
      <c r="N309" s="51"/>
      <c r="O309" s="72"/>
      <c r="P309" s="52"/>
      <c r="Q309" s="72"/>
      <c r="R309" s="52"/>
      <c r="S309" s="61"/>
    </row>
    <row r="310" spans="1:20" ht="19.5" customHeight="1">
      <c r="A310" s="336" t="s">
        <v>432</v>
      </c>
      <c r="B310" s="251">
        <v>7.1099999999999997E-2</v>
      </c>
      <c r="C310" s="518">
        <v>532</v>
      </c>
      <c r="D310" s="326"/>
      <c r="E310" s="61"/>
      <c r="F310" s="52"/>
      <c r="G310" s="61"/>
      <c r="H310" s="52"/>
      <c r="I310" s="61"/>
      <c r="J310" s="52"/>
      <c r="K310" s="61"/>
      <c r="L310" s="52"/>
      <c r="M310" s="61"/>
      <c r="N310" s="51"/>
      <c r="O310" s="72"/>
      <c r="P310" s="52"/>
      <c r="Q310" s="72"/>
      <c r="R310" s="52"/>
      <c r="S310" s="61"/>
    </row>
    <row r="311" spans="1:20" ht="19.5" customHeight="1">
      <c r="A311" s="336" t="s">
        <v>29</v>
      </c>
      <c r="B311" s="251">
        <v>5.7000000000000002E-3</v>
      </c>
      <c r="C311" s="518">
        <v>43</v>
      </c>
      <c r="D311" s="326"/>
      <c r="E311" s="61"/>
      <c r="F311" s="52"/>
      <c r="G311" s="61"/>
      <c r="H311" s="52"/>
      <c r="I311" s="61"/>
      <c r="J311" s="52"/>
      <c r="K311" s="61"/>
      <c r="L311" s="52"/>
      <c r="M311" s="61"/>
      <c r="N311" s="51"/>
      <c r="O311" s="72"/>
      <c r="P311" s="52"/>
      <c r="Q311" s="72"/>
      <c r="R311" s="52"/>
      <c r="S311" s="61"/>
    </row>
    <row r="312" spans="1:20" ht="19.5" customHeight="1">
      <c r="A312" s="336" t="s">
        <v>322</v>
      </c>
      <c r="B312" s="251">
        <v>6.0000000000000001E-3</v>
      </c>
      <c r="C312" s="518">
        <v>45</v>
      </c>
      <c r="D312" s="326"/>
      <c r="E312" s="61"/>
      <c r="F312" s="52"/>
      <c r="G312" s="61"/>
      <c r="H312" s="52"/>
      <c r="I312" s="61"/>
      <c r="J312" s="52"/>
      <c r="K312" s="61"/>
      <c r="L312" s="52"/>
      <c r="M312" s="61"/>
      <c r="N312" s="51"/>
      <c r="O312" s="72"/>
      <c r="P312" s="52"/>
      <c r="Q312" s="72"/>
      <c r="R312" s="52"/>
      <c r="S312" s="61"/>
    </row>
    <row r="313" spans="1:20" ht="19.5" customHeight="1">
      <c r="A313" s="336" t="s">
        <v>31</v>
      </c>
      <c r="B313" s="251">
        <v>0.1096</v>
      </c>
      <c r="C313" s="518">
        <v>820</v>
      </c>
      <c r="D313" s="326"/>
      <c r="E313" s="61"/>
      <c r="F313" s="52"/>
      <c r="G313" s="61"/>
      <c r="H313" s="52"/>
      <c r="I313" s="61"/>
      <c r="J313" s="52"/>
      <c r="K313" s="61"/>
      <c r="L313" s="52"/>
      <c r="M313" s="61"/>
      <c r="N313" s="51"/>
      <c r="O313" s="72"/>
      <c r="P313" s="52"/>
      <c r="Q313" s="72"/>
      <c r="R313" s="52"/>
      <c r="S313" s="61"/>
    </row>
    <row r="314" spans="1:20" ht="19.5" customHeight="1">
      <c r="A314" s="336" t="s">
        <v>433</v>
      </c>
      <c r="B314" s="251">
        <v>2.0199999999999999E-2</v>
      </c>
      <c r="C314" s="518">
        <v>151</v>
      </c>
      <c r="D314" s="326"/>
      <c r="E314" s="61"/>
      <c r="F314" s="52"/>
      <c r="G314" s="61"/>
      <c r="H314" s="52"/>
      <c r="I314" s="61"/>
      <c r="J314" s="52"/>
      <c r="K314" s="61"/>
      <c r="L314" s="52"/>
      <c r="M314" s="61"/>
      <c r="N314" s="51"/>
      <c r="O314" s="72"/>
      <c r="P314" s="52"/>
      <c r="Q314" s="72"/>
      <c r="R314" s="52"/>
      <c r="S314" s="61"/>
    </row>
    <row r="315" spans="1:20" ht="19.5" customHeight="1">
      <c r="A315" s="336" t="s">
        <v>323</v>
      </c>
      <c r="B315" s="251">
        <v>4.5999999999999999E-2</v>
      </c>
      <c r="C315" s="518">
        <v>344</v>
      </c>
      <c r="D315" s="326"/>
      <c r="E315" s="61"/>
      <c r="F315" s="52"/>
      <c r="G315" s="61"/>
      <c r="H315" s="52"/>
      <c r="I315" s="61"/>
      <c r="J315" s="52"/>
      <c r="K315" s="61"/>
      <c r="L315" s="52"/>
      <c r="M315" s="61"/>
      <c r="N315" s="51"/>
      <c r="O315" s="72"/>
      <c r="P315" s="52"/>
      <c r="Q315" s="72"/>
      <c r="R315" s="52"/>
      <c r="S315" s="61"/>
    </row>
    <row r="316" spans="1:20" ht="19.5" customHeight="1" thickBot="1">
      <c r="A316" s="336" t="s">
        <v>324</v>
      </c>
      <c r="B316" s="251">
        <v>0.37719999999999998</v>
      </c>
      <c r="C316" s="518">
        <v>2821</v>
      </c>
      <c r="D316" s="326"/>
      <c r="E316" s="61"/>
      <c r="F316" s="52"/>
      <c r="G316" s="61"/>
      <c r="H316" s="52"/>
      <c r="I316" s="61"/>
      <c r="J316" s="52"/>
      <c r="K316" s="61"/>
      <c r="L316" s="52"/>
      <c r="M316" s="61"/>
      <c r="N316" s="51"/>
      <c r="O316" s="72"/>
      <c r="P316" s="52"/>
      <c r="Q316" s="72"/>
      <c r="R316" s="52"/>
      <c r="S316" s="61"/>
    </row>
    <row r="317" spans="1:20" s="2" customFormat="1"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0"/>
      <c r="R317" s="240"/>
      <c r="S317" s="242"/>
    </row>
    <row r="318" spans="1:20" s="2" customFormat="1" ht="19.5" customHeight="1">
      <c r="A318" s="350" t="s">
        <v>32</v>
      </c>
      <c r="B318" s="337">
        <f>IF(CENTRO!B318,CENTRO!B318,"")</f>
        <v>1</v>
      </c>
      <c r="C318" s="351">
        <f>IF(CENTRO!C318,CENTRO!C318,"")</f>
        <v>2397881</v>
      </c>
      <c r="D318" s="1083">
        <f>E318/$E$318</f>
        <v>1</v>
      </c>
      <c r="E318" s="269">
        <v>120913</v>
      </c>
      <c r="F318" s="353">
        <f>G318/G$318</f>
        <v>1</v>
      </c>
      <c r="G318" s="269">
        <v>18598</v>
      </c>
      <c r="H318" s="353">
        <f>I318/I$318</f>
        <v>1</v>
      </c>
      <c r="I318" s="269">
        <v>30449</v>
      </c>
      <c r="J318" s="353">
        <f t="shared" ref="J318:J321" si="28">K318/$K$318</f>
        <v>1</v>
      </c>
      <c r="K318" s="269">
        <v>15600</v>
      </c>
      <c r="L318" s="353">
        <f>M318/$M$318</f>
        <v>1</v>
      </c>
      <c r="M318" s="269">
        <v>14431</v>
      </c>
      <c r="N318" s="353">
        <f>O318/$O$318</f>
        <v>1</v>
      </c>
      <c r="O318" s="269">
        <v>20971</v>
      </c>
      <c r="P318" s="354">
        <f>Q318/$Q$318</f>
        <v>1</v>
      </c>
      <c r="Q318" s="269">
        <v>20024</v>
      </c>
      <c r="R318" s="354">
        <f t="shared" ref="R318:R321" si="29">S318/$S$318</f>
        <v>1</v>
      </c>
      <c r="S318" s="269">
        <v>840</v>
      </c>
      <c r="T318" s="19"/>
    </row>
    <row r="319" spans="1:20" s="2" customFormat="1" ht="19.5" customHeight="1">
      <c r="A319" s="350" t="s">
        <v>33</v>
      </c>
      <c r="B319" s="252">
        <f>IF(CENTRO!B319,CENTRO!B319,"")</f>
        <v>0.318</v>
      </c>
      <c r="C319" s="355">
        <f>IF(CENTRO!C319,CENTRO!C319,"")</f>
        <v>761923</v>
      </c>
      <c r="D319" s="262">
        <f t="shared" ref="D319:D321" si="30">E319/$E$318</f>
        <v>0.25578721890946382</v>
      </c>
      <c r="E319" s="269">
        <v>30928</v>
      </c>
      <c r="F319" s="356">
        <f t="shared" ref="F319:F321" si="31">G319/$G$318</f>
        <v>0.23852027099688139</v>
      </c>
      <c r="G319" s="269">
        <v>4436</v>
      </c>
      <c r="H319" s="356">
        <f t="shared" ref="H319:H321" si="32">I319/$I$318</f>
        <v>0.22972839830536307</v>
      </c>
      <c r="I319" s="269">
        <v>6995</v>
      </c>
      <c r="J319" s="356">
        <f t="shared" si="28"/>
        <v>0.30314102564102563</v>
      </c>
      <c r="K319" s="269">
        <v>4729</v>
      </c>
      <c r="L319" s="356">
        <f t="shared" ref="L319:L321" si="33">M319/$M$318</f>
        <v>0.22534820871734459</v>
      </c>
      <c r="M319" s="269">
        <v>3252</v>
      </c>
      <c r="N319" s="356">
        <f t="shared" ref="N319:N320" si="34">O319/$O$318</f>
        <v>0.26121787229984261</v>
      </c>
      <c r="O319" s="269">
        <v>5478</v>
      </c>
      <c r="P319" s="356">
        <f t="shared" ref="P319:P320" si="35">Q319/$Q$318</f>
        <v>0.29070115860966839</v>
      </c>
      <c r="Q319" s="269">
        <v>5821</v>
      </c>
      <c r="R319" s="356">
        <f t="shared" si="29"/>
        <v>0.25833333333333336</v>
      </c>
      <c r="S319" s="269">
        <v>217</v>
      </c>
      <c r="T319" s="19"/>
    </row>
    <row r="320" spans="1:20" s="2" customFormat="1" ht="19.5" customHeight="1">
      <c r="A320" s="350" t="s">
        <v>34</v>
      </c>
      <c r="B320" s="252">
        <f>IF(CENTRO!B320,CENTRO!B320,"")</f>
        <v>3.0000000000000001E-3</v>
      </c>
      <c r="C320" s="355">
        <f>IF(CENTRO!C320,CENTRO!C320,"")</f>
        <v>6945</v>
      </c>
      <c r="D320" s="262">
        <f t="shared" si="30"/>
        <v>3.2089188093918767E-3</v>
      </c>
      <c r="E320" s="269">
        <v>388</v>
      </c>
      <c r="F320" s="356">
        <f t="shared" si="31"/>
        <v>3.3336917948166471E-3</v>
      </c>
      <c r="G320" s="269">
        <v>62</v>
      </c>
      <c r="H320" s="356">
        <f t="shared" si="32"/>
        <v>3.1199710992150811E-3</v>
      </c>
      <c r="I320" s="269">
        <v>95</v>
      </c>
      <c r="J320" s="356">
        <f t="shared" si="28"/>
        <v>3.2692307692307691E-3</v>
      </c>
      <c r="K320" s="269">
        <v>51</v>
      </c>
      <c r="L320" s="356">
        <f t="shared" si="33"/>
        <v>3.9498302265955233E-3</v>
      </c>
      <c r="M320" s="269">
        <v>57</v>
      </c>
      <c r="N320" s="356">
        <f t="shared" si="34"/>
        <v>3.0041485861427688E-3</v>
      </c>
      <c r="O320" s="269">
        <v>63</v>
      </c>
      <c r="P320" s="356">
        <f t="shared" si="35"/>
        <v>2.9964043148222133E-3</v>
      </c>
      <c r="Q320" s="269">
        <v>60</v>
      </c>
      <c r="R320" s="356">
        <f t="shared" si="29"/>
        <v>0</v>
      </c>
      <c r="S320" s="269">
        <v>0</v>
      </c>
      <c r="T320" s="19"/>
    </row>
    <row r="321" spans="1:20" s="2" customFormat="1" ht="19.5" customHeight="1">
      <c r="A321" s="350" t="s">
        <v>206</v>
      </c>
      <c r="B321" s="252">
        <f>IF(CENTRO!B321,CENTRO!B321,"")</f>
        <v>0.68200000000000005</v>
      </c>
      <c r="C321" s="355">
        <f>IF(CENTRO!C321,CENTRO!C321,"")</f>
        <v>1623174</v>
      </c>
      <c r="D321" s="262">
        <f t="shared" si="30"/>
        <v>0.73868814767642854</v>
      </c>
      <c r="E321" s="269">
        <v>89317</v>
      </c>
      <c r="F321" s="357">
        <f t="shared" si="31"/>
        <v>0.75545757608344988</v>
      </c>
      <c r="G321" s="269">
        <v>14050</v>
      </c>
      <c r="H321" s="357">
        <f t="shared" si="32"/>
        <v>0.76491838812440471</v>
      </c>
      <c r="I321" s="269">
        <v>23291</v>
      </c>
      <c r="J321" s="357">
        <f t="shared" si="28"/>
        <v>0.69032051282051277</v>
      </c>
      <c r="K321" s="269">
        <v>10769</v>
      </c>
      <c r="L321" s="357">
        <f t="shared" si="33"/>
        <v>0.76903887464486176</v>
      </c>
      <c r="M321" s="269">
        <v>11098</v>
      </c>
      <c r="N321" s="357">
        <f>O321/$O$318</f>
        <v>0.7338228982881122</v>
      </c>
      <c r="O321" s="269">
        <v>15389</v>
      </c>
      <c r="P321" s="357">
        <f>Q321/$Q$318</f>
        <v>0.70400519376747905</v>
      </c>
      <c r="Q321" s="269">
        <v>14097</v>
      </c>
      <c r="R321" s="357">
        <f t="shared" si="29"/>
        <v>0.7416666666666667</v>
      </c>
      <c r="S321" s="269">
        <v>623</v>
      </c>
      <c r="T321" s="19"/>
    </row>
    <row r="322" spans="1:20" s="2" customFormat="1" ht="19.5" customHeight="1">
      <c r="A322" s="358" t="s">
        <v>453</v>
      </c>
      <c r="B322" s="239">
        <f>IF(CENTRO!B322,CENTRO!B322,"")</f>
        <v>0.31121678883471521</v>
      </c>
      <c r="C322" s="329">
        <f>IF(CENTRO!C322,CENTRO!C322,"")</f>
        <v>505159</v>
      </c>
      <c r="D322" s="359">
        <f>E322/$E$321</f>
        <v>0.39205302462017311</v>
      </c>
      <c r="E322" s="268">
        <v>35017</v>
      </c>
      <c r="F322" s="359">
        <f>G322/$G$321</f>
        <v>0.37786476868327401</v>
      </c>
      <c r="G322" s="268">
        <v>5309</v>
      </c>
      <c r="H322" s="359">
        <f>I322/$I$321</f>
        <v>0.38980722167360782</v>
      </c>
      <c r="I322" s="268">
        <v>9079</v>
      </c>
      <c r="J322" s="359">
        <f>K322/$K$321</f>
        <v>0.3995728479895998</v>
      </c>
      <c r="K322" s="268">
        <v>4303</v>
      </c>
      <c r="L322" s="359">
        <f>M322/$M$321</f>
        <v>0.39646783204180935</v>
      </c>
      <c r="M322" s="268">
        <v>4400</v>
      </c>
      <c r="N322" s="359">
        <f>O322/$O$321</f>
        <v>0.38410552992397168</v>
      </c>
      <c r="O322" s="268">
        <v>5911</v>
      </c>
      <c r="P322" s="359">
        <f>Q322/$Q$321</f>
        <v>0.40951975597644891</v>
      </c>
      <c r="Q322" s="268">
        <v>5773</v>
      </c>
      <c r="R322" s="359">
        <f>S322/$S$321</f>
        <v>0.3884430176565008</v>
      </c>
      <c r="S322" s="268">
        <v>242</v>
      </c>
      <c r="T322" s="19"/>
    </row>
    <row r="323" spans="1:20" s="2" customFormat="1" ht="19.5" customHeight="1">
      <c r="A323" s="358" t="s">
        <v>35</v>
      </c>
      <c r="B323" s="239">
        <f>IF(CENTRO!B323,CENTRO!B323,"")</f>
        <v>0.24356230447259505</v>
      </c>
      <c r="C323" s="329">
        <f>IF(CENTRO!C323,CENTRO!C323,"")</f>
        <v>395344</v>
      </c>
      <c r="D323" s="359">
        <f>E323/$E$321</f>
        <v>0.21104604946426772</v>
      </c>
      <c r="E323" s="268">
        <v>18850</v>
      </c>
      <c r="F323" s="359">
        <f t="shared" ref="F323:F326" si="36">G323/$G$321</f>
        <v>0.23024911032028469</v>
      </c>
      <c r="G323" s="268">
        <v>3235</v>
      </c>
      <c r="H323" s="359">
        <f t="shared" ref="H323:H326" si="37">I323/$I$321</f>
        <v>0.21896870035636082</v>
      </c>
      <c r="I323" s="268">
        <v>5100</v>
      </c>
      <c r="J323" s="359">
        <f t="shared" ref="J323:J326" si="38">K323/$K$321</f>
        <v>0.21589748351750396</v>
      </c>
      <c r="K323" s="268">
        <v>2325</v>
      </c>
      <c r="L323" s="359">
        <f t="shared" ref="L323:L326" si="39">M323/$M$321</f>
        <v>0.16759776536312848</v>
      </c>
      <c r="M323" s="268">
        <v>1860</v>
      </c>
      <c r="N323" s="359">
        <f t="shared" ref="N323:N326" si="40">O323/$O$321</f>
        <v>0.20865553317304569</v>
      </c>
      <c r="O323" s="268">
        <v>3211</v>
      </c>
      <c r="P323" s="359">
        <f t="shared" ref="P323:P326" si="41">Q323/$Q$321</f>
        <v>0.21607434205859402</v>
      </c>
      <c r="Q323" s="268">
        <v>3046</v>
      </c>
      <c r="R323" s="359">
        <f t="shared" ref="R323:R326" si="42">S323/$S$321</f>
        <v>0.11717495987158909</v>
      </c>
      <c r="S323" s="268">
        <v>73</v>
      </c>
      <c r="T323" s="19"/>
    </row>
    <row r="324" spans="1:20" s="2" customFormat="1" ht="19.5" customHeight="1">
      <c r="A324" s="358" t="s">
        <v>37</v>
      </c>
      <c r="B324" s="239">
        <f>IF(CENTRO!B324,CENTRO!B324,"")</f>
        <v>0.19254620884760351</v>
      </c>
      <c r="C324" s="329">
        <f>IF(CENTRO!C324,CENTRO!C324,"")</f>
        <v>312536</v>
      </c>
      <c r="D324" s="359">
        <f t="shared" ref="D324:D325" si="43">E324/$E$321</f>
        <v>0.18761266052375247</v>
      </c>
      <c r="E324" s="268">
        <v>16757</v>
      </c>
      <c r="F324" s="359">
        <f t="shared" si="36"/>
        <v>0.18590747330960855</v>
      </c>
      <c r="G324" s="268">
        <v>2612</v>
      </c>
      <c r="H324" s="359">
        <f t="shared" si="37"/>
        <v>0.19063157442789061</v>
      </c>
      <c r="I324" s="268">
        <v>4440</v>
      </c>
      <c r="J324" s="359">
        <f t="shared" si="38"/>
        <v>0.1492246262419909</v>
      </c>
      <c r="K324" s="268">
        <v>1607</v>
      </c>
      <c r="L324" s="359">
        <f t="shared" si="39"/>
        <v>0.24319697242746441</v>
      </c>
      <c r="M324" s="268">
        <v>2699</v>
      </c>
      <c r="N324" s="359">
        <f t="shared" si="40"/>
        <v>0.19559425563714342</v>
      </c>
      <c r="O324" s="268">
        <v>3010</v>
      </c>
      <c r="P324" s="359">
        <f t="shared" si="41"/>
        <v>0.15975030148258496</v>
      </c>
      <c r="Q324" s="268">
        <v>2252</v>
      </c>
      <c r="R324" s="359">
        <f t="shared" si="42"/>
        <v>0.21990369181380418</v>
      </c>
      <c r="S324" s="268">
        <v>137</v>
      </c>
      <c r="T324" s="19"/>
    </row>
    <row r="325" spans="1:20" s="2" customFormat="1" ht="19.5" customHeight="1">
      <c r="A325" s="358" t="s">
        <v>36</v>
      </c>
      <c r="B325" s="239">
        <f>IF(CENTRO!B325,CENTRO!B325,"")</f>
        <v>0.13804681445119255</v>
      </c>
      <c r="C325" s="329">
        <f>IF(CENTRO!C325,CENTRO!C325,"")</f>
        <v>224074</v>
      </c>
      <c r="D325" s="359">
        <f t="shared" si="43"/>
        <v>0.10595967173102545</v>
      </c>
      <c r="E325" s="268">
        <v>9464</v>
      </c>
      <c r="F325" s="359">
        <f t="shared" si="36"/>
        <v>9.8790035587188615E-2</v>
      </c>
      <c r="G325" s="268">
        <v>1388</v>
      </c>
      <c r="H325" s="359">
        <f t="shared" si="37"/>
        <v>0.10385986003177193</v>
      </c>
      <c r="I325" s="268">
        <v>2419</v>
      </c>
      <c r="J325" s="359">
        <f t="shared" si="38"/>
        <v>0.13055994057015508</v>
      </c>
      <c r="K325" s="268">
        <v>1406</v>
      </c>
      <c r="L325" s="359">
        <f t="shared" si="39"/>
        <v>9.4881960713642091E-2</v>
      </c>
      <c r="M325" s="268">
        <v>1053</v>
      </c>
      <c r="N325" s="359">
        <f t="shared" si="40"/>
        <v>0.10514003508999935</v>
      </c>
      <c r="O325" s="268">
        <v>1618</v>
      </c>
      <c r="P325" s="359">
        <f t="shared" si="41"/>
        <v>0.10605093282258636</v>
      </c>
      <c r="Q325" s="268">
        <v>1495</v>
      </c>
      <c r="R325" s="359">
        <f t="shared" si="42"/>
        <v>0.13643659711075443</v>
      </c>
      <c r="S325" s="268">
        <v>85</v>
      </c>
      <c r="T325" s="19"/>
    </row>
    <row r="326" spans="1:20" s="2" customFormat="1" ht="19.5" customHeight="1" thickBot="1">
      <c r="A326" s="358" t="s">
        <v>454</v>
      </c>
      <c r="B326" s="360">
        <f>IF(CENTRO!B326,CENTRO!B326,"")</f>
        <v>7.6990513647951481E-2</v>
      </c>
      <c r="C326" s="543">
        <f>IF(CENTRO!C326,CENTRO!C326,"")</f>
        <v>124969</v>
      </c>
      <c r="D326" s="359">
        <f>E326/$E$321</f>
        <v>6.4623755835955088E-2</v>
      </c>
      <c r="E326" s="363">
        <v>5772</v>
      </c>
      <c r="F326" s="359">
        <f t="shared" si="36"/>
        <v>7.1530249110320285E-2</v>
      </c>
      <c r="G326" s="363">
        <v>1005</v>
      </c>
      <c r="H326" s="359">
        <f t="shared" si="37"/>
        <v>6.0409600274784252E-2</v>
      </c>
      <c r="I326" s="363">
        <v>1407</v>
      </c>
      <c r="J326" s="359">
        <f t="shared" si="38"/>
        <v>5.7851239669421489E-2</v>
      </c>
      <c r="K326" s="363">
        <v>623</v>
      </c>
      <c r="L326" s="359">
        <f t="shared" si="39"/>
        <v>6.6588574517931154E-2</v>
      </c>
      <c r="M326" s="363">
        <v>739</v>
      </c>
      <c r="N326" s="359">
        <f t="shared" si="40"/>
        <v>6.8100591331470534E-2</v>
      </c>
      <c r="O326" s="363">
        <v>1048</v>
      </c>
      <c r="P326" s="359">
        <f t="shared" si="41"/>
        <v>6.3204937220685251E-2</v>
      </c>
      <c r="Q326" s="363">
        <v>891</v>
      </c>
      <c r="R326" s="359">
        <f t="shared" si="42"/>
        <v>9.4703049759229538E-2</v>
      </c>
      <c r="S326" s="363">
        <v>59</v>
      </c>
      <c r="T326" s="19"/>
    </row>
    <row r="327" spans="1:20"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0"/>
      <c r="R327" s="240"/>
      <c r="S327" s="242"/>
    </row>
    <row r="328" spans="1:20"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4"/>
      <c r="R328" s="244"/>
      <c r="S328" s="245"/>
    </row>
    <row r="329" spans="1:20" ht="19.5" customHeight="1">
      <c r="A329" s="846" t="s">
        <v>38</v>
      </c>
      <c r="B329" s="641" t="str">
        <f>IF(CENTRO!B329,CENTRO!B329,"")</f>
        <v/>
      </c>
      <c r="C329" s="351">
        <f>IF(CENTRO!C329,CENTRO!C329,"")</f>
        <v>38</v>
      </c>
      <c r="D329" s="847">
        <f>E329/C329</f>
        <v>2.6315789473684209E-2</v>
      </c>
      <c r="E329" s="390">
        <v>1</v>
      </c>
      <c r="F329" s="641"/>
      <c r="G329" s="390">
        <v>0</v>
      </c>
      <c r="H329" s="641"/>
      <c r="I329" s="390">
        <v>0</v>
      </c>
      <c r="J329" s="641"/>
      <c r="K329" s="390">
        <v>1</v>
      </c>
      <c r="L329" s="641"/>
      <c r="M329" s="390">
        <v>0</v>
      </c>
      <c r="N329" s="641"/>
      <c r="O329" s="848">
        <v>0</v>
      </c>
      <c r="P329" s="641"/>
      <c r="Q329" s="390">
        <v>0</v>
      </c>
      <c r="R329" s="641"/>
      <c r="S329" s="338">
        <v>0</v>
      </c>
    </row>
    <row r="330" spans="1:20" ht="19.5" customHeight="1">
      <c r="A330" s="574" t="s">
        <v>39</v>
      </c>
      <c r="B330" s="298" t="str">
        <f>IF(CENTRO!B330,CENTRO!B330,"")</f>
        <v/>
      </c>
      <c r="C330" s="849">
        <f>IF(CENTRO!C330,CENTRO!C330,"")</f>
        <v>90</v>
      </c>
      <c r="D330" s="847">
        <f>E330/$C330</f>
        <v>2.2222222222222223E-2</v>
      </c>
      <c r="E330" s="518">
        <v>2</v>
      </c>
      <c r="F330" s="298"/>
      <c r="G330" s="518">
        <v>0</v>
      </c>
      <c r="H330" s="298"/>
      <c r="I330" s="518">
        <v>0</v>
      </c>
      <c r="J330" s="298"/>
      <c r="K330" s="518">
        <v>1</v>
      </c>
      <c r="L330" s="298"/>
      <c r="M330" s="518">
        <v>0</v>
      </c>
      <c r="N330" s="298"/>
      <c r="O330" s="840">
        <v>0</v>
      </c>
      <c r="P330" s="298"/>
      <c r="Q330" s="518">
        <v>1</v>
      </c>
      <c r="R330" s="664"/>
      <c r="S330" s="339">
        <v>0</v>
      </c>
    </row>
    <row r="331" spans="1:20" ht="19.5" customHeight="1">
      <c r="A331" s="574" t="s">
        <v>40</v>
      </c>
      <c r="B331" s="298" t="str">
        <f>IF(CENTRO!B331,CENTRO!B331,"")</f>
        <v/>
      </c>
      <c r="C331" s="850">
        <f>IF(CENTRO!C331,CENTRO!C331,"")</f>
        <v>97</v>
      </c>
      <c r="D331" s="847">
        <f>E331/$C331</f>
        <v>3.0927835051546393E-2</v>
      </c>
      <c r="E331" s="323">
        <v>3</v>
      </c>
      <c r="F331" s="298"/>
      <c r="G331" s="380">
        <v>0</v>
      </c>
      <c r="H331" s="298"/>
      <c r="I331" s="380">
        <v>0</v>
      </c>
      <c r="J331" s="298"/>
      <c r="K331" s="323">
        <v>1</v>
      </c>
      <c r="L331" s="298"/>
      <c r="M331" s="323">
        <v>1</v>
      </c>
      <c r="N331" s="298"/>
      <c r="O331" s="335">
        <v>0</v>
      </c>
      <c r="P331" s="298"/>
      <c r="Q331" s="323">
        <v>1</v>
      </c>
      <c r="R331" s="664"/>
      <c r="S331" s="394">
        <v>0</v>
      </c>
    </row>
    <row r="332" spans="1:20" ht="19.5" customHeight="1">
      <c r="A332" s="574" t="s">
        <v>168</v>
      </c>
      <c r="B332" s="298" t="str">
        <f>IF(CENTRO!B332,CENTRO!B332,"")</f>
        <v/>
      </c>
      <c r="C332" s="849">
        <f>IF(CENTRO!C332,CENTRO!C332,"")</f>
        <v>2</v>
      </c>
      <c r="D332" s="847">
        <f t="shared" ref="D332:D362" si="44">E332/$C332</f>
        <v>0</v>
      </c>
      <c r="E332" s="518">
        <v>0</v>
      </c>
      <c r="F332" s="298"/>
      <c r="G332" s="518">
        <v>0</v>
      </c>
      <c r="H332" s="298"/>
      <c r="I332" s="518">
        <v>0</v>
      </c>
      <c r="J332" s="298"/>
      <c r="K332" s="518">
        <v>0</v>
      </c>
      <c r="L332" s="298"/>
      <c r="M332" s="518">
        <v>0</v>
      </c>
      <c r="N332" s="298"/>
      <c r="O332" s="518">
        <v>0</v>
      </c>
      <c r="P332" s="298"/>
      <c r="Q332" s="518">
        <v>0</v>
      </c>
      <c r="R332" s="664"/>
      <c r="S332" s="339">
        <v>0</v>
      </c>
    </row>
    <row r="333" spans="1:20" ht="19.5" customHeight="1">
      <c r="A333" s="574" t="s">
        <v>439</v>
      </c>
      <c r="B333" s="298" t="str">
        <f>IF(CENTRO!B333,CENTRO!B333,"")</f>
        <v/>
      </c>
      <c r="C333" s="849">
        <f>IF(CENTRO!C333,CENTRO!C333,"")</f>
        <v>3</v>
      </c>
      <c r="D333" s="847">
        <f t="shared" si="44"/>
        <v>0</v>
      </c>
      <c r="E333" s="518">
        <v>0</v>
      </c>
      <c r="F333" s="298"/>
      <c r="G333" s="518">
        <v>0</v>
      </c>
      <c r="H333" s="298"/>
      <c r="I333" s="518">
        <v>0</v>
      </c>
      <c r="J333" s="298"/>
      <c r="K333" s="518">
        <v>0</v>
      </c>
      <c r="L333" s="298"/>
      <c r="M333" s="518">
        <v>0</v>
      </c>
      <c r="N333" s="298"/>
      <c r="O333" s="518">
        <v>0</v>
      </c>
      <c r="P333" s="298"/>
      <c r="Q333" s="518">
        <v>0</v>
      </c>
      <c r="R333" s="664"/>
      <c r="S333" s="339">
        <v>0</v>
      </c>
    </row>
    <row r="334" spans="1:20" ht="19.5" customHeight="1">
      <c r="A334" s="574" t="s">
        <v>438</v>
      </c>
      <c r="B334" s="793" t="str">
        <f>IF(CENTRO!B334,CENTRO!B334,"")</f>
        <v/>
      </c>
      <c r="C334" s="849">
        <f>IF(CENTRO!C334,CENTRO!C334,"")</f>
        <v>7</v>
      </c>
      <c r="D334" s="847">
        <f t="shared" si="44"/>
        <v>0</v>
      </c>
      <c r="E334" s="851">
        <v>0</v>
      </c>
      <c r="F334" s="793"/>
      <c r="G334" s="851">
        <v>0</v>
      </c>
      <c r="H334" s="793"/>
      <c r="I334" s="851">
        <v>0</v>
      </c>
      <c r="J334" s="793"/>
      <c r="K334" s="851">
        <v>0</v>
      </c>
      <c r="L334" s="793"/>
      <c r="M334" s="851">
        <v>0</v>
      </c>
      <c r="N334" s="793"/>
      <c r="O334" s="851">
        <v>0</v>
      </c>
      <c r="P334" s="793"/>
      <c r="Q334" s="851">
        <v>0</v>
      </c>
      <c r="R334" s="852"/>
      <c r="S334" s="339">
        <v>0</v>
      </c>
    </row>
    <row r="335" spans="1:20" ht="19.5" customHeight="1">
      <c r="A335" s="574" t="s">
        <v>41</v>
      </c>
      <c r="B335" s="793" t="str">
        <f>IF(CENTRO!B335,CENTRO!B335,"")</f>
        <v/>
      </c>
      <c r="C335" s="849">
        <f>IF(CENTRO!C335,CENTRO!C335,"")</f>
        <v>13</v>
      </c>
      <c r="D335" s="847">
        <f>E335/$C335</f>
        <v>0</v>
      </c>
      <c r="E335" s="851">
        <v>0</v>
      </c>
      <c r="F335" s="793"/>
      <c r="G335" s="851">
        <v>0</v>
      </c>
      <c r="H335" s="793"/>
      <c r="I335" s="851">
        <v>0</v>
      </c>
      <c r="J335" s="793"/>
      <c r="K335" s="851">
        <v>0</v>
      </c>
      <c r="L335" s="793"/>
      <c r="M335" s="851">
        <v>0</v>
      </c>
      <c r="N335" s="793"/>
      <c r="O335" s="851">
        <v>0</v>
      </c>
      <c r="P335" s="793"/>
      <c r="Q335" s="851">
        <v>0</v>
      </c>
      <c r="R335" s="852"/>
      <c r="S335" s="339">
        <v>0</v>
      </c>
    </row>
    <row r="336" spans="1:20" ht="19.5" customHeight="1">
      <c r="A336" s="574" t="s">
        <v>441</v>
      </c>
      <c r="B336" s="793" t="str">
        <f>IF(CENTRO!B336,CENTRO!B336,"")</f>
        <v/>
      </c>
      <c r="C336" s="849">
        <f>IF(CENTRO!C336,CENTRO!C336,"")</f>
        <v>29</v>
      </c>
      <c r="D336" s="847">
        <f t="shared" si="44"/>
        <v>3.4482758620689655E-2</v>
      </c>
      <c r="E336" s="851">
        <v>1</v>
      </c>
      <c r="F336" s="793"/>
      <c r="G336" s="851">
        <v>0</v>
      </c>
      <c r="H336" s="793"/>
      <c r="I336" s="851">
        <v>0</v>
      </c>
      <c r="J336" s="793"/>
      <c r="K336" s="851">
        <v>0</v>
      </c>
      <c r="L336" s="793"/>
      <c r="M336" s="851">
        <v>0</v>
      </c>
      <c r="N336" s="793"/>
      <c r="O336" s="851">
        <v>0</v>
      </c>
      <c r="P336" s="793"/>
      <c r="Q336" s="851">
        <v>1</v>
      </c>
      <c r="R336" s="852"/>
      <c r="S336" s="339">
        <v>0</v>
      </c>
    </row>
    <row r="337" spans="1:19" ht="19.5" customHeight="1">
      <c r="A337" s="574" t="s">
        <v>442</v>
      </c>
      <c r="B337" s="793" t="str">
        <f>IF(CENTRO!B337,CENTRO!B337,"")</f>
        <v/>
      </c>
      <c r="C337" s="850">
        <f>IF(CENTRO!C337,CENTRO!C337,"")</f>
        <v>6</v>
      </c>
      <c r="D337" s="847">
        <f t="shared" si="44"/>
        <v>0</v>
      </c>
      <c r="E337" s="851">
        <v>0</v>
      </c>
      <c r="F337" s="793"/>
      <c r="G337" s="851">
        <v>0</v>
      </c>
      <c r="H337" s="793"/>
      <c r="I337" s="851">
        <v>0</v>
      </c>
      <c r="J337" s="793"/>
      <c r="K337" s="851">
        <v>0</v>
      </c>
      <c r="L337" s="793"/>
      <c r="M337" s="851">
        <v>0</v>
      </c>
      <c r="N337" s="793"/>
      <c r="O337" s="851">
        <v>0</v>
      </c>
      <c r="P337" s="793"/>
      <c r="Q337" s="851">
        <v>0</v>
      </c>
      <c r="R337" s="852"/>
      <c r="S337" s="339">
        <v>0</v>
      </c>
    </row>
    <row r="338" spans="1:19" ht="19.5" customHeight="1">
      <c r="A338" s="574" t="s">
        <v>443</v>
      </c>
      <c r="B338" s="793" t="str">
        <f>IF(CENTRO!B338,CENTRO!B338,"")</f>
        <v/>
      </c>
      <c r="C338" s="853">
        <f>IF(CENTRO!C338,CENTRO!C338,"")</f>
        <v>8</v>
      </c>
      <c r="D338" s="847">
        <f t="shared" si="44"/>
        <v>0</v>
      </c>
      <c r="E338" s="851">
        <v>0</v>
      </c>
      <c r="F338" s="793"/>
      <c r="G338" s="851">
        <v>0</v>
      </c>
      <c r="H338" s="793"/>
      <c r="I338" s="851">
        <v>0</v>
      </c>
      <c r="J338" s="793"/>
      <c r="K338" s="851">
        <v>0</v>
      </c>
      <c r="L338" s="793"/>
      <c r="M338" s="851">
        <v>0</v>
      </c>
      <c r="N338" s="793"/>
      <c r="O338" s="851">
        <v>0</v>
      </c>
      <c r="P338" s="793"/>
      <c r="Q338" s="851">
        <v>0</v>
      </c>
      <c r="R338" s="852"/>
      <c r="S338" s="339">
        <v>0</v>
      </c>
    </row>
    <row r="339" spans="1:19" ht="19.5" customHeight="1" thickBot="1">
      <c r="A339" s="854" t="s">
        <v>448</v>
      </c>
      <c r="B339" s="855" t="str">
        <f>IF(CENTRO!B339,CENTRO!B339,"")</f>
        <v/>
      </c>
      <c r="C339" s="856">
        <f>IF(CENTRO!C339,CENTRO!C339,"")</f>
        <v>11</v>
      </c>
      <c r="D339" s="847">
        <f t="shared" si="44"/>
        <v>0</v>
      </c>
      <c r="E339" s="747">
        <v>0</v>
      </c>
      <c r="F339" s="793"/>
      <c r="G339" s="851">
        <v>0</v>
      </c>
      <c r="H339" s="793"/>
      <c r="I339" s="851">
        <v>0</v>
      </c>
      <c r="J339" s="793"/>
      <c r="K339" s="851">
        <v>0</v>
      </c>
      <c r="L339" s="793"/>
      <c r="M339" s="851">
        <v>0</v>
      </c>
      <c r="N339" s="793"/>
      <c r="O339" s="842">
        <v>0</v>
      </c>
      <c r="P339" s="793"/>
      <c r="Q339" s="842">
        <v>1</v>
      </c>
      <c r="R339" s="782"/>
      <c r="S339" s="339">
        <v>0</v>
      </c>
    </row>
    <row r="340" spans="1:19"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4"/>
      <c r="R340" s="244"/>
      <c r="S340" s="245"/>
    </row>
    <row r="341" spans="1:19" ht="19.5" customHeight="1" thickBot="1">
      <c r="A341" s="336" t="s">
        <v>440</v>
      </c>
      <c r="B341" s="793" t="str">
        <f>IF(CENTRO!B341,CENTRO!B341,"")</f>
        <v/>
      </c>
      <c r="C341" s="850">
        <f>IF(CENTRO!C341,CENTRO!C341,"")</f>
        <v>17</v>
      </c>
      <c r="D341" s="847">
        <f>E341/$C341</f>
        <v>5.8823529411764705E-2</v>
      </c>
      <c r="E341" s="851">
        <v>1</v>
      </c>
      <c r="F341" s="793"/>
      <c r="G341" s="851">
        <v>0</v>
      </c>
      <c r="H341" s="793"/>
      <c r="I341" s="851">
        <v>0</v>
      </c>
      <c r="J341" s="793"/>
      <c r="K341" s="851">
        <v>1</v>
      </c>
      <c r="L341" s="793"/>
      <c r="M341" s="851">
        <v>0</v>
      </c>
      <c r="N341" s="793"/>
      <c r="O341" s="851">
        <v>0</v>
      </c>
      <c r="P341" s="793"/>
      <c r="Q341" s="851">
        <v>0</v>
      </c>
      <c r="R341" s="852"/>
      <c r="S341" s="857">
        <v>0</v>
      </c>
    </row>
    <row r="342" spans="1:19"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4"/>
      <c r="R342" s="244"/>
      <c r="S342" s="245"/>
    </row>
    <row r="343" spans="1:19" ht="19.5" customHeight="1">
      <c r="A343" s="858" t="s">
        <v>446</v>
      </c>
      <c r="B343" s="859" t="str">
        <f>IF(CENTRO!B343,CENTRO!B343,"")</f>
        <v/>
      </c>
      <c r="C343" s="860">
        <f>IF(CENTRO!C343,CENTRO!C343,"")</f>
        <v>16</v>
      </c>
      <c r="D343" s="847">
        <f t="shared" si="44"/>
        <v>6.25E-2</v>
      </c>
      <c r="E343" s="861">
        <v>1</v>
      </c>
      <c r="F343" s="664"/>
      <c r="G343" s="518">
        <v>0</v>
      </c>
      <c r="H343" s="664"/>
      <c r="I343" s="861">
        <v>1</v>
      </c>
      <c r="J343" s="664"/>
      <c r="K343" s="861">
        <v>0</v>
      </c>
      <c r="L343" s="664"/>
      <c r="M343" s="861">
        <v>0</v>
      </c>
      <c r="N343" s="664"/>
      <c r="O343" s="862">
        <v>0</v>
      </c>
      <c r="P343" s="664"/>
      <c r="Q343" s="862">
        <v>0</v>
      </c>
      <c r="R343" s="641"/>
      <c r="S343" s="338">
        <v>0</v>
      </c>
    </row>
    <row r="344" spans="1:19" ht="19.5" customHeight="1" thickBot="1">
      <c r="A344" s="863" t="s">
        <v>447</v>
      </c>
      <c r="B344" s="855" t="str">
        <f>IF(CENTRO!B344,CENTRO!B344,"")</f>
        <v/>
      </c>
      <c r="C344" s="864">
        <f>IF(CENTRO!C344,CENTRO!C344,"")</f>
        <v>10</v>
      </c>
      <c r="D344" s="865">
        <f t="shared" si="44"/>
        <v>0.1</v>
      </c>
      <c r="E344" s="747">
        <v>1</v>
      </c>
      <c r="F344" s="782"/>
      <c r="G344" s="747">
        <v>0</v>
      </c>
      <c r="H344" s="782"/>
      <c r="I344" s="747">
        <v>0</v>
      </c>
      <c r="J344" s="782"/>
      <c r="K344" s="747">
        <v>1</v>
      </c>
      <c r="L344" s="782"/>
      <c r="M344" s="747">
        <v>0</v>
      </c>
      <c r="N344" s="782"/>
      <c r="O344" s="866">
        <v>0</v>
      </c>
      <c r="P344" s="782"/>
      <c r="Q344" s="866">
        <v>0</v>
      </c>
      <c r="R344" s="782"/>
      <c r="S344" s="343">
        <v>0</v>
      </c>
    </row>
    <row r="345" spans="1:19"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4"/>
      <c r="R345" s="244"/>
      <c r="S345" s="245"/>
    </row>
    <row r="346" spans="1:19" ht="19.5" customHeight="1">
      <c r="A346" s="858" t="s">
        <v>42</v>
      </c>
      <c r="B346" s="859" t="str">
        <f>IF(CENTRO!B346,CENTRO!B346,"")</f>
        <v/>
      </c>
      <c r="C346" s="860">
        <f>IF(CENTRO!C346,CENTRO!C346,"")</f>
        <v>34</v>
      </c>
      <c r="D346" s="847">
        <f t="shared" si="44"/>
        <v>2.9411764705882353E-2</v>
      </c>
      <c r="E346" s="861">
        <v>1</v>
      </c>
      <c r="F346" s="664"/>
      <c r="G346" s="518">
        <v>0</v>
      </c>
      <c r="H346" s="664"/>
      <c r="I346" s="861">
        <v>1</v>
      </c>
      <c r="J346" s="664"/>
      <c r="K346" s="861">
        <v>0</v>
      </c>
      <c r="L346" s="664"/>
      <c r="M346" s="861">
        <v>0</v>
      </c>
      <c r="N346" s="664"/>
      <c r="O346" s="862">
        <v>0</v>
      </c>
      <c r="P346" s="664"/>
      <c r="Q346" s="862">
        <v>0</v>
      </c>
      <c r="R346" s="641"/>
      <c r="S346" s="338">
        <v>0</v>
      </c>
    </row>
    <row r="347" spans="1:19" ht="19.5" customHeight="1">
      <c r="A347" s="867" t="s">
        <v>43</v>
      </c>
      <c r="B347" s="859" t="str">
        <f>IF(CENTRO!B347,CENTRO!B347,"")</f>
        <v/>
      </c>
      <c r="C347" s="849">
        <f>IF(CENTRO!C347,CENTRO!C347,"")</f>
        <v>16</v>
      </c>
      <c r="D347" s="847">
        <f t="shared" si="44"/>
        <v>6.25E-2</v>
      </c>
      <c r="E347" s="518">
        <v>1</v>
      </c>
      <c r="F347" s="298"/>
      <c r="G347" s="851">
        <v>0</v>
      </c>
      <c r="H347" s="298"/>
      <c r="I347" s="518">
        <v>0</v>
      </c>
      <c r="J347" s="298"/>
      <c r="K347" s="518">
        <v>0</v>
      </c>
      <c r="L347" s="298"/>
      <c r="M347" s="518">
        <v>0</v>
      </c>
      <c r="N347" s="298"/>
      <c r="O347" s="840">
        <v>1</v>
      </c>
      <c r="P347" s="298"/>
      <c r="Q347" s="840">
        <v>0</v>
      </c>
      <c r="R347" s="664"/>
      <c r="S347" s="339">
        <v>0</v>
      </c>
    </row>
    <row r="348" spans="1:19" ht="19.5" customHeight="1" thickBot="1">
      <c r="A348" s="854" t="s">
        <v>44</v>
      </c>
      <c r="B348" s="859" t="str">
        <f>IF(CENTRO!B348,CENTRO!B348,"")</f>
        <v/>
      </c>
      <c r="C348" s="856">
        <f>IF(CENTRO!C348,CENTRO!C348,"")</f>
        <v>106</v>
      </c>
      <c r="D348" s="847">
        <f t="shared" si="44"/>
        <v>3.7735849056603772E-2</v>
      </c>
      <c r="E348" s="851">
        <v>4</v>
      </c>
      <c r="F348" s="793"/>
      <c r="G348" s="851">
        <v>0</v>
      </c>
      <c r="H348" s="793"/>
      <c r="I348" s="851">
        <v>0</v>
      </c>
      <c r="J348" s="793"/>
      <c r="K348" s="851">
        <v>3</v>
      </c>
      <c r="L348" s="793"/>
      <c r="M348" s="851">
        <v>0</v>
      </c>
      <c r="N348" s="793"/>
      <c r="O348" s="842">
        <v>0</v>
      </c>
      <c r="P348" s="793"/>
      <c r="Q348" s="842">
        <v>1</v>
      </c>
      <c r="R348" s="868"/>
      <c r="S348" s="343">
        <v>0</v>
      </c>
    </row>
    <row r="349" spans="1:19"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4"/>
      <c r="R349" s="244"/>
      <c r="S349" s="245"/>
    </row>
    <row r="350" spans="1:19" ht="19.5" customHeight="1">
      <c r="A350" s="358" t="s">
        <v>278</v>
      </c>
      <c r="B350" s="859" t="str">
        <f>IF(CENTRO!B350,CENTRO!B350,"")</f>
        <v/>
      </c>
      <c r="C350" s="268">
        <f>IF(CENTRO!C350,CENTRO!C350,"")</f>
        <v>72</v>
      </c>
      <c r="D350" s="239">
        <f t="shared" si="44"/>
        <v>6.9444444444444448E-2</v>
      </c>
      <c r="E350" s="268">
        <v>5</v>
      </c>
      <c r="F350" s="359">
        <f>G350/$E$350</f>
        <v>0.2</v>
      </c>
      <c r="G350" s="268">
        <v>1</v>
      </c>
      <c r="H350" s="359">
        <f>I350/$E$350</f>
        <v>0.2</v>
      </c>
      <c r="I350" s="268">
        <v>1</v>
      </c>
      <c r="J350" s="359">
        <f>K350/$E$350</f>
        <v>0</v>
      </c>
      <c r="K350" s="268">
        <v>0</v>
      </c>
      <c r="L350" s="359">
        <f>M350/$E$350</f>
        <v>0.2</v>
      </c>
      <c r="M350" s="268">
        <v>1</v>
      </c>
      <c r="N350" s="359">
        <f>O350/$E$350</f>
        <v>0.2</v>
      </c>
      <c r="O350" s="268">
        <v>1</v>
      </c>
      <c r="P350" s="359">
        <f>Q350/$E$350</f>
        <v>0.2</v>
      </c>
      <c r="Q350" s="268">
        <v>1</v>
      </c>
      <c r="R350" s="359">
        <f>S350/$E$350</f>
        <v>0</v>
      </c>
      <c r="S350" s="268">
        <v>0</v>
      </c>
    </row>
    <row r="351" spans="1:19" ht="19.5" customHeight="1">
      <c r="A351" s="869" t="s">
        <v>459</v>
      </c>
      <c r="B351" s="859" t="str">
        <f>IF(CENTRO!B351,CENTRO!B351,"")</f>
        <v/>
      </c>
      <c r="C351" s="870">
        <f>IF(CENTRO!C351,CENTRO!C351,"")</f>
        <v>2074404</v>
      </c>
      <c r="D351" s="252">
        <f t="shared" si="44"/>
        <v>3.7738068380122676E-2</v>
      </c>
      <c r="E351" s="339">
        <v>78284</v>
      </c>
      <c r="F351" s="298"/>
      <c r="G351" s="871"/>
      <c r="H351" s="298"/>
      <c r="I351" s="871"/>
      <c r="J351" s="298"/>
      <c r="K351" s="871"/>
      <c r="L351" s="298"/>
      <c r="M351" s="325"/>
      <c r="N351" s="298"/>
      <c r="O351" s="325"/>
      <c r="P351" s="298"/>
      <c r="Q351" s="378"/>
      <c r="R351" s="664"/>
      <c r="S351" s="872"/>
    </row>
    <row r="352" spans="1:19" ht="19.5" customHeight="1">
      <c r="A352" s="869" t="s">
        <v>444</v>
      </c>
      <c r="B352" s="859" t="str">
        <f>IF(CENTRO!B352,CENTRO!B352,"")</f>
        <v/>
      </c>
      <c r="C352" s="870">
        <f>IF(CENTRO!C352,CENTRO!C352,"")</f>
        <v>481</v>
      </c>
      <c r="D352" s="252">
        <f t="shared" si="44"/>
        <v>3.7422037422037424E-2</v>
      </c>
      <c r="E352" s="339">
        <v>18</v>
      </c>
      <c r="F352" s="298"/>
      <c r="G352" s="871"/>
      <c r="H352" s="298"/>
      <c r="I352" s="871"/>
      <c r="J352" s="298"/>
      <c r="K352" s="871"/>
      <c r="L352" s="298"/>
      <c r="M352" s="325"/>
      <c r="N352" s="298"/>
      <c r="O352" s="325"/>
      <c r="P352" s="298"/>
      <c r="Q352" s="378"/>
      <c r="R352" s="664"/>
      <c r="S352" s="872"/>
    </row>
    <row r="353" spans="1:19" ht="19.5" customHeight="1">
      <c r="A353" s="869" t="s">
        <v>460</v>
      </c>
      <c r="B353" s="859" t="str">
        <f>IF(CENTRO!B353,CENTRO!B353,"")</f>
        <v/>
      </c>
      <c r="C353" s="849">
        <f>IF(CENTRO!C353,CENTRO!C353,"")</f>
        <v>98</v>
      </c>
      <c r="D353" s="252">
        <f t="shared" si="44"/>
        <v>3.0612244897959183E-2</v>
      </c>
      <c r="E353" s="339">
        <v>3</v>
      </c>
      <c r="F353" s="298"/>
      <c r="G353" s="871"/>
      <c r="H353" s="298"/>
      <c r="I353" s="871"/>
      <c r="J353" s="298"/>
      <c r="K353" s="871"/>
      <c r="L353" s="298"/>
      <c r="M353" s="325"/>
      <c r="N353" s="298"/>
      <c r="O353" s="325"/>
      <c r="P353" s="298"/>
      <c r="Q353" s="378"/>
      <c r="R353" s="664"/>
      <c r="S353" s="872"/>
    </row>
    <row r="354" spans="1:19" ht="19.5" customHeight="1">
      <c r="A354" s="873" t="s">
        <v>445</v>
      </c>
      <c r="B354" s="859" t="str">
        <f>IF(CENTRO!B354,CENTRO!B354,"")</f>
        <v/>
      </c>
      <c r="C354" s="849">
        <f>IF(CENTRO!C354,CENTRO!C354,"")</f>
        <v>22</v>
      </c>
      <c r="D354" s="239">
        <f t="shared" si="44"/>
        <v>4.5454545454545456E-2</v>
      </c>
      <c r="E354" s="339">
        <v>1</v>
      </c>
      <c r="F354" s="298"/>
      <c r="G354" s="518">
        <v>1</v>
      </c>
      <c r="H354" s="298"/>
      <c r="I354" s="518">
        <v>0</v>
      </c>
      <c r="J354" s="298"/>
      <c r="K354" s="518">
        <v>0</v>
      </c>
      <c r="L354" s="298"/>
      <c r="M354" s="518">
        <v>0</v>
      </c>
      <c r="N354" s="298"/>
      <c r="O354" s="840">
        <v>0</v>
      </c>
      <c r="P354" s="298"/>
      <c r="Q354" s="840">
        <v>0</v>
      </c>
      <c r="R354" s="664"/>
      <c r="S354" s="339">
        <v>0</v>
      </c>
    </row>
    <row r="355" spans="1:19" ht="19.5" customHeight="1">
      <c r="A355" s="873" t="s">
        <v>45</v>
      </c>
      <c r="B355" s="859" t="str">
        <f>IF(CENTRO!B355,CENTRO!B355,"")</f>
        <v/>
      </c>
      <c r="C355" s="849">
        <f>IF(CENTRO!C355,CENTRO!C355,"")</f>
        <v>7</v>
      </c>
      <c r="D355" s="239">
        <f t="shared" si="44"/>
        <v>0</v>
      </c>
      <c r="E355" s="874">
        <v>0</v>
      </c>
      <c r="F355" s="298"/>
      <c r="G355" s="518">
        <v>0</v>
      </c>
      <c r="H355" s="298"/>
      <c r="I355" s="518">
        <v>0</v>
      </c>
      <c r="J355" s="298"/>
      <c r="K355" s="518">
        <v>0</v>
      </c>
      <c r="L355" s="298"/>
      <c r="M355" s="518">
        <v>0</v>
      </c>
      <c r="N355" s="298"/>
      <c r="O355" s="840">
        <v>0</v>
      </c>
      <c r="P355" s="298"/>
      <c r="Q355" s="840">
        <v>0</v>
      </c>
      <c r="R355" s="664"/>
      <c r="S355" s="339">
        <v>0</v>
      </c>
    </row>
    <row r="356" spans="1:19" ht="19.5" customHeight="1">
      <c r="A356" s="873" t="s">
        <v>46</v>
      </c>
      <c r="B356" s="859" t="str">
        <f>IF(CENTRO!B356,CENTRO!B356,"")</f>
        <v/>
      </c>
      <c r="C356" s="849">
        <f>IF(CENTRO!C356,CENTRO!C356,"")</f>
        <v>49</v>
      </c>
      <c r="D356" s="239">
        <f t="shared" si="44"/>
        <v>4.0816326530612242E-2</v>
      </c>
      <c r="E356" s="339">
        <v>2</v>
      </c>
      <c r="F356" s="298"/>
      <c r="G356" s="518">
        <v>1</v>
      </c>
      <c r="H356" s="298"/>
      <c r="I356" s="518">
        <v>0</v>
      </c>
      <c r="J356" s="298"/>
      <c r="K356" s="518">
        <v>0</v>
      </c>
      <c r="L356" s="298"/>
      <c r="M356" s="518">
        <v>0</v>
      </c>
      <c r="N356" s="298"/>
      <c r="O356" s="840">
        <v>0</v>
      </c>
      <c r="P356" s="298"/>
      <c r="Q356" s="840">
        <v>1</v>
      </c>
      <c r="R356" s="664"/>
      <c r="S356" s="339">
        <v>0</v>
      </c>
    </row>
    <row r="357" spans="1:19" ht="19.5" customHeight="1" thickBot="1">
      <c r="A357" s="875" t="s">
        <v>47</v>
      </c>
      <c r="B357" s="876" t="str">
        <f>IF(CENTRO!B357,CENTRO!B357,"")</f>
        <v/>
      </c>
      <c r="C357" s="877">
        <f>IF(CENTRO!C357,CENTRO!C357,"")</f>
        <v>22</v>
      </c>
      <c r="D357" s="568">
        <f t="shared" si="44"/>
        <v>4.5454545454545456E-2</v>
      </c>
      <c r="E357" s="857">
        <v>1</v>
      </c>
      <c r="F357" s="793"/>
      <c r="G357" s="851">
        <v>0</v>
      </c>
      <c r="H357" s="793"/>
      <c r="I357" s="851">
        <v>1</v>
      </c>
      <c r="J357" s="793"/>
      <c r="K357" s="851">
        <v>0</v>
      </c>
      <c r="L357" s="793"/>
      <c r="M357" s="851">
        <v>0</v>
      </c>
      <c r="N357" s="793"/>
      <c r="O357" s="842">
        <v>0</v>
      </c>
      <c r="P357" s="793"/>
      <c r="Q357" s="842">
        <v>0</v>
      </c>
      <c r="R357" s="852"/>
      <c r="S357" s="857">
        <v>0</v>
      </c>
    </row>
    <row r="358" spans="1:19" ht="19.5" customHeight="1" thickBot="1">
      <c r="A358" s="243" t="s">
        <v>519</v>
      </c>
      <c r="B358" s="244"/>
      <c r="C358" s="244"/>
      <c r="D358" s="878"/>
      <c r="E358" s="244"/>
      <c r="F358" s="244"/>
      <c r="G358" s="244"/>
      <c r="H358" s="244"/>
      <c r="I358" s="244"/>
      <c r="J358" s="244"/>
      <c r="K358" s="244"/>
      <c r="L358" s="244"/>
      <c r="M358" s="244"/>
      <c r="N358" s="244"/>
      <c r="O358" s="244"/>
      <c r="P358" s="244"/>
      <c r="Q358" s="244"/>
      <c r="R358" s="244"/>
      <c r="S358" s="245"/>
    </row>
    <row r="359" spans="1:19" ht="19.5" customHeight="1">
      <c r="A359" s="879" t="s">
        <v>480</v>
      </c>
      <c r="B359" s="664" t="str">
        <f>IF(CENTRO!B359,CENTRO!B359,"")</f>
        <v/>
      </c>
      <c r="C359" s="880">
        <f>IF(CENTRO!C359,CENTRO!C359,"")</f>
        <v>3407.3218563709897</v>
      </c>
      <c r="D359" s="760">
        <f t="shared" si="44"/>
        <v>2.6806505392504398E-2</v>
      </c>
      <c r="E359" s="881">
        <v>91.338391716807038</v>
      </c>
      <c r="F359" s="882"/>
      <c r="G359" s="883" t="s">
        <v>482</v>
      </c>
      <c r="H359" s="664"/>
      <c r="I359" s="883" t="s">
        <v>482</v>
      </c>
      <c r="J359" s="664"/>
      <c r="K359" s="883" t="s">
        <v>482</v>
      </c>
      <c r="L359" s="664"/>
      <c r="M359" s="883" t="s">
        <v>482</v>
      </c>
      <c r="N359" s="664"/>
      <c r="O359" s="883" t="s">
        <v>482</v>
      </c>
      <c r="P359" s="664"/>
      <c r="Q359" s="884" t="s">
        <v>482</v>
      </c>
      <c r="R359" s="664"/>
      <c r="S359" s="885" t="s">
        <v>482</v>
      </c>
    </row>
    <row r="360" spans="1:19" ht="19.5" customHeight="1">
      <c r="A360" s="869" t="s">
        <v>481</v>
      </c>
      <c r="B360" s="886" t="str">
        <f>IF(CENTRO!B360,CENTRO!B360,"")</f>
        <v/>
      </c>
      <c r="C360" s="887">
        <f>IF(CENTRO!C360,CENTRO!C360,"")</f>
        <v>10.176663135498982</v>
      </c>
      <c r="D360" s="252">
        <f t="shared" si="44"/>
        <v>0.57450242770476445</v>
      </c>
      <c r="E360" s="888">
        <v>5.8465176772777454</v>
      </c>
      <c r="F360" s="298"/>
      <c r="G360" s="889" t="s">
        <v>482</v>
      </c>
      <c r="H360" s="298"/>
      <c r="I360" s="889" t="s">
        <v>482</v>
      </c>
      <c r="J360" s="298"/>
      <c r="K360" s="889" t="s">
        <v>482</v>
      </c>
      <c r="L360" s="298"/>
      <c r="M360" s="889" t="s">
        <v>482</v>
      </c>
      <c r="N360" s="298"/>
      <c r="O360" s="889" t="s">
        <v>482</v>
      </c>
      <c r="P360" s="298"/>
      <c r="Q360" s="889" t="s">
        <v>482</v>
      </c>
      <c r="R360" s="298"/>
      <c r="S360" s="889" t="s">
        <v>482</v>
      </c>
    </row>
    <row r="361" spans="1:19" ht="19.5" customHeight="1">
      <c r="A361" s="873" t="s">
        <v>479</v>
      </c>
      <c r="B361" s="886" t="str">
        <f>IF(CENTRO!B361,CENTRO!B361,"")</f>
        <v/>
      </c>
      <c r="C361" s="890">
        <f>IF(CENTRO!C361,CENTRO!C361,"")</f>
        <v>2624.16370459571</v>
      </c>
      <c r="D361" s="239">
        <f t="shared" si="44"/>
        <v>1.5301124538977024E-2</v>
      </c>
      <c r="E361" s="891">
        <v>40.15265565468227</v>
      </c>
      <c r="F361" s="298"/>
      <c r="G361" s="889" t="s">
        <v>482</v>
      </c>
      <c r="H361" s="298"/>
      <c r="I361" s="889" t="s">
        <v>482</v>
      </c>
      <c r="J361" s="298"/>
      <c r="K361" s="889" t="s">
        <v>482</v>
      </c>
      <c r="L361" s="298"/>
      <c r="M361" s="889" t="s">
        <v>482</v>
      </c>
      <c r="N361" s="298"/>
      <c r="O361" s="889" t="s">
        <v>482</v>
      </c>
      <c r="P361" s="298"/>
      <c r="Q361" s="889" t="s">
        <v>482</v>
      </c>
      <c r="R361" s="298"/>
      <c r="S361" s="889" t="s">
        <v>482</v>
      </c>
    </row>
    <row r="362" spans="1:19" ht="19.5" customHeight="1" thickBot="1">
      <c r="A362" s="869" t="s">
        <v>478</v>
      </c>
      <c r="B362" s="886" t="str">
        <f>IF(CENTRO!B362,CENTRO!B362,"")</f>
        <v/>
      </c>
      <c r="C362" s="887">
        <f>IF(CENTRO!C362,CENTRO!C362,"")</f>
        <v>7.8376012480712163</v>
      </c>
      <c r="D362" s="252">
        <f t="shared" si="44"/>
        <v>0.32792536981389758</v>
      </c>
      <c r="E362" s="888">
        <v>2.5701482877276187</v>
      </c>
      <c r="F362" s="298"/>
      <c r="G362" s="889" t="s">
        <v>482</v>
      </c>
      <c r="H362" s="782"/>
      <c r="I362" s="892" t="s">
        <v>482</v>
      </c>
      <c r="J362" s="782"/>
      <c r="K362" s="892" t="s">
        <v>482</v>
      </c>
      <c r="L362" s="782"/>
      <c r="M362" s="892" t="s">
        <v>482</v>
      </c>
      <c r="N362" s="782"/>
      <c r="O362" s="892" t="s">
        <v>482</v>
      </c>
      <c r="P362" s="782"/>
      <c r="Q362" s="893" t="s">
        <v>482</v>
      </c>
      <c r="R362" s="782"/>
      <c r="S362" s="894" t="s">
        <v>482</v>
      </c>
    </row>
    <row r="363" spans="1:19"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4"/>
      <c r="R363" s="244"/>
      <c r="S363" s="245"/>
    </row>
    <row r="364" spans="1:19" ht="19.5" customHeight="1">
      <c r="A364" s="895" t="s">
        <v>522</v>
      </c>
      <c r="B364" s="859" t="str">
        <f>IF(CENTRO!B364,CENTRO!B364,"")</f>
        <v/>
      </c>
      <c r="C364" s="896">
        <f>IF(CENTRO!C364,CENTRO!C364,"")</f>
        <v>60</v>
      </c>
      <c r="D364" s="847">
        <f>E364/C364</f>
        <v>6.6666666666666666E-2</v>
      </c>
      <c r="E364" s="861">
        <v>4</v>
      </c>
      <c r="F364" s="664"/>
      <c r="G364" s="861">
        <v>0</v>
      </c>
      <c r="H364" s="664"/>
      <c r="I364" s="861">
        <v>1</v>
      </c>
      <c r="J364" s="664"/>
      <c r="K364" s="861">
        <v>0</v>
      </c>
      <c r="L364" s="664"/>
      <c r="M364" s="861">
        <v>1</v>
      </c>
      <c r="N364" s="664"/>
      <c r="O364" s="861">
        <v>1</v>
      </c>
      <c r="P364" s="664"/>
      <c r="Q364" s="862">
        <v>1</v>
      </c>
      <c r="R364" s="641"/>
      <c r="S364" s="390">
        <v>0</v>
      </c>
    </row>
    <row r="365" spans="1:19" ht="19.5" customHeight="1">
      <c r="A365" s="895" t="s">
        <v>171</v>
      </c>
      <c r="B365" s="859" t="str">
        <f>IF(CENTRO!B365,CENTRO!B365,"")</f>
        <v/>
      </c>
      <c r="C365" s="849">
        <f>IF(CENTRO!C365,CENTRO!C365,"")</f>
        <v>140</v>
      </c>
      <c r="D365" s="847">
        <f t="shared" ref="D365:D379" si="45">E365/C365</f>
        <v>3.5714285714285712E-2</v>
      </c>
      <c r="E365" s="518">
        <v>5</v>
      </c>
      <c r="F365" s="664"/>
      <c r="G365" s="319"/>
      <c r="H365" s="664"/>
      <c r="I365" s="319"/>
      <c r="J365" s="664"/>
      <c r="K365" s="319"/>
      <c r="L365" s="664"/>
      <c r="M365" s="319"/>
      <c r="N365" s="664"/>
      <c r="O365" s="319"/>
      <c r="P365" s="664"/>
      <c r="Q365" s="379"/>
      <c r="R365" s="664"/>
      <c r="S365" s="897"/>
    </row>
    <row r="366" spans="1:19" ht="19.5" customHeight="1">
      <c r="A366" s="895" t="s">
        <v>169</v>
      </c>
      <c r="B366" s="859" t="str">
        <f>IF(CENTRO!B366,CENTRO!B366,"")</f>
        <v/>
      </c>
      <c r="C366" s="355">
        <f>IF(CENTRO!C366,CENTRO!C366,"")</f>
        <v>562</v>
      </c>
      <c r="D366" s="847">
        <f t="shared" si="45"/>
        <v>5.1601423487544484E-2</v>
      </c>
      <c r="E366" s="518">
        <v>29</v>
      </c>
      <c r="F366" s="298"/>
      <c r="G366" s="325"/>
      <c r="H366" s="298"/>
      <c r="I366" s="325"/>
      <c r="J366" s="298"/>
      <c r="K366" s="325"/>
      <c r="L366" s="298"/>
      <c r="M366" s="325"/>
      <c r="N366" s="298"/>
      <c r="O366" s="325"/>
      <c r="P366" s="298"/>
      <c r="Q366" s="378"/>
      <c r="R366" s="298"/>
      <c r="S366" s="872"/>
    </row>
    <row r="367" spans="1:19" ht="19.5" customHeight="1">
      <c r="A367" s="895" t="s">
        <v>176</v>
      </c>
      <c r="B367" s="859" t="str">
        <f>IF(CENTRO!B367,CENTRO!B367,"")</f>
        <v/>
      </c>
      <c r="C367" s="355">
        <f>IF(CENTRO!C367,CENTRO!C367,"")</f>
        <v>248</v>
      </c>
      <c r="D367" s="847">
        <f t="shared" si="45"/>
        <v>3.6290322580645164E-2</v>
      </c>
      <c r="E367" s="518">
        <v>9</v>
      </c>
      <c r="F367" s="298"/>
      <c r="G367" s="399"/>
      <c r="H367" s="298"/>
      <c r="I367" s="399"/>
      <c r="J367" s="298"/>
      <c r="K367" s="325"/>
      <c r="L367" s="298"/>
      <c r="M367" s="399"/>
      <c r="N367" s="298"/>
      <c r="O367" s="399"/>
      <c r="P367" s="298"/>
      <c r="Q367" s="764"/>
      <c r="R367" s="298"/>
      <c r="S367" s="898"/>
    </row>
    <row r="368" spans="1:19" ht="19.5" customHeight="1">
      <c r="A368" s="895" t="s">
        <v>170</v>
      </c>
      <c r="B368" s="859" t="str">
        <f>IF(CENTRO!B368,CENTRO!B368,"")</f>
        <v/>
      </c>
      <c r="C368" s="355">
        <f>IF(CENTRO!C368,CENTRO!C368,"")</f>
        <v>113</v>
      </c>
      <c r="D368" s="847">
        <f t="shared" si="45"/>
        <v>2.6548672566371681E-2</v>
      </c>
      <c r="E368" s="518">
        <v>3</v>
      </c>
      <c r="F368" s="298"/>
      <c r="G368" s="399"/>
      <c r="H368" s="298"/>
      <c r="I368" s="399"/>
      <c r="J368" s="298"/>
      <c r="K368" s="325"/>
      <c r="L368" s="298"/>
      <c r="M368" s="325"/>
      <c r="N368" s="298"/>
      <c r="O368" s="325"/>
      <c r="P368" s="298"/>
      <c r="Q368" s="378"/>
      <c r="R368" s="298"/>
      <c r="S368" s="898"/>
    </row>
    <row r="369" spans="1:31" ht="19.5" customHeight="1">
      <c r="A369" s="895" t="s">
        <v>173</v>
      </c>
      <c r="B369" s="859" t="str">
        <f>IF(CENTRO!B369,CENTRO!B369,"")</f>
        <v/>
      </c>
      <c r="C369" s="355">
        <f>IF(CENTRO!C369,CENTRO!C369,"")</f>
        <v>88</v>
      </c>
      <c r="D369" s="847">
        <f t="shared" si="45"/>
        <v>2.2727272727272728E-2</v>
      </c>
      <c r="E369" s="518">
        <v>2</v>
      </c>
      <c r="F369" s="298"/>
      <c r="G369" s="325"/>
      <c r="H369" s="298"/>
      <c r="I369" s="325"/>
      <c r="J369" s="298"/>
      <c r="K369" s="325"/>
      <c r="L369" s="298"/>
      <c r="M369" s="325"/>
      <c r="N369" s="298"/>
      <c r="O369" s="325"/>
      <c r="P369" s="298"/>
      <c r="Q369" s="378"/>
      <c r="R369" s="298"/>
      <c r="S369" s="872"/>
    </row>
    <row r="370" spans="1:31" ht="19.5" customHeight="1" thickBot="1">
      <c r="A370" s="895" t="s">
        <v>172</v>
      </c>
      <c r="B370" s="859" t="str">
        <f>IF(CENTRO!B370,CENTRO!B370,"")</f>
        <v/>
      </c>
      <c r="C370" s="899">
        <f>IF(CENTRO!C370,CENTRO!C370,"")</f>
        <v>274</v>
      </c>
      <c r="D370" s="847">
        <f t="shared" si="45"/>
        <v>2.5547445255474453E-2</v>
      </c>
      <c r="E370" s="518">
        <v>7</v>
      </c>
      <c r="F370" s="782"/>
      <c r="G370" s="384"/>
      <c r="H370" s="782"/>
      <c r="I370" s="384"/>
      <c r="J370" s="782"/>
      <c r="K370" s="384"/>
      <c r="L370" s="782"/>
      <c r="M370" s="384"/>
      <c r="N370" s="782"/>
      <c r="O370" s="384"/>
      <c r="P370" s="782"/>
      <c r="Q370" s="900"/>
      <c r="R370" s="782"/>
      <c r="S370" s="901"/>
    </row>
    <row r="371" spans="1:31"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4"/>
      <c r="R371" s="244"/>
      <c r="S371" s="245"/>
    </row>
    <row r="372" spans="1:31" ht="19.5" customHeight="1" thickBot="1">
      <c r="A372" s="895" t="s">
        <v>207</v>
      </c>
      <c r="B372" s="859" t="str">
        <f>IF(CENTRO!B372,CENTRO!B372,"")</f>
        <v/>
      </c>
      <c r="C372" s="896">
        <f>IF(CENTRO!C372,CENTRO!C372,"")</f>
        <v>45</v>
      </c>
      <c r="D372" s="847">
        <f t="shared" si="45"/>
        <v>4.4444444444444446E-2</v>
      </c>
      <c r="E372" s="902">
        <v>2</v>
      </c>
      <c r="F372" s="852"/>
      <c r="G372" s="902">
        <v>0</v>
      </c>
      <c r="H372" s="852"/>
      <c r="I372" s="902">
        <v>0</v>
      </c>
      <c r="J372" s="852"/>
      <c r="K372" s="902">
        <v>1</v>
      </c>
      <c r="L372" s="852"/>
      <c r="M372" s="902">
        <v>0</v>
      </c>
      <c r="N372" s="852"/>
      <c r="O372" s="902">
        <v>0</v>
      </c>
      <c r="P372" s="852"/>
      <c r="Q372" s="903">
        <v>1</v>
      </c>
      <c r="R372" s="904"/>
      <c r="S372" s="905">
        <v>0</v>
      </c>
    </row>
    <row r="373" spans="1:31"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0"/>
      <c r="R373" s="240"/>
      <c r="S373" s="242"/>
    </row>
    <row r="374" spans="1:31"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4"/>
      <c r="R374" s="244"/>
      <c r="S374" s="245"/>
    </row>
    <row r="375" spans="1:31" ht="19.5" customHeight="1">
      <c r="A375" s="358" t="s">
        <v>434</v>
      </c>
      <c r="B375" s="859" t="str">
        <f>IF(CENTRO!B375,CENTRO!B375,"")</f>
        <v/>
      </c>
      <c r="C375" s="329">
        <f>IF(CENTRO!C375,CENTRO!C375,"")</f>
        <v>2657</v>
      </c>
      <c r="D375" s="847">
        <f t="shared" si="45"/>
        <v>4.9303726006774559E-2</v>
      </c>
      <c r="E375" s="329">
        <v>131</v>
      </c>
      <c r="F375" s="359">
        <f>G375/$E375</f>
        <v>0.12977099236641221</v>
      </c>
      <c r="G375" s="268">
        <v>17</v>
      </c>
      <c r="H375" s="359">
        <f>I375/$E375</f>
        <v>0.22137404580152673</v>
      </c>
      <c r="I375" s="268">
        <v>29</v>
      </c>
      <c r="J375" s="359">
        <f>K375/$E375</f>
        <v>0.10687022900763359</v>
      </c>
      <c r="K375" s="268">
        <v>14</v>
      </c>
      <c r="L375" s="359">
        <f>M375/$E375</f>
        <v>0.14503816793893129</v>
      </c>
      <c r="M375" s="268">
        <v>19</v>
      </c>
      <c r="N375" s="359">
        <f>O375/$E375</f>
        <v>0.19083969465648856</v>
      </c>
      <c r="O375" s="268">
        <v>25</v>
      </c>
      <c r="P375" s="359">
        <f>Q375/$E375</f>
        <v>0.19847328244274809</v>
      </c>
      <c r="Q375" s="268">
        <v>26</v>
      </c>
      <c r="R375" s="359">
        <f>S375/$E375</f>
        <v>7.6335877862595417E-3</v>
      </c>
      <c r="S375" s="268">
        <v>1</v>
      </c>
    </row>
    <row r="376" spans="1:31" ht="19.5" customHeight="1">
      <c r="A376" s="350" t="s">
        <v>435</v>
      </c>
      <c r="B376" s="859" t="str">
        <f>IF(CENTRO!B376,CENTRO!B376,"")</f>
        <v/>
      </c>
      <c r="C376" s="355">
        <f>IF(CENTRO!C376,CENTRO!C376,"")</f>
        <v>525</v>
      </c>
      <c r="D376" s="847">
        <f t="shared" si="45"/>
        <v>4.7619047619047616E-2</v>
      </c>
      <c r="E376" s="269">
        <v>25</v>
      </c>
      <c r="F376" s="356">
        <f t="shared" ref="F376:H379" si="46">G376/$E376</f>
        <v>0.04</v>
      </c>
      <c r="G376" s="269">
        <v>1</v>
      </c>
      <c r="H376" s="356">
        <f t="shared" si="46"/>
        <v>0.32</v>
      </c>
      <c r="I376" s="269">
        <v>8</v>
      </c>
      <c r="J376" s="356">
        <f t="shared" ref="J376" si="47">K376/$E376</f>
        <v>0.2</v>
      </c>
      <c r="K376" s="269">
        <v>5</v>
      </c>
      <c r="L376" s="356">
        <f t="shared" ref="L376" si="48">M376/$E376</f>
        <v>0</v>
      </c>
      <c r="M376" s="269">
        <v>0</v>
      </c>
      <c r="N376" s="356">
        <f t="shared" ref="N376" si="49">O376/$E376</f>
        <v>0.36</v>
      </c>
      <c r="O376" s="269">
        <v>9</v>
      </c>
      <c r="P376" s="356">
        <f t="shared" ref="P376" si="50">Q376/$E376</f>
        <v>0.08</v>
      </c>
      <c r="Q376" s="269">
        <v>2</v>
      </c>
      <c r="R376" s="356">
        <f t="shared" ref="R376" si="51">S376/$E376</f>
        <v>0</v>
      </c>
      <c r="S376" s="269">
        <v>0</v>
      </c>
    </row>
    <row r="377" spans="1:31" ht="19.5" customHeight="1">
      <c r="A377" s="350" t="s">
        <v>436</v>
      </c>
      <c r="B377" s="859" t="str">
        <f>IF(CENTRO!B377,CENTRO!B377,"")</f>
        <v/>
      </c>
      <c r="C377" s="355">
        <f>IF(CENTRO!C377,CENTRO!C377,"")</f>
        <v>86</v>
      </c>
      <c r="D377" s="847">
        <f t="shared" si="45"/>
        <v>1.1627906976744186E-2</v>
      </c>
      <c r="E377" s="269">
        <v>1</v>
      </c>
      <c r="F377" s="356">
        <f t="shared" si="46"/>
        <v>1</v>
      </c>
      <c r="G377" s="269">
        <v>1</v>
      </c>
      <c r="H377" s="356">
        <f t="shared" si="46"/>
        <v>0</v>
      </c>
      <c r="I377" s="269">
        <v>0</v>
      </c>
      <c r="J377" s="356">
        <f t="shared" ref="J377" si="52">K377/$E377</f>
        <v>0</v>
      </c>
      <c r="K377" s="269">
        <v>0</v>
      </c>
      <c r="L377" s="356">
        <f t="shared" ref="L377" si="53">M377/$E377</f>
        <v>0</v>
      </c>
      <c r="M377" s="269">
        <v>0</v>
      </c>
      <c r="N377" s="356">
        <f t="shared" ref="N377" si="54">O377/$E377</f>
        <v>0</v>
      </c>
      <c r="O377" s="269">
        <v>0</v>
      </c>
      <c r="P377" s="356">
        <f t="shared" ref="P377" si="55">Q377/$E377</f>
        <v>0</v>
      </c>
      <c r="Q377" s="269">
        <v>0</v>
      </c>
      <c r="R377" s="356">
        <f t="shared" ref="R377" si="56">S377/$E377</f>
        <v>0</v>
      </c>
      <c r="S377" s="269">
        <v>0</v>
      </c>
    </row>
    <row r="378" spans="1:31" ht="19.5" customHeight="1">
      <c r="A378" s="350" t="s">
        <v>633</v>
      </c>
      <c r="B378" s="859" t="str">
        <f>IF(CENTRO!B378,CENTRO!B378,"")</f>
        <v/>
      </c>
      <c r="C378" s="355">
        <f>IF(CENTRO!C378,CENTRO!C378,"")</f>
        <v>238</v>
      </c>
      <c r="D378" s="847">
        <f t="shared" si="45"/>
        <v>2.9411764705882353E-2</v>
      </c>
      <c r="E378" s="269">
        <v>7</v>
      </c>
      <c r="F378" s="356">
        <f t="shared" si="46"/>
        <v>0.42857142857142855</v>
      </c>
      <c r="G378" s="269">
        <v>3</v>
      </c>
      <c r="H378" s="356">
        <f t="shared" si="46"/>
        <v>0</v>
      </c>
      <c r="I378" s="269">
        <v>0</v>
      </c>
      <c r="J378" s="356">
        <f t="shared" ref="J378" si="57">K378/$E378</f>
        <v>0</v>
      </c>
      <c r="K378" s="269">
        <v>0</v>
      </c>
      <c r="L378" s="356">
        <f t="shared" ref="L378" si="58">M378/$E378</f>
        <v>0.2857142857142857</v>
      </c>
      <c r="M378" s="269">
        <v>2</v>
      </c>
      <c r="N378" s="356">
        <f t="shared" ref="N378" si="59">O378/$E378</f>
        <v>0.14285714285714285</v>
      </c>
      <c r="O378" s="269">
        <v>1</v>
      </c>
      <c r="P378" s="356">
        <f t="shared" ref="P378" si="60">Q378/$E378</f>
        <v>0.14285714285714285</v>
      </c>
      <c r="Q378" s="269">
        <v>1</v>
      </c>
      <c r="R378" s="356">
        <f t="shared" ref="R378" si="61">S378/$E378</f>
        <v>0</v>
      </c>
      <c r="S378" s="269">
        <v>0</v>
      </c>
    </row>
    <row r="379" spans="1:31" ht="19.5" customHeight="1">
      <c r="A379" s="358" t="s">
        <v>437</v>
      </c>
      <c r="B379" s="859" t="str">
        <f>IF(CENTRO!B379,CENTRO!B379,"")</f>
        <v/>
      </c>
      <c r="C379" s="329">
        <f>IF(CENTRO!C379,CENTRO!C379,"")</f>
        <v>70</v>
      </c>
      <c r="D379" s="847">
        <f t="shared" si="45"/>
        <v>2.8571428571428571E-2</v>
      </c>
      <c r="E379" s="268">
        <v>2</v>
      </c>
      <c r="F379" s="359">
        <f t="shared" si="46"/>
        <v>0</v>
      </c>
      <c r="G379" s="268">
        <v>0</v>
      </c>
      <c r="H379" s="359">
        <f t="shared" si="46"/>
        <v>0</v>
      </c>
      <c r="I379" s="268">
        <v>0</v>
      </c>
      <c r="J379" s="359">
        <f t="shared" ref="J379" si="62">K379/$E379</f>
        <v>0</v>
      </c>
      <c r="K379" s="268">
        <v>0</v>
      </c>
      <c r="L379" s="359">
        <f t="shared" ref="L379" si="63">M379/$E379</f>
        <v>0.5</v>
      </c>
      <c r="M379" s="268">
        <v>1</v>
      </c>
      <c r="N379" s="359">
        <f t="shared" ref="N379" si="64">O379/$E379</f>
        <v>0</v>
      </c>
      <c r="O379" s="268">
        <v>0</v>
      </c>
      <c r="P379" s="359">
        <f t="shared" ref="P379" si="65">Q379/$E379</f>
        <v>0.5</v>
      </c>
      <c r="Q379" s="268">
        <v>1</v>
      </c>
      <c r="R379" s="359">
        <f t="shared" ref="R379" si="66">S379/$E379</f>
        <v>0</v>
      </c>
      <c r="S379" s="268">
        <v>0</v>
      </c>
    </row>
    <row r="380" spans="1:31" s="116" customFormat="1" ht="19.5" customHeight="1">
      <c r="A380" s="105"/>
      <c r="B380" s="106"/>
      <c r="C380" s="107"/>
      <c r="D380" s="108"/>
      <c r="E380" s="128"/>
      <c r="F380" s="106"/>
      <c r="G380" s="106"/>
      <c r="H380" s="106"/>
      <c r="I380" s="106"/>
      <c r="J380" s="106"/>
      <c r="K380" s="106"/>
      <c r="L380" s="106"/>
      <c r="M380" s="106"/>
      <c r="N380" s="106"/>
      <c r="O380" s="106"/>
      <c r="P380" s="106"/>
      <c r="Q380" s="106"/>
      <c r="R380" s="106"/>
      <c r="S380" s="106"/>
      <c r="T380" s="6"/>
      <c r="U380" s="6"/>
      <c r="V380" s="6"/>
      <c r="W380" s="6"/>
      <c r="X380" s="6"/>
      <c r="Y380" s="6"/>
      <c r="Z380" s="6"/>
      <c r="AA380" s="6"/>
      <c r="AB380" s="6"/>
      <c r="AC380" s="6"/>
      <c r="AD380" s="6"/>
      <c r="AE380" s="6"/>
    </row>
    <row r="381" spans="1:31" s="116" customFormat="1" ht="19.5" customHeight="1" thickBot="1">
      <c r="A381" s="105"/>
      <c r="B381" s="106"/>
      <c r="C381" s="107"/>
      <c r="D381" s="108"/>
      <c r="E381" s="128"/>
      <c r="F381" s="106"/>
      <c r="G381" s="106"/>
      <c r="H381" s="106"/>
      <c r="I381" s="106"/>
      <c r="J381" s="106"/>
      <c r="K381" s="106"/>
      <c r="L381" s="106"/>
      <c r="M381" s="106"/>
      <c r="N381" s="106"/>
      <c r="O381" s="106"/>
      <c r="P381" s="106"/>
      <c r="Q381" s="106"/>
      <c r="R381" s="106"/>
      <c r="S381" s="106"/>
      <c r="T381" s="6"/>
      <c r="U381" s="6"/>
      <c r="V381" s="6"/>
      <c r="W381" s="6"/>
      <c r="X381" s="6"/>
      <c r="Y381" s="6"/>
      <c r="Z381" s="6"/>
      <c r="AA381" s="6"/>
      <c r="AB381" s="6"/>
      <c r="AC381" s="6"/>
      <c r="AD381" s="6"/>
      <c r="AE381" s="6"/>
    </row>
    <row r="382" spans="1:31" s="117" customFormat="1" ht="23.25" customHeight="1" thickBot="1">
      <c r="A382" s="810" t="s">
        <v>506</v>
      </c>
      <c r="B382" s="1203" t="s">
        <v>513</v>
      </c>
      <c r="C382" s="1203"/>
      <c r="D382" s="1203"/>
      <c r="E382" s="1203"/>
      <c r="F382" s="1203"/>
      <c r="G382" s="1203"/>
      <c r="H382" s="1203"/>
      <c r="I382" s="1203"/>
      <c r="J382" s="1203"/>
      <c r="K382" s="1203"/>
      <c r="L382" s="1203"/>
      <c r="M382" s="1203"/>
      <c r="N382" s="1203"/>
      <c r="O382" s="1203"/>
      <c r="P382" s="1203"/>
      <c r="Q382" s="1203"/>
      <c r="R382" s="1204"/>
      <c r="S382" s="129"/>
      <c r="T382" s="7"/>
      <c r="U382" s="7"/>
      <c r="V382" s="7"/>
      <c r="W382" s="7"/>
      <c r="X382" s="7"/>
      <c r="Y382" s="7"/>
      <c r="Z382" s="7"/>
      <c r="AA382" s="7"/>
      <c r="AB382" s="7"/>
      <c r="AC382" s="7"/>
      <c r="AD382" s="7"/>
      <c r="AE382" s="7"/>
    </row>
    <row r="383" spans="1:31" ht="19.5" customHeight="1">
      <c r="A383" s="1190" t="s">
        <v>431</v>
      </c>
      <c r="B383" s="1191"/>
      <c r="C383" s="1200" t="s">
        <v>49</v>
      </c>
      <c r="D383" s="1201"/>
      <c r="E383" s="1201"/>
      <c r="F383" s="1201"/>
      <c r="G383" s="1201"/>
      <c r="H383" s="1201"/>
      <c r="I383" s="1201"/>
      <c r="J383" s="1201"/>
      <c r="K383" s="1201"/>
      <c r="L383" s="1201"/>
      <c r="M383" s="1201"/>
      <c r="N383" s="1201"/>
      <c r="O383" s="1201"/>
      <c r="P383" s="1201"/>
      <c r="Q383" s="1201"/>
      <c r="R383" s="1202"/>
      <c r="S383" s="130"/>
    </row>
    <row r="384" spans="1:31"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1205" t="s">
        <v>48</v>
      </c>
      <c r="R384" s="1243"/>
      <c r="S384" s="131"/>
    </row>
    <row r="385" spans="1:19" ht="19.5" customHeight="1">
      <c r="A385" s="811" t="s">
        <v>375</v>
      </c>
      <c r="B385" s="811" t="s">
        <v>391</v>
      </c>
      <c r="C385" s="1196"/>
      <c r="D385" s="1197"/>
      <c r="E385" s="1188">
        <v>24000</v>
      </c>
      <c r="F385" s="1189"/>
      <c r="G385" s="1188"/>
      <c r="H385" s="1189"/>
      <c r="I385" s="1188"/>
      <c r="J385" s="1189"/>
      <c r="K385" s="1188"/>
      <c r="L385" s="1189"/>
      <c r="M385" s="1188"/>
      <c r="N385" s="1189"/>
      <c r="O385" s="1188"/>
      <c r="P385" s="1189"/>
      <c r="Q385" s="1188">
        <f>SUM(C385:P385)</f>
        <v>24000</v>
      </c>
      <c r="R385" s="1244"/>
      <c r="S385" s="132"/>
    </row>
    <row r="386" spans="1:19" ht="19.5" customHeight="1">
      <c r="A386" s="812" t="s">
        <v>376</v>
      </c>
      <c r="B386" s="812" t="s">
        <v>392</v>
      </c>
      <c r="C386" s="1194"/>
      <c r="D386" s="1195"/>
      <c r="E386" s="1194">
        <v>200417</v>
      </c>
      <c r="F386" s="1195"/>
      <c r="G386" s="1194"/>
      <c r="H386" s="1195"/>
      <c r="I386" s="1194">
        <v>110000</v>
      </c>
      <c r="J386" s="1195"/>
      <c r="K386" s="1194"/>
      <c r="L386" s="1195"/>
      <c r="M386" s="1194"/>
      <c r="N386" s="1195"/>
      <c r="O386" s="1194"/>
      <c r="P386" s="1195"/>
      <c r="Q386" s="1225">
        <f t="shared" ref="Q386:Q400" si="67">SUM(C386:P386)</f>
        <v>310417</v>
      </c>
      <c r="R386" s="1233"/>
      <c r="S386" s="132"/>
    </row>
    <row r="387" spans="1:19" ht="19.5" customHeight="1">
      <c r="A387" s="811" t="s">
        <v>377</v>
      </c>
      <c r="B387" s="811" t="s">
        <v>393</v>
      </c>
      <c r="C387" s="1196"/>
      <c r="D387" s="1197"/>
      <c r="E387" s="1188">
        <v>5665371</v>
      </c>
      <c r="F387" s="1189"/>
      <c r="G387" s="1188"/>
      <c r="H387" s="1189"/>
      <c r="I387" s="1188"/>
      <c r="J387" s="1189"/>
      <c r="K387" s="1188"/>
      <c r="L387" s="1189"/>
      <c r="M387" s="1188"/>
      <c r="N387" s="1189"/>
      <c r="O387" s="1188">
        <v>7000</v>
      </c>
      <c r="P387" s="1189"/>
      <c r="Q387" s="1188">
        <f t="shared" si="67"/>
        <v>5672371</v>
      </c>
      <c r="R387" s="1244"/>
      <c r="S387" s="132"/>
    </row>
    <row r="388" spans="1:19" ht="19.5" customHeight="1">
      <c r="A388" s="812" t="s">
        <v>378</v>
      </c>
      <c r="B388" s="812" t="s">
        <v>394</v>
      </c>
      <c r="C388" s="1194">
        <v>1686349</v>
      </c>
      <c r="D388" s="1195"/>
      <c r="E388" s="1186">
        <v>166445</v>
      </c>
      <c r="F388" s="1187"/>
      <c r="G388" s="1186"/>
      <c r="H388" s="1187"/>
      <c r="I388" s="1186">
        <v>443914</v>
      </c>
      <c r="J388" s="1187"/>
      <c r="K388" s="1186"/>
      <c r="L388" s="1187"/>
      <c r="M388" s="1186"/>
      <c r="N388" s="1187"/>
      <c r="O388" s="1186">
        <v>3000</v>
      </c>
      <c r="P388" s="1187"/>
      <c r="Q388" s="1225">
        <f t="shared" si="67"/>
        <v>2299708</v>
      </c>
      <c r="R388" s="1233"/>
      <c r="S388" s="132"/>
    </row>
    <row r="389" spans="1:19" ht="19.5" customHeight="1">
      <c r="A389" s="811" t="s">
        <v>508</v>
      </c>
      <c r="B389" s="811" t="s">
        <v>509</v>
      </c>
      <c r="C389" s="1196"/>
      <c r="D389" s="1197"/>
      <c r="E389" s="1188">
        <v>100000</v>
      </c>
      <c r="F389" s="1189"/>
      <c r="G389" s="1188"/>
      <c r="H389" s="1189"/>
      <c r="I389" s="1188"/>
      <c r="J389" s="1189"/>
      <c r="K389" s="1188"/>
      <c r="L389" s="1189"/>
      <c r="M389" s="1188"/>
      <c r="N389" s="1189"/>
      <c r="O389" s="1188"/>
      <c r="P389" s="1189"/>
      <c r="Q389" s="1188">
        <f t="shared" ref="Q389" si="68">SUM(C389:P389)</f>
        <v>100000</v>
      </c>
      <c r="R389" s="1244"/>
      <c r="S389" s="132"/>
    </row>
    <row r="390" spans="1:19" ht="19.5" customHeight="1">
      <c r="A390" s="813" t="s">
        <v>379</v>
      </c>
      <c r="B390" s="813" t="s">
        <v>395</v>
      </c>
      <c r="C390" s="1227">
        <v>433671</v>
      </c>
      <c r="D390" s="1228"/>
      <c r="E390" s="1225">
        <v>3280</v>
      </c>
      <c r="F390" s="1226"/>
      <c r="G390" s="1225"/>
      <c r="H390" s="1226"/>
      <c r="I390" s="1225"/>
      <c r="J390" s="1226"/>
      <c r="K390" s="1225"/>
      <c r="L390" s="1226"/>
      <c r="M390" s="1225"/>
      <c r="N390" s="1226"/>
      <c r="O390" s="1225"/>
      <c r="P390" s="1226"/>
      <c r="Q390" s="1225">
        <f t="shared" si="67"/>
        <v>436951</v>
      </c>
      <c r="R390" s="1233"/>
      <c r="S390" s="132"/>
    </row>
    <row r="391" spans="1:19" ht="19.5" customHeight="1">
      <c r="A391" s="811" t="s">
        <v>380</v>
      </c>
      <c r="B391" s="811" t="s">
        <v>396</v>
      </c>
      <c r="C391" s="1196"/>
      <c r="D391" s="1197"/>
      <c r="E391" s="1188">
        <v>4096064</v>
      </c>
      <c r="F391" s="1189"/>
      <c r="G391" s="1188"/>
      <c r="H391" s="1189"/>
      <c r="I391" s="1188"/>
      <c r="J391" s="1189"/>
      <c r="K391" s="1188"/>
      <c r="L391" s="1189"/>
      <c r="M391" s="1188">
        <v>86583</v>
      </c>
      <c r="N391" s="1189"/>
      <c r="O391" s="1188"/>
      <c r="P391" s="1189"/>
      <c r="Q391" s="1188">
        <f t="shared" si="67"/>
        <v>4182647</v>
      </c>
      <c r="R391" s="1244"/>
      <c r="S391" s="132"/>
    </row>
    <row r="392" spans="1:19" ht="19.5" customHeight="1">
      <c r="A392" s="812" t="s">
        <v>382</v>
      </c>
      <c r="B392" s="812" t="s">
        <v>398</v>
      </c>
      <c r="C392" s="1223"/>
      <c r="D392" s="1224"/>
      <c r="E392" s="1221">
        <v>571725</v>
      </c>
      <c r="F392" s="1222"/>
      <c r="G392" s="1221"/>
      <c r="H392" s="1222"/>
      <c r="I392" s="1221"/>
      <c r="J392" s="1222"/>
      <c r="K392" s="1221"/>
      <c r="L392" s="1222"/>
      <c r="M392" s="1221"/>
      <c r="N392" s="1222"/>
      <c r="O392" s="1221"/>
      <c r="P392" s="1222"/>
      <c r="Q392" s="1221">
        <f t="shared" si="67"/>
        <v>571725</v>
      </c>
      <c r="R392" s="1247"/>
      <c r="S392" s="132"/>
    </row>
    <row r="393" spans="1:19" ht="19.5" customHeight="1">
      <c r="A393" s="811" t="s">
        <v>383</v>
      </c>
      <c r="B393" s="811" t="s">
        <v>399</v>
      </c>
      <c r="C393" s="1196">
        <v>391138</v>
      </c>
      <c r="D393" s="1197"/>
      <c r="E393" s="1188">
        <v>1359156</v>
      </c>
      <c r="F393" s="1189"/>
      <c r="G393" s="1188"/>
      <c r="H393" s="1189"/>
      <c r="I393" s="1188">
        <v>16000</v>
      </c>
      <c r="J393" s="1189"/>
      <c r="K393" s="1188"/>
      <c r="L393" s="1189"/>
      <c r="M393" s="1188"/>
      <c r="N393" s="1189"/>
      <c r="O393" s="1188"/>
      <c r="P393" s="1189"/>
      <c r="Q393" s="1188">
        <f t="shared" si="67"/>
        <v>1766294</v>
      </c>
      <c r="R393" s="1244"/>
      <c r="S393" s="132"/>
    </row>
    <row r="394" spans="1:19" ht="19.5" customHeight="1">
      <c r="A394" s="812" t="s">
        <v>384</v>
      </c>
      <c r="B394" s="812" t="s">
        <v>400</v>
      </c>
      <c r="C394" s="1223"/>
      <c r="D394" s="1224"/>
      <c r="E394" s="1221">
        <v>13000</v>
      </c>
      <c r="F394" s="1222"/>
      <c r="G394" s="1221"/>
      <c r="H394" s="1222"/>
      <c r="I394" s="1221"/>
      <c r="J394" s="1222"/>
      <c r="K394" s="1221"/>
      <c r="L394" s="1222"/>
      <c r="M394" s="1221"/>
      <c r="N394" s="1222"/>
      <c r="O394" s="1221"/>
      <c r="P394" s="1222"/>
      <c r="Q394" s="1221">
        <f t="shared" si="67"/>
        <v>13000</v>
      </c>
      <c r="R394" s="1247"/>
      <c r="S394" s="132"/>
    </row>
    <row r="395" spans="1:19" ht="19.5" customHeight="1">
      <c r="A395" s="811" t="s">
        <v>385</v>
      </c>
      <c r="B395" s="811" t="s">
        <v>401</v>
      </c>
      <c r="C395" s="1196">
        <v>7278412</v>
      </c>
      <c r="D395" s="1197"/>
      <c r="E395" s="1188">
        <v>858496</v>
      </c>
      <c r="F395" s="1189"/>
      <c r="G395" s="1188"/>
      <c r="H395" s="1189"/>
      <c r="I395" s="1188"/>
      <c r="J395" s="1189"/>
      <c r="K395" s="1188"/>
      <c r="L395" s="1189"/>
      <c r="M395" s="1188">
        <v>241000</v>
      </c>
      <c r="N395" s="1189"/>
      <c r="O395" s="1188"/>
      <c r="P395" s="1189"/>
      <c r="Q395" s="1188">
        <f t="shared" si="67"/>
        <v>8377908</v>
      </c>
      <c r="R395" s="1244"/>
      <c r="S395" s="132"/>
    </row>
    <row r="396" spans="1:19" ht="19.5" customHeight="1">
      <c r="A396" s="812" t="s">
        <v>386</v>
      </c>
      <c r="B396" s="814" t="s">
        <v>406</v>
      </c>
      <c r="C396" s="1223">
        <v>287170</v>
      </c>
      <c r="D396" s="1224"/>
      <c r="E396" s="1221">
        <v>500</v>
      </c>
      <c r="F396" s="1222"/>
      <c r="G396" s="1221"/>
      <c r="H396" s="1222"/>
      <c r="I396" s="1221"/>
      <c r="J396" s="1222"/>
      <c r="K396" s="1221"/>
      <c r="L396" s="1222"/>
      <c r="M396" s="1221"/>
      <c r="N396" s="1222"/>
      <c r="O396" s="1221"/>
      <c r="P396" s="1222"/>
      <c r="Q396" s="1221">
        <f t="shared" si="67"/>
        <v>287670</v>
      </c>
      <c r="R396" s="1247"/>
      <c r="S396" s="132"/>
    </row>
    <row r="397" spans="1:19" ht="19.5" customHeight="1">
      <c r="A397" s="811" t="s">
        <v>387</v>
      </c>
      <c r="B397" s="811" t="s">
        <v>507</v>
      </c>
      <c r="C397" s="1196">
        <v>360967</v>
      </c>
      <c r="D397" s="1197"/>
      <c r="E397" s="1188">
        <v>3500</v>
      </c>
      <c r="F397" s="1189"/>
      <c r="G397" s="1188"/>
      <c r="H397" s="1189"/>
      <c r="I397" s="1188"/>
      <c r="J397" s="1189"/>
      <c r="K397" s="1188"/>
      <c r="L397" s="1189"/>
      <c r="M397" s="1188"/>
      <c r="N397" s="1189"/>
      <c r="O397" s="1188"/>
      <c r="P397" s="1189"/>
      <c r="Q397" s="1188">
        <f t="shared" si="67"/>
        <v>364467</v>
      </c>
      <c r="R397" s="1244"/>
      <c r="S397" s="132"/>
    </row>
    <row r="398" spans="1:19" ht="19.5" customHeight="1">
      <c r="A398" s="812" t="s">
        <v>388</v>
      </c>
      <c r="B398" s="812" t="s">
        <v>403</v>
      </c>
      <c r="C398" s="1223">
        <v>4532634</v>
      </c>
      <c r="D398" s="1224"/>
      <c r="E398" s="1221">
        <v>312346</v>
      </c>
      <c r="F398" s="1222"/>
      <c r="G398" s="1221"/>
      <c r="H398" s="1222"/>
      <c r="I398" s="1221"/>
      <c r="J398" s="1222"/>
      <c r="K398" s="1221"/>
      <c r="L398" s="1222"/>
      <c r="M398" s="1221">
        <v>4000</v>
      </c>
      <c r="N398" s="1222"/>
      <c r="O398" s="1221"/>
      <c r="P398" s="1222"/>
      <c r="Q398" s="1221">
        <f t="shared" si="67"/>
        <v>4848980</v>
      </c>
      <c r="R398" s="1247"/>
      <c r="S398" s="132"/>
    </row>
    <row r="399" spans="1:19" ht="19.5" customHeight="1">
      <c r="A399" s="811" t="s">
        <v>505</v>
      </c>
      <c r="B399" s="811" t="s">
        <v>404</v>
      </c>
      <c r="C399" s="1196"/>
      <c r="D399" s="1197"/>
      <c r="E399" s="1188"/>
      <c r="F399" s="1189"/>
      <c r="G399" s="1188"/>
      <c r="H399" s="1189"/>
      <c r="I399" s="1188">
        <v>88000</v>
      </c>
      <c r="J399" s="1189"/>
      <c r="K399" s="1188"/>
      <c r="L399" s="1189"/>
      <c r="M399" s="1188"/>
      <c r="N399" s="1189"/>
      <c r="O399" s="1188">
        <v>32000</v>
      </c>
      <c r="P399" s="1189"/>
      <c r="Q399" s="1188">
        <f t="shared" si="67"/>
        <v>120000</v>
      </c>
      <c r="R399" s="1244"/>
      <c r="S399" s="132"/>
    </row>
    <row r="400" spans="1:19" ht="19.5" customHeight="1">
      <c r="A400" s="812" t="s">
        <v>390</v>
      </c>
      <c r="B400" s="812" t="s">
        <v>405</v>
      </c>
      <c r="C400" s="1223"/>
      <c r="D400" s="1224"/>
      <c r="E400" s="1221">
        <v>2314971</v>
      </c>
      <c r="F400" s="1222"/>
      <c r="G400" s="1221"/>
      <c r="H400" s="1222"/>
      <c r="I400" s="1221"/>
      <c r="J400" s="1222"/>
      <c r="K400" s="1221"/>
      <c r="L400" s="1222"/>
      <c r="M400" s="1221">
        <v>100000</v>
      </c>
      <c r="N400" s="1222"/>
      <c r="O400" s="1221"/>
      <c r="P400" s="1222"/>
      <c r="Q400" s="1221">
        <f t="shared" si="67"/>
        <v>2414971</v>
      </c>
      <c r="R400" s="1247"/>
      <c r="S400" s="132"/>
    </row>
    <row r="401" spans="1:19" ht="19.5" customHeight="1">
      <c r="A401" s="805" t="s">
        <v>50</v>
      </c>
      <c r="B401" s="815"/>
      <c r="C401" s="1219">
        <f>SUM(C385:D400)</f>
        <v>14970341</v>
      </c>
      <c r="D401" s="1220"/>
      <c r="E401" s="1219">
        <f>SUM(E385:F400)</f>
        <v>15689271</v>
      </c>
      <c r="F401" s="1220"/>
      <c r="G401" s="1219">
        <f>SUM(G385:H400)</f>
        <v>0</v>
      </c>
      <c r="H401" s="1220"/>
      <c r="I401" s="1219">
        <f>SUM(I385:J400)</f>
        <v>657914</v>
      </c>
      <c r="J401" s="1220"/>
      <c r="K401" s="1219">
        <f>SUM(K385:L400)</f>
        <v>0</v>
      </c>
      <c r="L401" s="1220"/>
      <c r="M401" s="1219">
        <f>SUM(M385:N400)</f>
        <v>431583</v>
      </c>
      <c r="N401" s="1220"/>
      <c r="O401" s="1219">
        <f>SUM(O385:P400)</f>
        <v>42000</v>
      </c>
      <c r="P401" s="1220"/>
      <c r="Q401" s="1250">
        <f>SUM(Q385:R400)</f>
        <v>31791109</v>
      </c>
      <c r="R401" s="1251"/>
      <c r="S401" s="134"/>
    </row>
    <row r="402" spans="1:19" ht="19.5" customHeight="1" thickBot="1">
      <c r="A402" s="806" t="s">
        <v>411</v>
      </c>
      <c r="B402" s="816"/>
      <c r="C402" s="1215">
        <f>C401</f>
        <v>14970341</v>
      </c>
      <c r="D402" s="1216"/>
      <c r="E402" s="1215">
        <f>E401</f>
        <v>15689271</v>
      </c>
      <c r="F402" s="1216"/>
      <c r="G402" s="1215">
        <f>G401</f>
        <v>0</v>
      </c>
      <c r="H402" s="1216"/>
      <c r="I402" s="1215">
        <f>I401</f>
        <v>657914</v>
      </c>
      <c r="J402" s="1216"/>
      <c r="K402" s="1215">
        <f>K401</f>
        <v>0</v>
      </c>
      <c r="L402" s="1216"/>
      <c r="M402" s="1215">
        <f>M401</f>
        <v>431583</v>
      </c>
      <c r="N402" s="1216"/>
      <c r="O402" s="1215">
        <f>O401</f>
        <v>42000</v>
      </c>
      <c r="P402" s="1216"/>
      <c r="Q402" s="1248">
        <f>SUM(Q385:R400)</f>
        <v>31791109</v>
      </c>
      <c r="R402" s="1249"/>
      <c r="S402" s="134"/>
    </row>
  </sheetData>
  <mergeCells count="181">
    <mergeCell ref="O402:P402"/>
    <mergeCell ref="Q402:R402"/>
    <mergeCell ref="C402:D402"/>
    <mergeCell ref="E402:F402"/>
    <mergeCell ref="G402:H402"/>
    <mergeCell ref="I402:J402"/>
    <mergeCell ref="K402:L402"/>
    <mergeCell ref="M402:N402"/>
    <mergeCell ref="Q391:R391"/>
    <mergeCell ref="M391:N391"/>
    <mergeCell ref="O391:P391"/>
    <mergeCell ref="K395:L395"/>
    <mergeCell ref="M395:N395"/>
    <mergeCell ref="O394:P394"/>
    <mergeCell ref="O395:P395"/>
    <mergeCell ref="K394:L394"/>
    <mergeCell ref="M394:N394"/>
    <mergeCell ref="K400:L400"/>
    <mergeCell ref="K391:L391"/>
    <mergeCell ref="K392:L392"/>
    <mergeCell ref="M392:N392"/>
    <mergeCell ref="Q401:R401"/>
    <mergeCell ref="Q393:R393"/>
    <mergeCell ref="Q400:R400"/>
    <mergeCell ref="O388:P388"/>
    <mergeCell ref="O386:P386"/>
    <mergeCell ref="O397:P397"/>
    <mergeCell ref="O398:P398"/>
    <mergeCell ref="O399:P399"/>
    <mergeCell ref="Q398:R398"/>
    <mergeCell ref="Q399:R399"/>
    <mergeCell ref="Q396:R396"/>
    <mergeCell ref="Q397:R397"/>
    <mergeCell ref="Q395:R395"/>
    <mergeCell ref="Q394:R394"/>
    <mergeCell ref="O387:P387"/>
    <mergeCell ref="Q387:R387"/>
    <mergeCell ref="Q388:R388"/>
    <mergeCell ref="Q390:R390"/>
    <mergeCell ref="Q392:R392"/>
    <mergeCell ref="O396:P396"/>
    <mergeCell ref="O389:P389"/>
    <mergeCell ref="Q389:R389"/>
    <mergeCell ref="O390:P390"/>
    <mergeCell ref="H5:I5"/>
    <mergeCell ref="J5:K5"/>
    <mergeCell ref="L5:M5"/>
    <mergeCell ref="N5:O5"/>
    <mergeCell ref="Q384:R384"/>
    <mergeCell ref="Q385:R385"/>
    <mergeCell ref="C383:R383"/>
    <mergeCell ref="C385:D385"/>
    <mergeCell ref="M384:N384"/>
    <mergeCell ref="P5:Q5"/>
    <mergeCell ref="R5:S5"/>
    <mergeCell ref="K384:L384"/>
    <mergeCell ref="I385:J385"/>
    <mergeCell ref="K385:L385"/>
    <mergeCell ref="E385:F385"/>
    <mergeCell ref="C384:D384"/>
    <mergeCell ref="E384:F384"/>
    <mergeCell ref="G384:H384"/>
    <mergeCell ref="I384:J384"/>
    <mergeCell ref="M385:N385"/>
    <mergeCell ref="O385:P385"/>
    <mergeCell ref="B382:R382"/>
    <mergeCell ref="D5:E5"/>
    <mergeCell ref="A1:S1"/>
    <mergeCell ref="R2:S2"/>
    <mergeCell ref="H2:I2"/>
    <mergeCell ref="D2:E2"/>
    <mergeCell ref="F2:G2"/>
    <mergeCell ref="J2:K2"/>
    <mergeCell ref="L2:M2"/>
    <mergeCell ref="N2:O2"/>
    <mergeCell ref="P2:Q2"/>
    <mergeCell ref="B2:C2"/>
    <mergeCell ref="N4:O4"/>
    <mergeCell ref="M386:N386"/>
    <mergeCell ref="C387:D387"/>
    <mergeCell ref="E387:F387"/>
    <mergeCell ref="G387:H387"/>
    <mergeCell ref="I386:J386"/>
    <mergeCell ref="O384:P384"/>
    <mergeCell ref="P4:Q4"/>
    <mergeCell ref="F4:G4"/>
    <mergeCell ref="H4:I4"/>
    <mergeCell ref="J4:K4"/>
    <mergeCell ref="L4:M4"/>
    <mergeCell ref="K386:L386"/>
    <mergeCell ref="M387:N387"/>
    <mergeCell ref="G385:H385"/>
    <mergeCell ref="C386:D386"/>
    <mergeCell ref="E386:F386"/>
    <mergeCell ref="G386:H386"/>
    <mergeCell ref="I387:J387"/>
    <mergeCell ref="D4:E4"/>
    <mergeCell ref="K387:L387"/>
    <mergeCell ref="Q386:R386"/>
    <mergeCell ref="R4:S4"/>
    <mergeCell ref="F5:G5"/>
    <mergeCell ref="G388:H388"/>
    <mergeCell ref="I388:J388"/>
    <mergeCell ref="K388:L388"/>
    <mergeCell ref="I390:J390"/>
    <mergeCell ref="I392:J392"/>
    <mergeCell ref="M388:N388"/>
    <mergeCell ref="M390:N390"/>
    <mergeCell ref="C388:D388"/>
    <mergeCell ref="C391:D391"/>
    <mergeCell ref="E391:F391"/>
    <mergeCell ref="G391:H391"/>
    <mergeCell ref="E388:F388"/>
    <mergeCell ref="C389:D389"/>
    <mergeCell ref="E389:F389"/>
    <mergeCell ref="G389:H389"/>
    <mergeCell ref="I389:J389"/>
    <mergeCell ref="K389:L389"/>
    <mergeCell ref="M389:N389"/>
    <mergeCell ref="C390:D390"/>
    <mergeCell ref="E390:F390"/>
    <mergeCell ref="G390:H390"/>
    <mergeCell ref="K390:L390"/>
    <mergeCell ref="K393:L393"/>
    <mergeCell ref="M393:N393"/>
    <mergeCell ref="O393:P393"/>
    <mergeCell ref="C392:D392"/>
    <mergeCell ref="E392:F392"/>
    <mergeCell ref="G392:H392"/>
    <mergeCell ref="C393:D393"/>
    <mergeCell ref="O392:P392"/>
    <mergeCell ref="I391:J391"/>
    <mergeCell ref="E393:F393"/>
    <mergeCell ref="G393:H393"/>
    <mergeCell ref="I393:J393"/>
    <mergeCell ref="C396:D396"/>
    <mergeCell ref="E396:F396"/>
    <mergeCell ref="G396:H396"/>
    <mergeCell ref="I396:J396"/>
    <mergeCell ref="G399:H399"/>
    <mergeCell ref="I399:J399"/>
    <mergeCell ref="K396:L396"/>
    <mergeCell ref="M396:N396"/>
    <mergeCell ref="K397:L397"/>
    <mergeCell ref="M397:N397"/>
    <mergeCell ref="C394:D394"/>
    <mergeCell ref="E394:F394"/>
    <mergeCell ref="G394:H394"/>
    <mergeCell ref="I394:J394"/>
    <mergeCell ref="E398:F398"/>
    <mergeCell ref="G398:H398"/>
    <mergeCell ref="M398:N398"/>
    <mergeCell ref="O400:P400"/>
    <mergeCell ref="A383:B384"/>
    <mergeCell ref="C398:D398"/>
    <mergeCell ref="C399:D399"/>
    <mergeCell ref="I398:J398"/>
    <mergeCell ref="C397:D397"/>
    <mergeCell ref="E397:F397"/>
    <mergeCell ref="K398:L398"/>
    <mergeCell ref="K399:L399"/>
    <mergeCell ref="E399:F399"/>
    <mergeCell ref="G397:H397"/>
    <mergeCell ref="I397:J397"/>
    <mergeCell ref="M399:N399"/>
    <mergeCell ref="E395:F395"/>
    <mergeCell ref="G395:H395"/>
    <mergeCell ref="I395:J395"/>
    <mergeCell ref="C395:D395"/>
    <mergeCell ref="O401:P401"/>
    <mergeCell ref="C401:D401"/>
    <mergeCell ref="E401:F401"/>
    <mergeCell ref="G401:H401"/>
    <mergeCell ref="I401:J401"/>
    <mergeCell ref="K401:L401"/>
    <mergeCell ref="M401:N401"/>
    <mergeCell ref="G400:H400"/>
    <mergeCell ref="I400:J400"/>
    <mergeCell ref="C400:D400"/>
    <mergeCell ref="E400:F400"/>
    <mergeCell ref="M400:N400"/>
  </mergeCells>
  <pageMargins left="0.23622047244094491" right="0.23622047244094491" top="0.74803149606299213" bottom="0.74803149606299213" header="0.31496062992125984" footer="0.31496062992125984"/>
  <pageSetup paperSize="9" scale="70" orientation="landscape" r:id="rId1"/>
  <ignoredErrors>
    <ignoredError sqref="B5:C32 B4 B123:C126 B36:C42 C33:C34 B61:C61 B223:C226 B317:C357 B359:C379 C228:C233 B250:C268 B269:C269 B273:C276 B295:C298 B294 B277:C293" emptyCellReference="1"/>
    <ignoredError sqref="C108:C11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
  <sheetViews>
    <sheetView view="pageLayout" zoomScale="40" zoomScaleNormal="110" zoomScalePageLayoutView="4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V402"/>
  <sheetViews>
    <sheetView zoomScaleNormal="100" workbookViewId="0">
      <pane xSplit="1" ySplit="2" topLeftCell="B3" activePane="bottomRight" state="frozen"/>
      <selection sqref="A1:U1"/>
      <selection pane="topRight" sqref="A1:U1"/>
      <selection pane="bottomLeft" sqref="A1:U1"/>
      <selection pane="bottomRight" sqref="A1:U1"/>
    </sheetView>
  </sheetViews>
  <sheetFormatPr defaultColWidth="11.44140625" defaultRowHeight="13.8"/>
  <cols>
    <col min="1" max="1" width="59.44140625" style="8" customWidth="1"/>
    <col min="2" max="2" width="9.21875" style="2" customWidth="1"/>
    <col min="3" max="3" width="10.44140625" style="2" customWidth="1"/>
    <col min="4" max="4" width="7.44140625" style="2" customWidth="1"/>
    <col min="5" max="5" width="11" style="2" customWidth="1"/>
    <col min="6" max="6" width="6.77734375" style="2" customWidth="1"/>
    <col min="7" max="7" width="10.21875" style="2" customWidth="1"/>
    <col min="8" max="8" width="6.77734375" style="2" customWidth="1"/>
    <col min="9" max="9" width="11.44140625" style="2" customWidth="1"/>
    <col min="10" max="10" width="7.21875" style="2" customWidth="1"/>
    <col min="11" max="11" width="9" style="2" customWidth="1"/>
    <col min="12" max="12" width="7.44140625" style="2" customWidth="1"/>
    <col min="13" max="13" width="9.21875" style="2" customWidth="1"/>
    <col min="14" max="14" width="7.77734375" style="2" customWidth="1"/>
    <col min="15" max="15" width="12" style="2" bestFit="1" customWidth="1"/>
    <col min="16" max="16" width="7.21875" style="2" customWidth="1"/>
    <col min="17" max="17" width="10" style="2" customWidth="1"/>
    <col min="18" max="16384" width="11.44140625" style="2"/>
  </cols>
  <sheetData>
    <row r="1" spans="1:45" ht="25.5" customHeight="1" thickBot="1">
      <c r="A1" s="1207" t="s">
        <v>198</v>
      </c>
      <c r="B1" s="1207"/>
      <c r="C1" s="1207"/>
      <c r="D1" s="1207"/>
      <c r="E1" s="1207"/>
      <c r="F1" s="1207"/>
      <c r="G1" s="1207"/>
      <c r="H1" s="1207"/>
      <c r="I1" s="1207"/>
      <c r="J1" s="1207"/>
      <c r="K1" s="1207"/>
      <c r="L1" s="1207"/>
      <c r="M1" s="1207"/>
      <c r="N1" s="1207"/>
      <c r="O1" s="1207"/>
      <c r="P1" s="1207"/>
      <c r="Q1" s="1207"/>
    </row>
    <row r="2" spans="1:45" ht="26.25" customHeight="1" thickBot="1">
      <c r="A2" s="17" t="s">
        <v>0</v>
      </c>
      <c r="B2" s="1259" t="s">
        <v>237</v>
      </c>
      <c r="C2" s="1259"/>
      <c r="D2" s="1260" t="s">
        <v>56</v>
      </c>
      <c r="E2" s="1260"/>
      <c r="F2" s="1260" t="s">
        <v>213</v>
      </c>
      <c r="G2" s="1260"/>
      <c r="H2" s="1260" t="s">
        <v>57</v>
      </c>
      <c r="I2" s="1260"/>
      <c r="J2" s="1260" t="s">
        <v>214</v>
      </c>
      <c r="K2" s="1260"/>
      <c r="L2" s="1260" t="s">
        <v>58</v>
      </c>
      <c r="M2" s="1260"/>
      <c r="N2" s="1260" t="s">
        <v>212</v>
      </c>
      <c r="O2" s="1260"/>
      <c r="P2" s="1260" t="s">
        <v>59</v>
      </c>
      <c r="Q2" s="1260"/>
    </row>
    <row r="3" spans="1:45" s="3" customFormat="1" ht="24.75" customHeight="1" thickBot="1">
      <c r="A3" s="227" t="s">
        <v>201</v>
      </c>
      <c r="B3" s="233"/>
      <c r="C3" s="233"/>
      <c r="D3" s="233"/>
      <c r="E3" s="233"/>
      <c r="F3" s="233"/>
      <c r="G3" s="233"/>
      <c r="H3" s="233"/>
      <c r="I3" s="233"/>
      <c r="J3" s="233"/>
      <c r="K3" s="233"/>
      <c r="L3" s="233"/>
      <c r="M3" s="233"/>
      <c r="N3" s="233"/>
      <c r="O3" s="233"/>
      <c r="P3" s="233"/>
      <c r="Q3" s="234"/>
      <c r="R3" s="2"/>
      <c r="S3" s="2"/>
      <c r="T3" s="2"/>
      <c r="U3" s="2"/>
      <c r="V3" s="2"/>
      <c r="W3" s="2"/>
      <c r="X3" s="2"/>
      <c r="Y3" s="2"/>
      <c r="Z3" s="2"/>
      <c r="AA3" s="2"/>
      <c r="AB3" s="2"/>
    </row>
    <row r="4" spans="1:45" s="3" customFormat="1" ht="19.5" customHeight="1">
      <c r="A4" s="228" t="s">
        <v>204</v>
      </c>
      <c r="B4" s="235" t="str">
        <f>IF(CENTRO!B4,CENTRO!B4,"")</f>
        <v/>
      </c>
      <c r="C4" s="230">
        <f>IF(CENTRO!C4,CENTRO!C4,"")</f>
        <v>60445.52</v>
      </c>
      <c r="D4" s="1256">
        <v>546.62</v>
      </c>
      <c r="E4" s="1257"/>
      <c r="F4" s="1252">
        <v>75.83</v>
      </c>
      <c r="G4" s="1253" t="s">
        <v>482</v>
      </c>
      <c r="H4" s="1252">
        <v>64.08</v>
      </c>
      <c r="I4" s="1253" t="s">
        <v>482</v>
      </c>
      <c r="J4" s="1252">
        <v>102.55</v>
      </c>
      <c r="K4" s="1253" t="s">
        <v>482</v>
      </c>
      <c r="L4" s="1252">
        <v>49.2</v>
      </c>
      <c r="M4" s="1253" t="s">
        <v>482</v>
      </c>
      <c r="N4" s="1252">
        <v>190.64</v>
      </c>
      <c r="O4" s="1253" t="s">
        <v>482</v>
      </c>
      <c r="P4" s="1252">
        <v>64.33</v>
      </c>
      <c r="Q4" s="1253"/>
      <c r="R4" s="2"/>
      <c r="S4" s="2"/>
      <c r="T4" s="2"/>
      <c r="U4" s="2"/>
      <c r="V4" s="2"/>
      <c r="W4" s="2"/>
      <c r="X4" s="2"/>
      <c r="Y4" s="2"/>
      <c r="Z4" s="2"/>
      <c r="AA4" s="2"/>
      <c r="AB4" s="2"/>
    </row>
    <row r="5" spans="1:45" s="3" customFormat="1" ht="19.5" customHeight="1" thickBot="1">
      <c r="A5" s="229" t="s">
        <v>208</v>
      </c>
      <c r="B5" s="235" t="str">
        <f>IF(CENTRO!B5,CENTRO!B5,"")</f>
        <v/>
      </c>
      <c r="C5" s="236">
        <f>IF(CENTRO!C5,CENTRO!C5,"")</f>
        <v>55.17</v>
      </c>
      <c r="D5" s="1258">
        <v>220.27</v>
      </c>
      <c r="E5" s="1246"/>
      <c r="F5" s="1234">
        <v>445.33</v>
      </c>
      <c r="G5" s="1235" t="s">
        <v>482</v>
      </c>
      <c r="H5" s="1234">
        <v>293.14999999999998</v>
      </c>
      <c r="I5" s="1235" t="s">
        <v>482</v>
      </c>
      <c r="J5" s="1234">
        <v>227.73</v>
      </c>
      <c r="K5" s="1235" t="s">
        <v>482</v>
      </c>
      <c r="L5" s="1234">
        <v>447.04</v>
      </c>
      <c r="M5" s="1235" t="s">
        <v>482</v>
      </c>
      <c r="N5" s="1234">
        <v>36.96</v>
      </c>
      <c r="O5" s="1235" t="s">
        <v>482</v>
      </c>
      <c r="P5" s="1234">
        <v>240.35</v>
      </c>
      <c r="Q5" s="1235"/>
      <c r="R5" s="2"/>
      <c r="S5" s="2"/>
      <c r="T5" s="2"/>
      <c r="U5" s="2"/>
      <c r="V5" s="2"/>
      <c r="W5" s="2"/>
      <c r="X5" s="2"/>
      <c r="Y5" s="2"/>
      <c r="Z5" s="2"/>
      <c r="AA5" s="2"/>
      <c r="AB5" s="2"/>
    </row>
    <row r="6" spans="1:45" ht="24.75" customHeight="1" thickBot="1">
      <c r="A6" s="224" t="s">
        <v>202</v>
      </c>
      <c r="B6" s="39" t="str">
        <f>IF(CENTRO!B6,CENTRO!B6,"")</f>
        <v/>
      </c>
      <c r="C6" s="39" t="str">
        <f>IF(CENTRO!C6,CENTRO!C6,"")</f>
        <v/>
      </c>
      <c r="D6" s="39"/>
      <c r="E6" s="39"/>
      <c r="F6" s="39"/>
      <c r="G6" s="39"/>
      <c r="H6" s="39"/>
      <c r="I6" s="39"/>
      <c r="J6" s="39"/>
      <c r="K6" s="39"/>
      <c r="L6" s="39"/>
      <c r="M6" s="39"/>
      <c r="N6" s="39"/>
      <c r="O6" s="39"/>
      <c r="P6" s="39"/>
      <c r="Q6" s="40"/>
      <c r="AC6" s="12"/>
      <c r="AD6" s="12"/>
      <c r="AE6" s="12"/>
      <c r="AF6" s="12"/>
      <c r="AG6" s="12"/>
      <c r="AH6" s="12"/>
      <c r="AI6" s="12"/>
      <c r="AJ6" s="12"/>
      <c r="AK6" s="12"/>
      <c r="AL6" s="12"/>
      <c r="AM6" s="12"/>
      <c r="AN6" s="12"/>
      <c r="AO6" s="12"/>
      <c r="AP6" s="12"/>
      <c r="AQ6" s="12"/>
      <c r="AR6" s="12"/>
      <c r="AS6" s="12"/>
    </row>
    <row r="7" spans="1:45" ht="19.5" customHeight="1" thickBot="1">
      <c r="A7" s="243" t="s">
        <v>483</v>
      </c>
      <c r="B7" s="244" t="str">
        <f>IF(CENTRO!B7,CENTRO!B7,"")</f>
        <v/>
      </c>
      <c r="C7" s="244" t="str">
        <f>IF(CENTRO!C7,CENTRO!C7,"")</f>
        <v/>
      </c>
      <c r="D7" s="244"/>
      <c r="E7" s="244"/>
      <c r="F7" s="244"/>
      <c r="G7" s="244"/>
      <c r="H7" s="244"/>
      <c r="I7" s="244"/>
      <c r="J7" s="244"/>
      <c r="K7" s="244"/>
      <c r="L7" s="244"/>
      <c r="M7" s="244"/>
      <c r="N7" s="244"/>
      <c r="O7" s="244"/>
      <c r="P7" s="244"/>
      <c r="Q7" s="245"/>
      <c r="AC7" s="12"/>
      <c r="AD7" s="12"/>
      <c r="AE7" s="12"/>
      <c r="AF7" s="12"/>
      <c r="AG7" s="12"/>
      <c r="AH7" s="12"/>
      <c r="AI7" s="12"/>
      <c r="AJ7" s="12"/>
      <c r="AK7" s="12"/>
      <c r="AL7" s="12"/>
      <c r="AM7" s="12"/>
      <c r="AN7" s="12"/>
      <c r="AO7" s="12"/>
      <c r="AP7" s="12"/>
      <c r="AQ7" s="12"/>
      <c r="AR7" s="12"/>
      <c r="AS7" s="12"/>
    </row>
    <row r="8" spans="1:45" s="4" customFormat="1" ht="19.5" customHeight="1">
      <c r="A8" s="246" t="s">
        <v>349</v>
      </c>
      <c r="B8" s="247">
        <f>IF(CENTRO!B8,CENTRO!B8,"")</f>
        <v>1</v>
      </c>
      <c r="C8" s="248">
        <f>IF(CENTRO!C8,CENTRO!C8,"")</f>
        <v>3326741</v>
      </c>
      <c r="D8" s="239">
        <f>E8/C8</f>
        <v>3.5798398492699009E-2</v>
      </c>
      <c r="E8" s="248">
        <v>119092</v>
      </c>
      <c r="F8" s="239">
        <f>G8/E8</f>
        <v>0.27899439089107581</v>
      </c>
      <c r="G8" s="248">
        <v>33226</v>
      </c>
      <c r="H8" s="239">
        <f>I8/E8</f>
        <v>0.15718100292211062</v>
      </c>
      <c r="I8" s="248">
        <v>18719</v>
      </c>
      <c r="J8" s="239">
        <f>K8/E8</f>
        <v>0.19425318241359621</v>
      </c>
      <c r="K8" s="248">
        <v>23134</v>
      </c>
      <c r="L8" s="239">
        <f>M8/E8</f>
        <v>0.18208611829509957</v>
      </c>
      <c r="M8" s="248">
        <v>21685</v>
      </c>
      <c r="N8" s="239">
        <f>O8/E8</f>
        <v>5.8500990830618348E-2</v>
      </c>
      <c r="O8" s="248">
        <v>6967</v>
      </c>
      <c r="P8" s="239">
        <f>Q8/E8</f>
        <v>0.1289843146474994</v>
      </c>
      <c r="Q8" s="248">
        <v>15361</v>
      </c>
    </row>
    <row r="9" spans="1:45" ht="19.5" customHeight="1">
      <c r="A9" s="249" t="s">
        <v>27</v>
      </c>
      <c r="B9" s="239">
        <f>IF(CENTRO!B9,CENTRO!B9,"")</f>
        <v>0.46657494526925902</v>
      </c>
      <c r="C9" s="250">
        <f>IF(CENTRO!C9,CENTRO!C9,"")</f>
        <v>1552174</v>
      </c>
      <c r="D9" s="251">
        <f>E9/E8</f>
        <v>0.45393477311658215</v>
      </c>
      <c r="E9" s="250">
        <v>54060</v>
      </c>
      <c r="F9" s="251">
        <f>G9/G$8</f>
        <v>0.44781195449346894</v>
      </c>
      <c r="G9" s="250">
        <v>14879</v>
      </c>
      <c r="H9" s="251">
        <f>I9/I$8</f>
        <v>0.46199049094502914</v>
      </c>
      <c r="I9" s="250">
        <v>8648</v>
      </c>
      <c r="J9" s="251">
        <f>K9/K$8</f>
        <v>0.46148525979078414</v>
      </c>
      <c r="K9" s="250">
        <v>10676</v>
      </c>
      <c r="L9" s="251">
        <f>M9/M$8</f>
        <v>0.442979017754208</v>
      </c>
      <c r="M9" s="250">
        <v>9606</v>
      </c>
      <c r="N9" s="251">
        <f>O9/O$8</f>
        <v>0.46748959379933974</v>
      </c>
      <c r="O9" s="250">
        <v>3257</v>
      </c>
      <c r="P9" s="251">
        <f>Q9/Q$8</f>
        <v>0.45530889916021094</v>
      </c>
      <c r="Q9" s="270">
        <v>6994</v>
      </c>
    </row>
    <row r="10" spans="1:45" ht="19.5" customHeight="1">
      <c r="A10" s="255" t="s">
        <v>11</v>
      </c>
      <c r="B10" s="239">
        <f>IF(CENTRO!B10,CENTRO!B10,"")</f>
        <v>0.53342505473074098</v>
      </c>
      <c r="C10" s="250">
        <f>IF(CENTRO!C10,CENTRO!C10,"")</f>
        <v>1774567</v>
      </c>
      <c r="D10" s="251">
        <f>E10/E8</f>
        <v>0.54606522688341785</v>
      </c>
      <c r="E10" s="250">
        <v>65032</v>
      </c>
      <c r="F10" s="251">
        <f>G10/G$8</f>
        <v>0.552188045506531</v>
      </c>
      <c r="G10" s="250">
        <v>18347</v>
      </c>
      <c r="H10" s="251">
        <f>I10/I$8</f>
        <v>0.53800950905497091</v>
      </c>
      <c r="I10" s="250">
        <v>10071</v>
      </c>
      <c r="J10" s="251">
        <f>K10/K$8</f>
        <v>0.53851474020921586</v>
      </c>
      <c r="K10" s="250">
        <v>12458</v>
      </c>
      <c r="L10" s="251">
        <f>M10/M$8</f>
        <v>0.557020982245792</v>
      </c>
      <c r="M10" s="250">
        <v>12079</v>
      </c>
      <c r="N10" s="251">
        <f>O10/O$8</f>
        <v>0.53251040620066026</v>
      </c>
      <c r="O10" s="250">
        <v>3710</v>
      </c>
      <c r="P10" s="251">
        <f>Q10/Q$8</f>
        <v>0.54469110083978911</v>
      </c>
      <c r="Q10" s="270">
        <v>8367</v>
      </c>
    </row>
    <row r="11" spans="1:45" ht="19.5" customHeight="1">
      <c r="A11" s="246" t="s">
        <v>1</v>
      </c>
      <c r="B11" s="256" t="str">
        <f>IF(CENTRO!B11,CENTRO!B11,"")</f>
        <v/>
      </c>
      <c r="C11" s="257">
        <f>IF(CENTRO!C11,CENTRO!C11,"")</f>
        <v>44.05</v>
      </c>
      <c r="D11" s="256"/>
      <c r="E11" s="257">
        <v>47.13</v>
      </c>
      <c r="F11" s="274"/>
      <c r="G11" s="260">
        <v>47.63</v>
      </c>
      <c r="H11" s="274"/>
      <c r="I11" s="260">
        <v>45.2</v>
      </c>
      <c r="J11" s="274"/>
      <c r="K11" s="260">
        <v>48.67</v>
      </c>
      <c r="L11" s="274"/>
      <c r="M11" s="260">
        <v>46.67</v>
      </c>
      <c r="N11" s="274"/>
      <c r="O11" s="260">
        <v>47.9</v>
      </c>
      <c r="P11" s="274"/>
      <c r="Q11" s="261">
        <v>46.41</v>
      </c>
      <c r="AC11" s="12"/>
      <c r="AD11" s="12"/>
      <c r="AE11" s="12"/>
      <c r="AF11" s="12"/>
      <c r="AG11" s="12"/>
      <c r="AH11" s="12"/>
      <c r="AI11" s="12"/>
      <c r="AJ11" s="12"/>
      <c r="AK11" s="12"/>
      <c r="AL11" s="12"/>
      <c r="AM11" s="12"/>
      <c r="AN11" s="12"/>
      <c r="AO11" s="12"/>
      <c r="AP11" s="12"/>
      <c r="AQ11" s="12"/>
      <c r="AR11" s="12"/>
      <c r="AS11" s="12"/>
    </row>
    <row r="12" spans="1:45" ht="19.5" customHeight="1">
      <c r="A12" s="249" t="s">
        <v>174</v>
      </c>
      <c r="B12" s="251">
        <f>IF(CENTRO!B12,CENTRO!B12,"")</f>
        <v>0.12802198908781898</v>
      </c>
      <c r="C12" s="250">
        <f>IF(CENTRO!C12,CENTRO!C12,"")</f>
        <v>425896</v>
      </c>
      <c r="D12" s="251">
        <f>E12/E$8</f>
        <v>0.11331575588620563</v>
      </c>
      <c r="E12" s="250">
        <v>13495</v>
      </c>
      <c r="F12" s="251">
        <f>G12/G$8</f>
        <v>9.3511105760548968E-2</v>
      </c>
      <c r="G12" s="250">
        <v>3107</v>
      </c>
      <c r="H12" s="251">
        <f>I12/I$8</f>
        <v>0.12324376302152892</v>
      </c>
      <c r="I12" s="250">
        <v>2307</v>
      </c>
      <c r="J12" s="251">
        <f>K12/K$8</f>
        <v>0.12003976830638886</v>
      </c>
      <c r="K12" s="250">
        <v>2777</v>
      </c>
      <c r="L12" s="251">
        <f>M12/M$8</f>
        <v>0.11307355314733687</v>
      </c>
      <c r="M12" s="250">
        <v>2452</v>
      </c>
      <c r="N12" s="251">
        <f>O12/O$8</f>
        <v>0.10879862207549879</v>
      </c>
      <c r="O12" s="250">
        <v>758</v>
      </c>
      <c r="P12" s="251">
        <f>Q12/Q$8</f>
        <v>0.13631925004882495</v>
      </c>
      <c r="Q12" s="270">
        <v>2094</v>
      </c>
    </row>
    <row r="13" spans="1:45" ht="19.5" customHeight="1">
      <c r="A13" s="255" t="s">
        <v>175</v>
      </c>
      <c r="B13" s="251">
        <f>IF(CENTRO!B13,CENTRO!B13,"")</f>
        <v>0.16189538049400298</v>
      </c>
      <c r="C13" s="250">
        <f>IF(CENTRO!C13,CENTRO!C13,"")</f>
        <v>538584</v>
      </c>
      <c r="D13" s="251">
        <f t="shared" ref="D13:F18" si="0">E13/E$8</f>
        <v>0.14126893494105397</v>
      </c>
      <c r="E13" s="250">
        <v>16824</v>
      </c>
      <c r="F13" s="251">
        <f t="shared" si="0"/>
        <v>0.14681273701318245</v>
      </c>
      <c r="G13" s="250">
        <v>4878</v>
      </c>
      <c r="H13" s="251">
        <f t="shared" ref="H13:H18" si="1">I13/I$8</f>
        <v>0.14140712644906245</v>
      </c>
      <c r="I13" s="250">
        <v>2647</v>
      </c>
      <c r="J13" s="251">
        <f t="shared" ref="J13:J18" si="2">K13/K$8</f>
        <v>0.12967925996368981</v>
      </c>
      <c r="K13" s="250">
        <v>3000</v>
      </c>
      <c r="L13" s="251">
        <f t="shared" ref="L13:L18" si="3">M13/M$8</f>
        <v>0.14406271616324648</v>
      </c>
      <c r="M13" s="250">
        <v>3124</v>
      </c>
      <c r="N13" s="251">
        <f t="shared" ref="N13:N18" si="4">O13/O$8</f>
        <v>0.13822305152863498</v>
      </c>
      <c r="O13" s="250">
        <v>963</v>
      </c>
      <c r="P13" s="251">
        <f t="shared" ref="P13:P18" si="5">Q13/Q$8</f>
        <v>0.14400104159885424</v>
      </c>
      <c r="Q13" s="270">
        <v>2212</v>
      </c>
    </row>
    <row r="14" spans="1:45" ht="19.5" customHeight="1">
      <c r="A14" s="255" t="s">
        <v>2</v>
      </c>
      <c r="B14" s="251">
        <f>IF(CENTRO!B14,CENTRO!B14,"")</f>
        <v>0.22299241209339712</v>
      </c>
      <c r="C14" s="250">
        <f>IF(CENTRO!C14,CENTRO!C14,"")</f>
        <v>741838</v>
      </c>
      <c r="D14" s="251">
        <f t="shared" si="0"/>
        <v>0.20427064790246197</v>
      </c>
      <c r="E14" s="250">
        <v>24327</v>
      </c>
      <c r="F14" s="251">
        <f t="shared" si="0"/>
        <v>0.21245410220911334</v>
      </c>
      <c r="G14" s="250">
        <v>7059</v>
      </c>
      <c r="H14" s="251">
        <f t="shared" si="1"/>
        <v>0.22757625941556708</v>
      </c>
      <c r="I14" s="250">
        <v>4260</v>
      </c>
      <c r="J14" s="251">
        <f t="shared" si="2"/>
        <v>0.18306388864874212</v>
      </c>
      <c r="K14" s="250">
        <v>4235</v>
      </c>
      <c r="L14" s="251">
        <f t="shared" si="3"/>
        <v>0.2142033663822919</v>
      </c>
      <c r="M14" s="250">
        <v>4645</v>
      </c>
      <c r="N14" s="251">
        <f t="shared" si="4"/>
        <v>0.19807664705038036</v>
      </c>
      <c r="O14" s="250">
        <v>1380</v>
      </c>
      <c r="P14" s="251">
        <f t="shared" si="5"/>
        <v>0.17889460321593648</v>
      </c>
      <c r="Q14" s="270">
        <v>2748</v>
      </c>
    </row>
    <row r="15" spans="1:45" ht="19.5" customHeight="1">
      <c r="A15" s="255" t="s">
        <v>3</v>
      </c>
      <c r="B15" s="251">
        <f>IF(CENTRO!B15,CENTRO!B15,"")</f>
        <v>0.28596815922850621</v>
      </c>
      <c r="C15" s="250">
        <f>IF(CENTRO!C15,CENTRO!C15,"")</f>
        <v>951342</v>
      </c>
      <c r="D15" s="251">
        <f t="shared" si="0"/>
        <v>0.27806233836025929</v>
      </c>
      <c r="E15" s="250">
        <v>33115</v>
      </c>
      <c r="F15" s="251">
        <f t="shared" si="0"/>
        <v>0.28944200325046648</v>
      </c>
      <c r="G15" s="250">
        <v>9617</v>
      </c>
      <c r="H15" s="251">
        <f t="shared" si="1"/>
        <v>0.28537849244083552</v>
      </c>
      <c r="I15" s="250">
        <v>5342</v>
      </c>
      <c r="J15" s="251">
        <f t="shared" si="2"/>
        <v>0.25538168928849314</v>
      </c>
      <c r="K15" s="250">
        <v>5908</v>
      </c>
      <c r="L15" s="251">
        <f t="shared" si="3"/>
        <v>0.27857966336177081</v>
      </c>
      <c r="M15" s="250">
        <v>6041</v>
      </c>
      <c r="N15" s="251">
        <f t="shared" si="4"/>
        <v>0.29453136213578296</v>
      </c>
      <c r="O15" s="250">
        <v>2052</v>
      </c>
      <c r="P15" s="251">
        <f t="shared" si="5"/>
        <v>0.27049020246077732</v>
      </c>
      <c r="Q15" s="270">
        <v>4155</v>
      </c>
    </row>
    <row r="16" spans="1:45" ht="19.5" customHeight="1">
      <c r="A16" s="255" t="s">
        <v>155</v>
      </c>
      <c r="B16" s="251">
        <f>IF(CENTRO!B16,CENTRO!B16,"")</f>
        <v>0.12945402121776237</v>
      </c>
      <c r="C16" s="250">
        <f>IF(CENTRO!C16,CENTRO!C16,"")</f>
        <v>430660</v>
      </c>
      <c r="D16" s="251">
        <f t="shared" si="0"/>
        <v>0.17511671648809324</v>
      </c>
      <c r="E16" s="250">
        <v>20855</v>
      </c>
      <c r="F16" s="251">
        <f t="shared" si="0"/>
        <v>0.16959609944019743</v>
      </c>
      <c r="G16" s="250">
        <v>5635</v>
      </c>
      <c r="H16" s="251">
        <f t="shared" si="1"/>
        <v>0.15903627330519793</v>
      </c>
      <c r="I16" s="250">
        <v>2977</v>
      </c>
      <c r="J16" s="251">
        <f t="shared" si="2"/>
        <v>0.21059911818103225</v>
      </c>
      <c r="K16" s="250">
        <v>4872</v>
      </c>
      <c r="L16" s="251">
        <f t="shared" si="3"/>
        <v>0.15983398662670048</v>
      </c>
      <c r="M16" s="250">
        <v>3466</v>
      </c>
      <c r="N16" s="251">
        <f t="shared" si="4"/>
        <v>0.15716951342041049</v>
      </c>
      <c r="O16" s="250">
        <v>1095</v>
      </c>
      <c r="P16" s="251">
        <f t="shared" si="5"/>
        <v>0.18293079877612134</v>
      </c>
      <c r="Q16" s="270">
        <v>2810</v>
      </c>
    </row>
    <row r="17" spans="1:45" ht="19.5" customHeight="1">
      <c r="A17" s="255" t="s">
        <v>167</v>
      </c>
      <c r="B17" s="251">
        <f>IF(CENTRO!B17,CENTRO!B17,"")</f>
        <v>7.1668037878512336E-2</v>
      </c>
      <c r="C17" s="250">
        <f>IF(CENTRO!C17,CENTRO!C17,"")</f>
        <v>238421</v>
      </c>
      <c r="D17" s="251">
        <f t="shared" si="0"/>
        <v>8.7965606421925913E-2</v>
      </c>
      <c r="E17" s="250">
        <v>10476</v>
      </c>
      <c r="F17" s="251">
        <f t="shared" si="0"/>
        <v>8.8183952326491302E-2</v>
      </c>
      <c r="G17" s="250">
        <v>2930</v>
      </c>
      <c r="H17" s="251">
        <f t="shared" si="1"/>
        <v>6.3358085367808112E-2</v>
      </c>
      <c r="I17" s="250">
        <v>1186</v>
      </c>
      <c r="J17" s="251">
        <f t="shared" si="2"/>
        <v>0.10123627561165384</v>
      </c>
      <c r="K17" s="250">
        <v>2342</v>
      </c>
      <c r="L17" s="251">
        <f t="shared" si="3"/>
        <v>9.0246714318653443E-2</v>
      </c>
      <c r="M17" s="250">
        <v>1957</v>
      </c>
      <c r="N17" s="251">
        <f t="shared" si="4"/>
        <v>0.10320080378929238</v>
      </c>
      <c r="O17" s="250">
        <v>719</v>
      </c>
      <c r="P17" s="251">
        <f t="shared" si="5"/>
        <v>8.7364103899485707E-2</v>
      </c>
      <c r="Q17" s="270">
        <v>1342</v>
      </c>
    </row>
    <row r="18" spans="1:45" ht="19.5" customHeight="1">
      <c r="A18" s="255" t="s">
        <v>4</v>
      </c>
      <c r="B18" s="251">
        <f>IF(CENTRO!B18,CENTRO!B18,"")</f>
        <v>0.2011220590962747</v>
      </c>
      <c r="C18" s="250">
        <f>IF(CENTRO!C18,CENTRO!C18,"")</f>
        <v>669081</v>
      </c>
      <c r="D18" s="251">
        <f t="shared" si="0"/>
        <v>0.26308232291001915</v>
      </c>
      <c r="E18" s="250">
        <v>31331</v>
      </c>
      <c r="F18" s="251">
        <f t="shared" si="0"/>
        <v>0.25778005176668872</v>
      </c>
      <c r="G18" s="250">
        <v>8565</v>
      </c>
      <c r="H18" s="251">
        <f t="shared" si="1"/>
        <v>0.22239435867300603</v>
      </c>
      <c r="I18" s="250">
        <v>4163</v>
      </c>
      <c r="J18" s="251">
        <f t="shared" si="2"/>
        <v>0.3118353937926861</v>
      </c>
      <c r="K18" s="250">
        <v>7214</v>
      </c>
      <c r="L18" s="251">
        <f t="shared" si="3"/>
        <v>0.25008070094535395</v>
      </c>
      <c r="M18" s="250">
        <v>5423</v>
      </c>
      <c r="N18" s="251">
        <f t="shared" si="4"/>
        <v>0.26037031720970288</v>
      </c>
      <c r="O18" s="250">
        <v>1814</v>
      </c>
      <c r="P18" s="251">
        <f t="shared" si="5"/>
        <v>0.27029490267560707</v>
      </c>
      <c r="Q18" s="270">
        <v>4152</v>
      </c>
    </row>
    <row r="19" spans="1:45" s="4" customFormat="1" ht="19.5" customHeight="1">
      <c r="A19" s="263" t="s">
        <v>484</v>
      </c>
      <c r="B19" s="239">
        <f>IF(CENTRO!B19,CENTRO!B19,"")</f>
        <v>0.14011941416539489</v>
      </c>
      <c r="C19" s="248">
        <f>IF(CENTRO!C19,CENTRO!C19,"")</f>
        <v>466141</v>
      </c>
      <c r="D19" s="239">
        <f>E19/$E$8</f>
        <v>0.12534847009035033</v>
      </c>
      <c r="E19" s="267">
        <v>14928</v>
      </c>
      <c r="F19" s="239">
        <f>G19/G8</f>
        <v>0.10524890146270993</v>
      </c>
      <c r="G19" s="267">
        <v>3497</v>
      </c>
      <c r="H19" s="239">
        <f>I19/I8</f>
        <v>0.13456915433516747</v>
      </c>
      <c r="I19" s="267">
        <v>2519</v>
      </c>
      <c r="J19" s="239">
        <f>K19/K8</f>
        <v>0.13101927898331461</v>
      </c>
      <c r="K19" s="267">
        <v>3031</v>
      </c>
      <c r="L19" s="239">
        <f>M19/M8</f>
        <v>0.1257551302743832</v>
      </c>
      <c r="M19" s="267">
        <v>2727</v>
      </c>
      <c r="N19" s="239">
        <f>O19/O8</f>
        <v>0.11999425864791158</v>
      </c>
      <c r="O19" s="267">
        <v>836</v>
      </c>
      <c r="P19" s="239">
        <f>Q19/Q8</f>
        <v>0.15090163400820258</v>
      </c>
      <c r="Q19" s="268">
        <v>2318</v>
      </c>
    </row>
    <row r="20" spans="1:45" ht="19.5" customHeight="1">
      <c r="A20" s="263" t="s">
        <v>485</v>
      </c>
      <c r="B20" s="239">
        <f>IF(CENTRO!B20,CENTRO!B20,"")</f>
        <v>0.13980000000000001</v>
      </c>
      <c r="C20" s="275" t="str">
        <f>IF(CENTRO!C20,CENTRO!C20,"")</f>
        <v/>
      </c>
      <c r="D20" s="239">
        <v>0.124</v>
      </c>
      <c r="E20" s="275"/>
      <c r="F20" s="239">
        <v>0.1036</v>
      </c>
      <c r="G20" s="275"/>
      <c r="H20" s="239">
        <v>0.1341</v>
      </c>
      <c r="I20" s="275"/>
      <c r="J20" s="239">
        <v>0.1298</v>
      </c>
      <c r="K20" s="275"/>
      <c r="L20" s="239">
        <v>0.124</v>
      </c>
      <c r="M20" s="275"/>
      <c r="N20" s="239">
        <v>0.1186</v>
      </c>
      <c r="O20" s="275"/>
      <c r="P20" s="239">
        <v>0.14990000000000001</v>
      </c>
      <c r="Q20" s="276"/>
      <c r="AC20" s="12"/>
      <c r="AD20" s="12"/>
      <c r="AE20" s="12"/>
      <c r="AF20" s="12"/>
      <c r="AG20" s="12"/>
      <c r="AH20" s="12"/>
      <c r="AI20" s="12"/>
      <c r="AJ20" s="12"/>
      <c r="AK20" s="12"/>
      <c r="AL20" s="12"/>
      <c r="AM20" s="12"/>
      <c r="AN20" s="12"/>
      <c r="AO20" s="12"/>
      <c r="AP20" s="12"/>
      <c r="AQ20" s="12"/>
      <c r="AR20" s="12"/>
      <c r="AS20" s="12"/>
    </row>
    <row r="21" spans="1:45" ht="19.5" customHeight="1">
      <c r="A21" s="263" t="s">
        <v>486</v>
      </c>
      <c r="B21" s="239">
        <f>IF(CENTRO!B21,CENTRO!B21,"")</f>
        <v>0.2006</v>
      </c>
      <c r="C21" s="275" t="str">
        <f>IF(CENTRO!C21,CENTRO!C21,"")</f>
        <v/>
      </c>
      <c r="D21" s="239">
        <v>0.25929999999999997</v>
      </c>
      <c r="E21" s="275"/>
      <c r="F21" s="239">
        <v>0.25180000000000002</v>
      </c>
      <c r="G21" s="275"/>
      <c r="H21" s="239">
        <v>0.21760000000000002</v>
      </c>
      <c r="I21" s="275"/>
      <c r="J21" s="239">
        <v>0.30980000000000002</v>
      </c>
      <c r="K21" s="275"/>
      <c r="L21" s="239">
        <v>0.24679999999999999</v>
      </c>
      <c r="M21" s="275"/>
      <c r="N21" s="239">
        <v>0.26100000000000001</v>
      </c>
      <c r="O21" s="275"/>
      <c r="P21" s="239">
        <v>0.2676</v>
      </c>
      <c r="Q21" s="276"/>
      <c r="AC21" s="12"/>
      <c r="AD21" s="12"/>
      <c r="AE21" s="12"/>
      <c r="AF21" s="12"/>
      <c r="AG21" s="12"/>
      <c r="AH21" s="12"/>
      <c r="AI21" s="12"/>
      <c r="AJ21" s="12"/>
      <c r="AK21" s="12"/>
      <c r="AL21" s="12"/>
      <c r="AM21" s="12"/>
      <c r="AN21" s="12"/>
      <c r="AO21" s="12"/>
      <c r="AP21" s="12"/>
      <c r="AQ21" s="12"/>
      <c r="AR21" s="12"/>
      <c r="AS21" s="12"/>
    </row>
    <row r="22" spans="1:45" ht="19.5" customHeight="1">
      <c r="A22" s="263" t="s">
        <v>487</v>
      </c>
      <c r="B22" s="239">
        <f>IF(CENTRO!B22,CENTRO!B22,"")</f>
        <v>0.35210000000000002</v>
      </c>
      <c r="C22" s="275" t="str">
        <f>IF(CENTRO!C22,CENTRO!C22,"")</f>
        <v/>
      </c>
      <c r="D22" s="239">
        <v>0.33090000000000003</v>
      </c>
      <c r="E22" s="275"/>
      <c r="F22" s="239">
        <v>0.34259999999999996</v>
      </c>
      <c r="G22" s="275"/>
      <c r="H22" s="239">
        <v>0.29389999999999999</v>
      </c>
      <c r="I22" s="275"/>
      <c r="J22" s="239">
        <v>0.30740000000000001</v>
      </c>
      <c r="K22" s="275"/>
      <c r="L22" s="239">
        <v>0.36479999999999996</v>
      </c>
      <c r="M22" s="275"/>
      <c r="N22" s="239">
        <v>0.38770000000000004</v>
      </c>
      <c r="O22" s="275"/>
      <c r="P22" s="239">
        <v>0.31440000000000001</v>
      </c>
      <c r="Q22" s="276"/>
      <c r="AC22" s="12"/>
      <c r="AD22" s="12"/>
      <c r="AE22" s="12"/>
      <c r="AF22" s="12"/>
      <c r="AG22" s="12"/>
      <c r="AH22" s="12"/>
      <c r="AI22" s="12"/>
      <c r="AJ22" s="12"/>
      <c r="AK22" s="12"/>
      <c r="AL22" s="12"/>
      <c r="AM22" s="12"/>
      <c r="AN22" s="12"/>
      <c r="AO22" s="12"/>
      <c r="AP22" s="12"/>
      <c r="AQ22" s="12"/>
      <c r="AR22" s="12"/>
      <c r="AS22" s="12"/>
    </row>
    <row r="23" spans="1:45" s="3" customFormat="1" ht="19.5" customHeight="1">
      <c r="A23" s="364" t="s">
        <v>628</v>
      </c>
      <c r="B23" s="365" t="str">
        <f>IF(CENTRO!B23,CENTRO!B23,"")</f>
        <v/>
      </c>
      <c r="C23" s="366">
        <f>IF(CENTRO!C23,CENTRO!C23,"")</f>
        <v>37</v>
      </c>
      <c r="D23" s="45"/>
      <c r="E23" s="46"/>
      <c r="F23" s="45"/>
      <c r="G23" s="47"/>
      <c r="H23" s="48"/>
      <c r="I23" s="47"/>
      <c r="J23" s="48"/>
      <c r="K23" s="47"/>
      <c r="L23" s="48"/>
      <c r="M23" s="47"/>
      <c r="N23" s="48"/>
      <c r="O23" s="47"/>
      <c r="P23" s="48"/>
      <c r="Q23" s="47"/>
      <c r="R23" s="2"/>
      <c r="S23" s="2"/>
      <c r="T23" s="2"/>
      <c r="U23" s="2"/>
      <c r="V23" s="2"/>
      <c r="W23" s="2"/>
      <c r="X23" s="2"/>
      <c r="Y23" s="2"/>
      <c r="Z23" s="2"/>
      <c r="AA23" s="2"/>
      <c r="AB23" s="2"/>
      <c r="AC23" s="12"/>
      <c r="AD23" s="12"/>
      <c r="AE23" s="12"/>
      <c r="AF23" s="12"/>
      <c r="AG23" s="12"/>
      <c r="AH23" s="12"/>
      <c r="AI23" s="12"/>
      <c r="AJ23" s="12"/>
      <c r="AK23" s="12"/>
      <c r="AL23" s="12"/>
      <c r="AM23" s="12"/>
      <c r="AN23" s="12"/>
      <c r="AO23" s="12"/>
      <c r="AP23" s="12"/>
      <c r="AQ23" s="12"/>
      <c r="AR23" s="12"/>
      <c r="AS23" s="12"/>
    </row>
    <row r="24" spans="1:45" s="3" customFormat="1" ht="19.5" customHeight="1">
      <c r="A24" s="367" t="s">
        <v>27</v>
      </c>
      <c r="B24" s="368" t="str">
        <f>IF(CENTRO!B24,CENTRO!B24,"")</f>
        <v/>
      </c>
      <c r="C24" s="369">
        <f>IF(CENTRO!C24,CENTRO!C24,"")</f>
        <v>38.6</v>
      </c>
      <c r="D24" s="45"/>
      <c r="E24" s="46"/>
      <c r="F24" s="45"/>
      <c r="G24" s="47"/>
      <c r="H24" s="48"/>
      <c r="I24" s="47"/>
      <c r="J24" s="48"/>
      <c r="K24" s="47"/>
      <c r="L24" s="48"/>
      <c r="M24" s="47"/>
      <c r="N24" s="48"/>
      <c r="O24" s="47"/>
      <c r="P24" s="48"/>
      <c r="Q24" s="47"/>
      <c r="R24" s="2"/>
      <c r="S24" s="2"/>
      <c r="T24" s="2"/>
      <c r="U24" s="2"/>
      <c r="V24" s="2"/>
      <c r="W24" s="2"/>
      <c r="X24" s="2"/>
      <c r="Y24" s="2"/>
      <c r="Z24" s="2"/>
      <c r="AA24" s="2"/>
      <c r="AB24" s="2"/>
      <c r="AC24" s="12"/>
      <c r="AD24" s="12"/>
      <c r="AE24" s="12"/>
      <c r="AF24" s="12"/>
      <c r="AG24" s="12"/>
      <c r="AH24" s="12"/>
      <c r="AI24" s="12"/>
      <c r="AJ24" s="12"/>
      <c r="AK24" s="12"/>
      <c r="AL24" s="12"/>
      <c r="AM24" s="12"/>
      <c r="AN24" s="12"/>
      <c r="AO24" s="12"/>
      <c r="AP24" s="12"/>
      <c r="AQ24" s="12"/>
      <c r="AR24" s="12"/>
      <c r="AS24" s="12"/>
    </row>
    <row r="25" spans="1:45" s="3" customFormat="1" ht="19.5" customHeight="1">
      <c r="A25" s="367" t="s">
        <v>11</v>
      </c>
      <c r="B25" s="368" t="str">
        <f>IF(CENTRO!B25,CENTRO!B25,"")</f>
        <v/>
      </c>
      <c r="C25" s="369">
        <f>IF(CENTRO!C25,CENTRO!C25,"")</f>
        <v>35.799999999999997</v>
      </c>
      <c r="D25" s="45"/>
      <c r="E25" s="46"/>
      <c r="F25" s="45"/>
      <c r="G25" s="47"/>
      <c r="H25" s="48"/>
      <c r="I25" s="47"/>
      <c r="J25" s="48"/>
      <c r="K25" s="47"/>
      <c r="L25" s="48"/>
      <c r="M25" s="47"/>
      <c r="N25" s="48"/>
      <c r="O25" s="47"/>
      <c r="P25" s="48"/>
      <c r="Q25" s="47"/>
      <c r="R25" s="2"/>
      <c r="S25" s="2"/>
      <c r="T25" s="2"/>
      <c r="U25" s="2"/>
      <c r="V25" s="2"/>
      <c r="W25" s="2"/>
      <c r="X25" s="2"/>
      <c r="Y25" s="2"/>
      <c r="Z25" s="2"/>
      <c r="AA25" s="2"/>
      <c r="AB25" s="2"/>
      <c r="AC25" s="12"/>
      <c r="AD25" s="12"/>
      <c r="AE25" s="12"/>
      <c r="AF25" s="12"/>
      <c r="AG25" s="12"/>
      <c r="AH25" s="12"/>
      <c r="AI25" s="12"/>
      <c r="AJ25" s="12"/>
      <c r="AK25" s="12"/>
      <c r="AL25" s="12"/>
      <c r="AM25" s="12"/>
      <c r="AN25" s="12"/>
      <c r="AO25" s="12"/>
      <c r="AP25" s="12"/>
      <c r="AQ25" s="12"/>
      <c r="AR25" s="12"/>
      <c r="AS25" s="12"/>
    </row>
    <row r="26" spans="1:45" s="610" customFormat="1" ht="19.5" customHeight="1">
      <c r="A26" s="609" t="s">
        <v>492</v>
      </c>
      <c r="B26" s="239">
        <f>IF(CENTRO!B26,CENTRO!B26,"")</f>
        <v>0.516099231386841</v>
      </c>
      <c r="C26" s="275" t="str">
        <f>IF(CENTRO!C26,CENTRO!C26,"")</f>
        <v/>
      </c>
      <c r="D26" s="239">
        <v>0.62160778979407683</v>
      </c>
      <c r="E26" s="275"/>
      <c r="F26" s="239">
        <v>0.55122197721425947</v>
      </c>
      <c r="G26" s="275"/>
      <c r="H26" s="239">
        <v>0.54240906478364403</v>
      </c>
      <c r="I26" s="275"/>
      <c r="J26" s="239">
        <v>0.78424631369852549</v>
      </c>
      <c r="K26" s="275"/>
      <c r="L26" s="239">
        <v>0.58920442228484715</v>
      </c>
      <c r="M26" s="275"/>
      <c r="N26" s="239">
        <v>0.61198810340883092</v>
      </c>
      <c r="O26" s="275"/>
      <c r="P26" s="239">
        <v>0.71693503609106046</v>
      </c>
      <c r="Q26" s="276"/>
    </row>
    <row r="27" spans="1:45" s="4" customFormat="1" ht="19.5" customHeight="1">
      <c r="A27" s="246" t="s">
        <v>493</v>
      </c>
      <c r="B27" s="239">
        <f>IF(CENTRO!B27,CENTRO!B27,"")</f>
        <v>0.84882562243348669</v>
      </c>
      <c r="C27" s="607">
        <f>IF(CENTRO!C27,CENTRO!C27,"")</f>
        <v>2823823</v>
      </c>
      <c r="D27" s="239">
        <f>E27/E$8</f>
        <v>0.92540221005609113</v>
      </c>
      <c r="E27" s="267">
        <v>110208</v>
      </c>
      <c r="F27" s="239">
        <f>G27/G$8</f>
        <v>0.91994221392885089</v>
      </c>
      <c r="G27" s="267">
        <v>30566</v>
      </c>
      <c r="H27" s="239">
        <f>I27/I$8</f>
        <v>0.92889577434692028</v>
      </c>
      <c r="I27" s="267">
        <v>17388</v>
      </c>
      <c r="J27" s="239">
        <f>K27/K$8</f>
        <v>0.96230656177055418</v>
      </c>
      <c r="K27" s="267">
        <v>22262</v>
      </c>
      <c r="L27" s="239">
        <f>M27/M$8</f>
        <v>0.8862808392898317</v>
      </c>
      <c r="M27" s="267">
        <v>19219</v>
      </c>
      <c r="N27" s="239">
        <f>O27/O$8</f>
        <v>0.89665566240849726</v>
      </c>
      <c r="O27" s="267">
        <v>6247</v>
      </c>
      <c r="P27" s="239">
        <f>Q27/Q$8</f>
        <v>0.94564155979428421</v>
      </c>
      <c r="Q27" s="268">
        <v>14526</v>
      </c>
    </row>
    <row r="28" spans="1:45" ht="19.5" customHeight="1">
      <c r="A28" s="255" t="s">
        <v>331</v>
      </c>
      <c r="B28" s="251">
        <f>IF(CENTRO!B28,CENTRO!B28,"")</f>
        <v>0.46690603483291976</v>
      </c>
      <c r="C28" s="250">
        <f>IF(CENTRO!C28,CENTRO!C28,"")</f>
        <v>1318460</v>
      </c>
      <c r="D28" s="251">
        <f>E28/E$27</f>
        <v>0.45596508420441345</v>
      </c>
      <c r="E28" s="250">
        <v>50251</v>
      </c>
      <c r="F28" s="251">
        <f>G28/G$27</f>
        <v>0.44948635739056469</v>
      </c>
      <c r="G28" s="250">
        <v>13739</v>
      </c>
      <c r="H28" s="251">
        <f>I28/I$27</f>
        <v>0.46313549574419138</v>
      </c>
      <c r="I28" s="250">
        <v>8053</v>
      </c>
      <c r="J28" s="251">
        <f>K28/K$27</f>
        <v>0.46361512891923456</v>
      </c>
      <c r="K28" s="250">
        <v>10321</v>
      </c>
      <c r="L28" s="251">
        <f>M28/M$27</f>
        <v>0.44284301992819608</v>
      </c>
      <c r="M28" s="250">
        <v>8511</v>
      </c>
      <c r="N28" s="251">
        <f>O28/O$27</f>
        <v>0.47430766768048666</v>
      </c>
      <c r="O28" s="250">
        <v>2963</v>
      </c>
      <c r="P28" s="251">
        <f>Q28/Q$27</f>
        <v>0.45876359631006469</v>
      </c>
      <c r="Q28" s="270">
        <v>6664</v>
      </c>
    </row>
    <row r="29" spans="1:45" ht="19.5" customHeight="1">
      <c r="A29" s="255" t="s">
        <v>332</v>
      </c>
      <c r="B29" s="251">
        <f>IF(CENTRO!B29,CENTRO!B29,"")</f>
        <v>0.53309396516708019</v>
      </c>
      <c r="C29" s="250">
        <f>IF(CENTRO!C29,CENTRO!C29,"")</f>
        <v>1505363</v>
      </c>
      <c r="D29" s="251">
        <f>E29/E$27</f>
        <v>0.54403491579558649</v>
      </c>
      <c r="E29" s="250">
        <v>59957</v>
      </c>
      <c r="F29" s="251">
        <f>G29/G$27</f>
        <v>0.55051364260943536</v>
      </c>
      <c r="G29" s="250">
        <v>16827</v>
      </c>
      <c r="H29" s="251">
        <f>I29/I$27</f>
        <v>0.53686450425580856</v>
      </c>
      <c r="I29" s="250">
        <v>9335</v>
      </c>
      <c r="J29" s="251">
        <f>K29/K$27</f>
        <v>0.53638487108076538</v>
      </c>
      <c r="K29" s="250">
        <v>11941</v>
      </c>
      <c r="L29" s="251">
        <f>M29/M$27</f>
        <v>0.55715698007180392</v>
      </c>
      <c r="M29" s="250">
        <v>10708</v>
      </c>
      <c r="N29" s="251">
        <f>O29/O$27</f>
        <v>0.5256923323195134</v>
      </c>
      <c r="O29" s="250">
        <v>3284</v>
      </c>
      <c r="P29" s="251">
        <f>Q29/Q$27</f>
        <v>0.54123640368993531</v>
      </c>
      <c r="Q29" s="270">
        <v>7862</v>
      </c>
    </row>
    <row r="30" spans="1:45" s="4" customFormat="1" ht="19.5" customHeight="1">
      <c r="A30" s="246" t="s">
        <v>494</v>
      </c>
      <c r="B30" s="239">
        <f>IF(CENTRO!B30,CENTRO!B30,"")</f>
        <v>0.14099999999999999</v>
      </c>
      <c r="C30" s="607">
        <f>IF(CENTRO!C30,CENTRO!C30,"")</f>
        <v>510881</v>
      </c>
      <c r="D30" s="239">
        <f>E30/E8</f>
        <v>8.5631276660061123E-2</v>
      </c>
      <c r="E30" s="267">
        <v>10198</v>
      </c>
      <c r="F30" s="239">
        <f>G30/G$8</f>
        <v>9.6340215493890324E-2</v>
      </c>
      <c r="G30" s="267">
        <v>3201</v>
      </c>
      <c r="H30" s="239">
        <f>I30/I$8</f>
        <v>7.4630055024306849E-2</v>
      </c>
      <c r="I30" s="267">
        <v>1397</v>
      </c>
      <c r="J30" s="239">
        <f>K30/K$8</f>
        <v>4.7203250626783093E-2</v>
      </c>
      <c r="K30" s="267">
        <v>1092</v>
      </c>
      <c r="L30" s="239">
        <f>M30/M$8</f>
        <v>0.12792252709246021</v>
      </c>
      <c r="M30" s="267">
        <v>2774</v>
      </c>
      <c r="N30" s="239">
        <f>O30/O$8</f>
        <v>0.11468350796612602</v>
      </c>
      <c r="O30" s="267">
        <v>799</v>
      </c>
      <c r="P30" s="239">
        <f>Q30/Q$8</f>
        <v>6.0868433044723648E-2</v>
      </c>
      <c r="Q30" s="268">
        <v>935</v>
      </c>
    </row>
    <row r="31" spans="1:45" ht="19.5" customHeight="1">
      <c r="A31" s="255" t="s">
        <v>333</v>
      </c>
      <c r="B31" s="251">
        <f>IF(CENTRO!B31,CENTRO!B31,"")</f>
        <v>0.46244820222321831</v>
      </c>
      <c r="C31" s="250">
        <f>IF(CENTRO!C31,CENTRO!C31,"")</f>
        <v>236256</v>
      </c>
      <c r="D31" s="251">
        <f>E31/E$30</f>
        <v>0.41831731712100412</v>
      </c>
      <c r="E31" s="250">
        <v>4266</v>
      </c>
      <c r="F31" s="251">
        <f>G31/G$30</f>
        <v>0.42767885035926273</v>
      </c>
      <c r="G31" s="250">
        <v>1369</v>
      </c>
      <c r="H31" s="251">
        <f>I31/I$30</f>
        <v>0.43092340730136008</v>
      </c>
      <c r="I31" s="253">
        <v>602</v>
      </c>
      <c r="J31" s="251">
        <f>K31/K$30</f>
        <v>0.40659340659340659</v>
      </c>
      <c r="K31" s="253">
        <v>444</v>
      </c>
      <c r="L31" s="251">
        <f>M31/M$30</f>
        <v>0.42826243691420329</v>
      </c>
      <c r="M31" s="250">
        <v>1188</v>
      </c>
      <c r="N31" s="251">
        <f>O31/O$30</f>
        <v>0.41301627033792238</v>
      </c>
      <c r="O31" s="253">
        <v>330</v>
      </c>
      <c r="P31" s="251">
        <f>Q31/Q$30</f>
        <v>0.35614973262032085</v>
      </c>
      <c r="Q31" s="254">
        <v>333</v>
      </c>
    </row>
    <row r="32" spans="1:45" ht="19.5" customHeight="1">
      <c r="A32" s="255" t="s">
        <v>334</v>
      </c>
      <c r="B32" s="251">
        <f>IF(CENTRO!B32,CENTRO!B32,"")</f>
        <v>0.53755179777678164</v>
      </c>
      <c r="C32" s="250">
        <f>IF(CENTRO!C32,CENTRO!C32,"")</f>
        <v>274625</v>
      </c>
      <c r="D32" s="251">
        <f>E32/E$30</f>
        <v>0.58168268287899583</v>
      </c>
      <c r="E32" s="250">
        <v>5932</v>
      </c>
      <c r="F32" s="251">
        <f>G32/G$30</f>
        <v>0.57232114964073721</v>
      </c>
      <c r="G32" s="250">
        <v>1832</v>
      </c>
      <c r="H32" s="251">
        <f>I32/I$30</f>
        <v>0.56907659269863997</v>
      </c>
      <c r="I32" s="253">
        <v>795</v>
      </c>
      <c r="J32" s="251">
        <f>K32/K$30</f>
        <v>0.59340659340659341</v>
      </c>
      <c r="K32" s="253">
        <v>648</v>
      </c>
      <c r="L32" s="251">
        <f>M32/M$30</f>
        <v>0.57173756308579671</v>
      </c>
      <c r="M32" s="250">
        <v>1586</v>
      </c>
      <c r="N32" s="251">
        <f>O32/O$30</f>
        <v>0.58698372966207757</v>
      </c>
      <c r="O32" s="253">
        <v>469</v>
      </c>
      <c r="P32" s="251">
        <f>Q32/Q$30</f>
        <v>0.6438502673796791</v>
      </c>
      <c r="Q32" s="254">
        <v>602</v>
      </c>
    </row>
    <row r="33" spans="1:45" ht="19.5" customHeight="1">
      <c r="A33" s="263" t="s">
        <v>607</v>
      </c>
      <c r="B33" s="623">
        <v>10.86</v>
      </c>
      <c r="C33" s="265" t="str">
        <f>IF(CENTRO!C33,CENTRO!C33,"")</f>
        <v/>
      </c>
      <c r="D33" s="239">
        <v>4.7887979004368558E-2</v>
      </c>
      <c r="E33" s="281" t="s">
        <v>482</v>
      </c>
      <c r="F33" s="239">
        <v>5.8666745639233575E-2</v>
      </c>
      <c r="G33" s="281" t="s">
        <v>482</v>
      </c>
      <c r="H33" s="239">
        <v>4.6207080117114725E-2</v>
      </c>
      <c r="I33" s="281" t="s">
        <v>482</v>
      </c>
      <c r="J33" s="239">
        <v>2.7104564528560419E-2</v>
      </c>
      <c r="K33" s="281" t="s">
        <v>482</v>
      </c>
      <c r="L33" s="239">
        <v>6.6339289774019011E-2</v>
      </c>
      <c r="M33" s="281" t="s">
        <v>482</v>
      </c>
      <c r="N33" s="239">
        <v>5.0099347147317633E-2</v>
      </c>
      <c r="O33" s="281" t="s">
        <v>482</v>
      </c>
      <c r="P33" s="239">
        <v>3.0528426363107174E-2</v>
      </c>
      <c r="Q33" s="266" t="s">
        <v>482</v>
      </c>
    </row>
    <row r="34" spans="1:45" ht="19.5" customHeight="1">
      <c r="A34" s="255" t="s">
        <v>614</v>
      </c>
      <c r="B34" s="251">
        <f>C34/$C$30</f>
        <v>5.0761331895294602E-2</v>
      </c>
      <c r="C34" s="250">
        <f>IF(CENTRO!C34,CENTRO!C34,"")</f>
        <v>25933</v>
      </c>
      <c r="D34" s="251">
        <f>E34/$E$30</f>
        <v>0.10001961168856638</v>
      </c>
      <c r="E34" s="250">
        <v>1020</v>
      </c>
      <c r="F34" s="251">
        <f>G34/$G$30</f>
        <v>8.9659481412058734E-2</v>
      </c>
      <c r="G34" s="253">
        <v>287</v>
      </c>
      <c r="H34" s="251">
        <f>I34/$I$30</f>
        <v>9.6635647816750173E-2</v>
      </c>
      <c r="I34" s="253">
        <v>135</v>
      </c>
      <c r="J34" s="251">
        <f>K34/$K$30</f>
        <v>0.11172161172161173</v>
      </c>
      <c r="K34" s="253">
        <v>122</v>
      </c>
      <c r="L34" s="251">
        <f>M34/$M$30</f>
        <v>0.10418168709444844</v>
      </c>
      <c r="M34" s="253">
        <v>289</v>
      </c>
      <c r="N34" s="251">
        <f>O34/$O$30</f>
        <v>0.11013767209011265</v>
      </c>
      <c r="O34" s="253">
        <v>88</v>
      </c>
      <c r="P34" s="251">
        <f>Q34/$Q$30</f>
        <v>0.10588235294117647</v>
      </c>
      <c r="Q34" s="254">
        <v>99</v>
      </c>
    </row>
    <row r="35" spans="1:45" ht="19.5" customHeight="1" thickBot="1">
      <c r="A35" s="255" t="s">
        <v>617</v>
      </c>
      <c r="B35" s="251">
        <f>C35/$C$30</f>
        <v>7.6884832279924292E-2</v>
      </c>
      <c r="C35" s="250">
        <v>39279</v>
      </c>
      <c r="D35" s="251">
        <f>E35/$E$30</f>
        <v>9.6587566189448915E-2</v>
      </c>
      <c r="E35" s="250">
        <v>985</v>
      </c>
      <c r="F35" s="251">
        <f>G35/$G$30</f>
        <v>0.10652920962199312</v>
      </c>
      <c r="G35" s="253">
        <v>341</v>
      </c>
      <c r="H35" s="251">
        <f>I35/$I$30</f>
        <v>8.6614173228346455E-2</v>
      </c>
      <c r="I35" s="253">
        <v>121</v>
      </c>
      <c r="J35" s="251">
        <f>K35/$K$30</f>
        <v>9.2490842490842495E-2</v>
      </c>
      <c r="K35" s="253">
        <v>101</v>
      </c>
      <c r="L35" s="251">
        <f>M35/$M$30</f>
        <v>0.10057678442682047</v>
      </c>
      <c r="M35" s="253">
        <v>279</v>
      </c>
      <c r="N35" s="251">
        <f>O35/$O$30</f>
        <v>9.1364205256570713E-2</v>
      </c>
      <c r="O35" s="253">
        <v>73</v>
      </c>
      <c r="P35" s="251">
        <f>Q35/$Q$30</f>
        <v>7.4866310160427801E-2</v>
      </c>
      <c r="Q35" s="254">
        <v>70</v>
      </c>
    </row>
    <row r="36" spans="1:45"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c r="AC36" s="12"/>
      <c r="AD36" s="12"/>
      <c r="AE36" s="12"/>
      <c r="AF36" s="12"/>
      <c r="AG36" s="12"/>
      <c r="AH36" s="12"/>
      <c r="AI36" s="12"/>
      <c r="AJ36" s="12"/>
      <c r="AK36" s="12"/>
      <c r="AL36" s="12"/>
      <c r="AM36" s="12"/>
      <c r="AN36" s="12"/>
      <c r="AO36" s="12"/>
      <c r="AP36" s="12"/>
      <c r="AQ36" s="12"/>
      <c r="AR36" s="12"/>
      <c r="AS36" s="12"/>
    </row>
    <row r="37" spans="1:45" s="4" customFormat="1" ht="19.5" customHeight="1">
      <c r="A37" s="580" t="s">
        <v>242</v>
      </c>
      <c r="B37" s="247">
        <f>IF(CENTRO!B37,CENTRO!B37,"")</f>
        <v>1</v>
      </c>
      <c r="C37" s="248">
        <f>IF(CENTRO!C37,CENTRO!C37,"")</f>
        <v>1307682</v>
      </c>
      <c r="D37" s="239">
        <f>E37/C37</f>
        <v>3.7587119804356105E-2</v>
      </c>
      <c r="E37" s="267">
        <v>49152</v>
      </c>
      <c r="F37" s="239">
        <f>G37/$E$37</f>
        <v>0.30074055989583331</v>
      </c>
      <c r="G37" s="267">
        <v>14782</v>
      </c>
      <c r="H37" s="239">
        <f>I37/$E$37</f>
        <v>0.15812174479166666</v>
      </c>
      <c r="I37" s="267">
        <v>7772</v>
      </c>
      <c r="J37" s="239">
        <f>K37/$E$37</f>
        <v>0.17771402994791666</v>
      </c>
      <c r="K37" s="267">
        <v>8735</v>
      </c>
      <c r="L37" s="239">
        <f>M37/$E$37</f>
        <v>0.19075520833333334</v>
      </c>
      <c r="M37" s="267">
        <v>9376</v>
      </c>
      <c r="N37" s="239">
        <f>O37/$E$37</f>
        <v>5.6660970052083336E-2</v>
      </c>
      <c r="O37" s="267">
        <v>2785</v>
      </c>
      <c r="P37" s="239">
        <f>Q37/$E$37</f>
        <v>0.11600748697916667</v>
      </c>
      <c r="Q37" s="268">
        <v>5702</v>
      </c>
    </row>
    <row r="38" spans="1:45" ht="19.5" customHeight="1">
      <c r="A38" s="255" t="s">
        <v>241</v>
      </c>
      <c r="B38" s="348" t="str">
        <f>IF(CENTRO!B38,CENTRO!B38,"")</f>
        <v/>
      </c>
      <c r="C38" s="576">
        <f>IF(CENTRO!C38,CENTRO!C38,"")</f>
        <v>2.5499999999999998</v>
      </c>
      <c r="D38" s="348"/>
      <c r="E38" s="588">
        <v>2.4500000000000002</v>
      </c>
      <c r="F38" s="348"/>
      <c r="G38" s="588">
        <v>2.2799999999999998</v>
      </c>
      <c r="H38" s="348"/>
      <c r="I38" s="588">
        <v>2.42</v>
      </c>
      <c r="J38" s="348"/>
      <c r="K38" s="588">
        <v>2.67</v>
      </c>
      <c r="L38" s="348"/>
      <c r="M38" s="588">
        <v>2.35</v>
      </c>
      <c r="N38" s="348"/>
      <c r="O38" s="588">
        <v>2.5299999999999998</v>
      </c>
      <c r="P38" s="348"/>
      <c r="Q38" s="588">
        <v>2.71</v>
      </c>
    </row>
    <row r="39" spans="1:45" ht="19.5" customHeight="1">
      <c r="A39" s="255" t="s">
        <v>5</v>
      </c>
      <c r="B39" s="251">
        <f>IF(CENTRO!B39,CENTRO!B39,"")</f>
        <v>9.6885175447853536E-2</v>
      </c>
      <c r="C39" s="577">
        <f>IF(CENTRO!C39,CENTRO!C39,"")</f>
        <v>126695</v>
      </c>
      <c r="D39" s="252">
        <f>E39/E$37</f>
        <v>0.11421712239583333</v>
      </c>
      <c r="E39" s="250">
        <v>5614</v>
      </c>
      <c r="F39" s="252">
        <f>G39/G$37</f>
        <v>0.12163442024083344</v>
      </c>
      <c r="G39" s="250">
        <v>1798</v>
      </c>
      <c r="H39" s="252">
        <f>I39/I$37</f>
        <v>9.096757591353577E-2</v>
      </c>
      <c r="I39" s="250">
        <v>707</v>
      </c>
      <c r="J39" s="252">
        <f>K39/K$37</f>
        <v>0.11505437893531768</v>
      </c>
      <c r="K39" s="250">
        <v>1005</v>
      </c>
      <c r="L39" s="252">
        <f>M39/M$37</f>
        <v>0.12329351535836178</v>
      </c>
      <c r="M39" s="250">
        <v>1156</v>
      </c>
      <c r="N39" s="252">
        <f>O39/O$37</f>
        <v>9.7307001795332138E-2</v>
      </c>
      <c r="O39" s="250">
        <v>271</v>
      </c>
      <c r="P39" s="252">
        <f>Q39/Q$37</f>
        <v>0.11873027008067345</v>
      </c>
      <c r="Q39" s="270">
        <v>677</v>
      </c>
    </row>
    <row r="40" spans="1:45" ht="19.5" customHeight="1">
      <c r="A40" s="255" t="s">
        <v>6</v>
      </c>
      <c r="B40" s="251">
        <f>IF(CENTRO!B40,CENTRO!B40,"")</f>
        <v>2.8705755680662425E-2</v>
      </c>
      <c r="C40" s="577">
        <f>IF(CENTRO!C40,CENTRO!C40,"")</f>
        <v>37538</v>
      </c>
      <c r="D40" s="252">
        <f>E40/E$37</f>
        <v>3.155517578125E-2</v>
      </c>
      <c r="E40" s="250">
        <v>1551</v>
      </c>
      <c r="F40" s="252">
        <f>G40/G$37</f>
        <v>3.3824922202678936E-2</v>
      </c>
      <c r="G40" s="250">
        <v>500</v>
      </c>
      <c r="H40" s="252">
        <f>I40/I$37</f>
        <v>2.4832732887287698E-2</v>
      </c>
      <c r="I40" s="250">
        <v>193</v>
      </c>
      <c r="J40" s="252">
        <f>K40/K$37</f>
        <v>2.9307384087006297E-2</v>
      </c>
      <c r="K40" s="250">
        <v>256</v>
      </c>
      <c r="L40" s="252">
        <f>M40/M$37</f>
        <v>3.2636518771331058E-2</v>
      </c>
      <c r="M40" s="250">
        <v>306</v>
      </c>
      <c r="N40" s="252">
        <f>O40/O$37</f>
        <v>4.1292639138240578E-2</v>
      </c>
      <c r="O40" s="250">
        <v>115</v>
      </c>
      <c r="P40" s="252">
        <f>Q40/Q$37</f>
        <v>3.1743247983163803E-2</v>
      </c>
      <c r="Q40" s="270">
        <v>181</v>
      </c>
    </row>
    <row r="41" spans="1:45" ht="19.5" customHeight="1">
      <c r="A41" s="583" t="s">
        <v>606</v>
      </c>
      <c r="B41" s="251">
        <f>IF(CENTRO!B41,CENTRO!B41,"")</f>
        <v>2.0059922825274034E-2</v>
      </c>
      <c r="C41" s="577">
        <f>IF(CENTRO!C41,CENTRO!C41,"")</f>
        <v>26232</v>
      </c>
      <c r="D41" s="252">
        <f>E41/E$37</f>
        <v>1.5360514322916666E-2</v>
      </c>
      <c r="E41" s="250">
        <v>755</v>
      </c>
      <c r="F41" s="252">
        <f>G41/G$37</f>
        <v>1.4544716547151941E-2</v>
      </c>
      <c r="G41" s="250">
        <v>215</v>
      </c>
      <c r="H41" s="252">
        <f>I41/I$37</f>
        <v>1.8399382398353061E-2</v>
      </c>
      <c r="I41" s="250">
        <v>143</v>
      </c>
      <c r="J41" s="252">
        <f>K41/K$37</f>
        <v>1.2364052661705781E-2</v>
      </c>
      <c r="K41" s="250">
        <v>108</v>
      </c>
      <c r="L41" s="252">
        <f>M41/M$37</f>
        <v>1.6531569965870307E-2</v>
      </c>
      <c r="M41" s="250">
        <v>155</v>
      </c>
      <c r="N41" s="252">
        <f>O41/O$37</f>
        <v>1.5798922800718134E-2</v>
      </c>
      <c r="O41" s="250">
        <v>44</v>
      </c>
      <c r="P41" s="252">
        <f>Q41/Q$37</f>
        <v>1.5783935461241669E-2</v>
      </c>
      <c r="Q41" s="270">
        <v>90</v>
      </c>
    </row>
    <row r="42" spans="1:45" ht="19.5" customHeight="1" thickBot="1">
      <c r="A42" s="255" t="s">
        <v>7</v>
      </c>
      <c r="B42" s="251">
        <f>IF(CENTRO!B42,CENTRO!B42,"")</f>
        <v>4.0743850569175078E-3</v>
      </c>
      <c r="C42" s="577">
        <f>IF(CENTRO!C42,CENTRO!C42,"")</f>
        <v>5328</v>
      </c>
      <c r="D42" s="252">
        <f>E42/E$37</f>
        <v>3.6417643229166665E-3</v>
      </c>
      <c r="E42" s="250">
        <v>179</v>
      </c>
      <c r="F42" s="252">
        <f>G42/G$37</f>
        <v>3.2471925314571776E-3</v>
      </c>
      <c r="G42" s="250">
        <v>48</v>
      </c>
      <c r="H42" s="252">
        <f>I42/I$37</f>
        <v>5.1466803911477095E-3</v>
      </c>
      <c r="I42" s="250">
        <v>40</v>
      </c>
      <c r="J42" s="252">
        <f>K42/K$37</f>
        <v>3.3199771036061822E-3</v>
      </c>
      <c r="K42" s="250">
        <v>29</v>
      </c>
      <c r="L42" s="252">
        <f>M42/M$37</f>
        <v>3.0930034129692833E-3</v>
      </c>
      <c r="M42" s="250">
        <v>29</v>
      </c>
      <c r="N42" s="252">
        <f>O42/O$37</f>
        <v>3.9497307001795335E-3</v>
      </c>
      <c r="O42" s="250">
        <v>11</v>
      </c>
      <c r="P42" s="252">
        <f>Q42/Q$37</f>
        <v>3.858295334970186E-3</v>
      </c>
      <c r="Q42" s="270">
        <v>22</v>
      </c>
    </row>
    <row r="43" spans="1:45" ht="19.5" customHeight="1" thickBot="1">
      <c r="A43" s="243" t="s">
        <v>8</v>
      </c>
      <c r="B43" s="244"/>
      <c r="C43" s="244"/>
      <c r="D43" s="42"/>
      <c r="E43" s="42"/>
      <c r="F43" s="42"/>
      <c r="G43" s="42"/>
      <c r="H43" s="42"/>
      <c r="I43" s="42"/>
      <c r="J43" s="42"/>
      <c r="K43" s="42"/>
      <c r="L43" s="42"/>
      <c r="M43" s="42"/>
      <c r="N43" s="42"/>
      <c r="O43" s="42"/>
      <c r="P43" s="42"/>
      <c r="Q43" s="43"/>
      <c r="AC43" s="12"/>
      <c r="AD43" s="12"/>
      <c r="AE43" s="12"/>
      <c r="AF43" s="12"/>
      <c r="AG43" s="12"/>
      <c r="AH43" s="12"/>
      <c r="AI43" s="12"/>
      <c r="AJ43" s="12"/>
      <c r="AK43" s="12"/>
      <c r="AL43" s="12"/>
      <c r="AM43" s="12"/>
      <c r="AN43" s="12"/>
      <c r="AO43" s="12"/>
      <c r="AP43" s="12"/>
      <c r="AQ43" s="12"/>
      <c r="AR43" s="12"/>
      <c r="AS43" s="12"/>
    </row>
    <row r="44" spans="1:45" ht="19.5" customHeight="1">
      <c r="A44" s="255" t="s">
        <v>497</v>
      </c>
      <c r="B44" s="256"/>
      <c r="C44" s="640">
        <v>8.3699999999999992</v>
      </c>
      <c r="D44" s="641"/>
      <c r="E44" s="671">
        <v>7.52</v>
      </c>
      <c r="F44" s="641"/>
      <c r="G44" s="672">
        <v>6.33</v>
      </c>
      <c r="H44" s="641"/>
      <c r="I44" s="672">
        <v>8.0500000000000007</v>
      </c>
      <c r="J44" s="641"/>
      <c r="K44" s="672">
        <v>6.56</v>
      </c>
      <c r="L44" s="641"/>
      <c r="M44" s="672">
        <v>9.3000000000000007</v>
      </c>
      <c r="N44" s="641"/>
      <c r="O44" s="672">
        <v>7.67</v>
      </c>
      <c r="P44" s="641"/>
      <c r="Q44" s="672">
        <v>8.3800000000000008</v>
      </c>
      <c r="AC44" s="12"/>
      <c r="AD44" s="12"/>
      <c r="AE44" s="12"/>
      <c r="AF44" s="12"/>
      <c r="AG44" s="12"/>
      <c r="AH44" s="12"/>
      <c r="AI44" s="12"/>
      <c r="AJ44" s="12"/>
      <c r="AK44" s="12"/>
      <c r="AL44" s="12"/>
      <c r="AM44" s="12"/>
      <c r="AN44" s="12"/>
      <c r="AO44" s="12"/>
      <c r="AP44" s="12"/>
      <c r="AQ44" s="12"/>
      <c r="AR44" s="12"/>
      <c r="AS44" s="12"/>
    </row>
    <row r="45" spans="1:45" ht="19.5" customHeight="1">
      <c r="A45" s="255" t="s">
        <v>498</v>
      </c>
      <c r="B45" s="256"/>
      <c r="C45" s="624">
        <v>2.0786394976651512</v>
      </c>
      <c r="D45" s="298"/>
      <c r="E45" s="671">
        <v>0.85660070479804828</v>
      </c>
      <c r="F45" s="298"/>
      <c r="G45" s="672">
        <v>0.58213787163265918</v>
      </c>
      <c r="H45" s="298"/>
      <c r="I45" s="672">
        <v>1.6693953138838937</v>
      </c>
      <c r="J45" s="298"/>
      <c r="K45" s="672">
        <v>0.20574367766823831</v>
      </c>
      <c r="L45" s="298"/>
      <c r="M45" s="672">
        <v>1.5903205847980018</v>
      </c>
      <c r="N45" s="298"/>
      <c r="O45" s="672">
        <v>9.9396521121760742E-2</v>
      </c>
      <c r="P45" s="298"/>
      <c r="Q45" s="672">
        <v>0.76613426827684716</v>
      </c>
      <c r="AC45" s="12"/>
      <c r="AD45" s="12"/>
      <c r="AE45" s="12"/>
      <c r="AF45" s="12"/>
      <c r="AG45" s="12"/>
      <c r="AH45" s="12"/>
      <c r="AI45" s="12"/>
      <c r="AJ45" s="12"/>
      <c r="AK45" s="12"/>
      <c r="AL45" s="12"/>
      <c r="AM45" s="12"/>
      <c r="AN45" s="12"/>
      <c r="AO45" s="12"/>
      <c r="AP45" s="12"/>
      <c r="AQ45" s="12"/>
      <c r="AR45" s="12"/>
      <c r="AS45" s="12"/>
    </row>
    <row r="46" spans="1:45" ht="19.5" customHeight="1">
      <c r="A46" s="255" t="s">
        <v>461</v>
      </c>
      <c r="B46" s="274"/>
      <c r="C46" s="624">
        <v>87.5</v>
      </c>
      <c r="D46" s="625"/>
      <c r="E46" s="626">
        <v>88</v>
      </c>
      <c r="F46" s="625"/>
      <c r="G46" s="672">
        <v>89.08</v>
      </c>
      <c r="H46" s="625"/>
      <c r="I46" s="672">
        <v>86.67</v>
      </c>
      <c r="J46" s="625"/>
      <c r="K46" s="672">
        <v>88.01</v>
      </c>
      <c r="L46" s="625"/>
      <c r="M46" s="672">
        <v>88.03</v>
      </c>
      <c r="N46" s="625"/>
      <c r="O46" s="672">
        <v>86.97</v>
      </c>
      <c r="P46" s="625"/>
      <c r="Q46" s="672">
        <v>87.45</v>
      </c>
      <c r="AC46" s="12"/>
      <c r="AD46" s="12"/>
      <c r="AE46" s="12"/>
      <c r="AF46" s="12"/>
      <c r="AG46" s="12"/>
      <c r="AH46" s="12"/>
      <c r="AI46" s="12"/>
      <c r="AJ46" s="12"/>
      <c r="AK46" s="12"/>
      <c r="AL46" s="12"/>
      <c r="AM46" s="12"/>
      <c r="AN46" s="12"/>
      <c r="AO46" s="12"/>
      <c r="AP46" s="12"/>
      <c r="AQ46" s="12"/>
      <c r="AR46" s="12"/>
      <c r="AS46" s="12"/>
    </row>
    <row r="47" spans="1:45" ht="19.5" customHeight="1">
      <c r="A47" s="255" t="s">
        <v>462</v>
      </c>
      <c r="B47" s="274"/>
      <c r="C47" s="624">
        <v>81.91</v>
      </c>
      <c r="D47" s="625"/>
      <c r="E47" s="626">
        <v>82.99</v>
      </c>
      <c r="F47" s="625"/>
      <c r="G47" s="672">
        <v>84.04</v>
      </c>
      <c r="H47" s="625"/>
      <c r="I47" s="672">
        <v>83.61</v>
      </c>
      <c r="J47" s="625"/>
      <c r="K47" s="672">
        <v>82.54</v>
      </c>
      <c r="L47" s="625"/>
      <c r="M47" s="672">
        <v>81.69</v>
      </c>
      <c r="N47" s="625"/>
      <c r="O47" s="672">
        <v>82.79</v>
      </c>
      <c r="P47" s="625"/>
      <c r="Q47" s="672">
        <v>82.41</v>
      </c>
      <c r="AC47" s="12"/>
      <c r="AD47" s="12"/>
      <c r="AE47" s="12"/>
      <c r="AF47" s="12"/>
      <c r="AG47" s="12"/>
      <c r="AH47" s="12"/>
      <c r="AI47" s="12"/>
      <c r="AJ47" s="12"/>
      <c r="AK47" s="12"/>
      <c r="AL47" s="12"/>
      <c r="AM47" s="12"/>
      <c r="AN47" s="12"/>
      <c r="AO47" s="12"/>
      <c r="AP47" s="12"/>
      <c r="AQ47" s="12"/>
      <c r="AR47" s="12"/>
      <c r="AS47" s="12"/>
    </row>
    <row r="48" spans="1:45" s="3" customFormat="1" ht="19.5" customHeight="1">
      <c r="A48" s="255" t="s">
        <v>629</v>
      </c>
      <c r="B48" s="256"/>
      <c r="C48" s="624">
        <v>87.8</v>
      </c>
      <c r="D48" s="642"/>
      <c r="E48" s="626">
        <v>88.4</v>
      </c>
      <c r="F48" s="346"/>
      <c r="G48" s="333"/>
      <c r="H48" s="334"/>
      <c r="I48" s="333"/>
      <c r="J48" s="334"/>
      <c r="K48" s="333"/>
      <c r="L48" s="334"/>
      <c r="M48" s="333"/>
      <c r="N48" s="334"/>
      <c r="O48" s="333"/>
      <c r="P48" s="334"/>
      <c r="Q48" s="333"/>
      <c r="R48" s="2"/>
      <c r="S48" s="2"/>
      <c r="T48" s="2"/>
      <c r="U48" s="2"/>
      <c r="V48" s="2"/>
      <c r="W48" s="2"/>
      <c r="X48" s="2"/>
      <c r="Y48" s="2"/>
      <c r="Z48" s="2"/>
      <c r="AA48" s="2"/>
      <c r="AB48" s="2"/>
      <c r="AC48" s="12"/>
      <c r="AD48" s="12"/>
      <c r="AE48" s="12"/>
      <c r="AF48" s="12"/>
      <c r="AG48" s="12"/>
      <c r="AH48" s="12"/>
      <c r="AI48" s="12"/>
      <c r="AJ48" s="12"/>
      <c r="AK48" s="12"/>
      <c r="AL48" s="12"/>
      <c r="AM48" s="12"/>
      <c r="AN48" s="12"/>
      <c r="AO48" s="12"/>
      <c r="AP48" s="12"/>
      <c r="AQ48" s="12"/>
      <c r="AR48" s="12"/>
      <c r="AS48" s="12"/>
    </row>
    <row r="49" spans="1:45" s="3" customFormat="1" ht="19.5" customHeight="1">
      <c r="A49" s="255" t="s">
        <v>630</v>
      </c>
      <c r="B49" s="256"/>
      <c r="C49" s="624">
        <v>82.8</v>
      </c>
      <c r="D49" s="642"/>
      <c r="E49" s="626">
        <v>84.1</v>
      </c>
      <c r="F49" s="346"/>
      <c r="G49" s="333"/>
      <c r="H49" s="334"/>
      <c r="I49" s="333"/>
      <c r="J49" s="334"/>
      <c r="K49" s="333"/>
      <c r="L49" s="334"/>
      <c r="M49" s="333"/>
      <c r="N49" s="334"/>
      <c r="O49" s="333"/>
      <c r="P49" s="334"/>
      <c r="Q49" s="333"/>
      <c r="R49" s="2"/>
      <c r="S49" s="2"/>
      <c r="T49" s="2"/>
      <c r="U49" s="2"/>
      <c r="V49" s="2"/>
      <c r="W49" s="2"/>
      <c r="X49" s="2"/>
      <c r="Y49" s="2"/>
      <c r="Z49" s="2"/>
      <c r="AA49" s="2"/>
      <c r="AB49" s="2"/>
      <c r="AC49" s="12"/>
      <c r="AD49" s="12"/>
      <c r="AE49" s="12"/>
      <c r="AF49" s="12"/>
      <c r="AG49" s="12"/>
      <c r="AH49" s="12"/>
      <c r="AI49" s="12"/>
      <c r="AJ49" s="12"/>
      <c r="AK49" s="12"/>
      <c r="AL49" s="12"/>
      <c r="AM49" s="12"/>
      <c r="AN49" s="12"/>
      <c r="AO49" s="12"/>
      <c r="AP49" s="12"/>
      <c r="AQ49" s="12"/>
      <c r="AR49" s="12"/>
      <c r="AS49" s="12"/>
    </row>
    <row r="50" spans="1:45" s="3" customFormat="1" ht="19.5" customHeight="1">
      <c r="A50" s="255" t="s">
        <v>631</v>
      </c>
      <c r="B50" s="256"/>
      <c r="C50" s="624">
        <v>24.8</v>
      </c>
      <c r="D50" s="642"/>
      <c r="E50" s="626">
        <v>25.5</v>
      </c>
      <c r="F50" s="346"/>
      <c r="G50" s="333"/>
      <c r="H50" s="334"/>
      <c r="I50" s="333"/>
      <c r="J50" s="334"/>
      <c r="K50" s="333"/>
      <c r="L50" s="334"/>
      <c r="M50" s="333"/>
      <c r="N50" s="334"/>
      <c r="O50" s="333"/>
      <c r="P50" s="334"/>
      <c r="Q50" s="333"/>
      <c r="R50" s="2"/>
      <c r="S50" s="2"/>
      <c r="T50" s="2"/>
      <c r="U50" s="2"/>
      <c r="V50" s="2"/>
      <c r="W50" s="2"/>
      <c r="X50" s="2"/>
      <c r="Y50" s="2"/>
      <c r="Z50" s="2"/>
      <c r="AA50" s="2"/>
      <c r="AB50" s="2"/>
      <c r="AC50" s="12"/>
      <c r="AD50" s="12"/>
      <c r="AE50" s="12"/>
      <c r="AF50" s="12"/>
      <c r="AG50" s="12"/>
      <c r="AH50" s="12"/>
      <c r="AI50" s="12"/>
      <c r="AJ50" s="12"/>
      <c r="AK50" s="12"/>
      <c r="AL50" s="12"/>
      <c r="AM50" s="12"/>
      <c r="AN50" s="12"/>
      <c r="AO50" s="12"/>
      <c r="AP50" s="12"/>
      <c r="AQ50" s="12"/>
      <c r="AR50" s="12"/>
      <c r="AS50" s="12"/>
    </row>
    <row r="51" spans="1:45" s="3" customFormat="1" ht="19.5" customHeight="1" thickBot="1">
      <c r="A51" s="255" t="s">
        <v>632</v>
      </c>
      <c r="B51" s="643"/>
      <c r="C51" s="644">
        <v>20.9</v>
      </c>
      <c r="D51" s="642"/>
      <c r="E51" s="626">
        <v>21.6</v>
      </c>
      <c r="F51" s="346"/>
      <c r="G51" s="333"/>
      <c r="H51" s="334"/>
      <c r="I51" s="333"/>
      <c r="J51" s="334"/>
      <c r="K51" s="333"/>
      <c r="L51" s="334"/>
      <c r="M51" s="333"/>
      <c r="N51" s="334"/>
      <c r="O51" s="333"/>
      <c r="P51" s="334"/>
      <c r="Q51" s="333"/>
      <c r="R51" s="2"/>
      <c r="S51" s="2"/>
      <c r="T51" s="2"/>
      <c r="U51" s="2"/>
      <c r="V51" s="2"/>
      <c r="W51" s="2"/>
      <c r="X51" s="2"/>
      <c r="Y51" s="2"/>
      <c r="Z51" s="2"/>
      <c r="AA51" s="2"/>
      <c r="AB51" s="2"/>
      <c r="AC51" s="12"/>
      <c r="AD51" s="12"/>
      <c r="AE51" s="12"/>
      <c r="AF51" s="12"/>
      <c r="AG51" s="12"/>
      <c r="AH51" s="12"/>
      <c r="AI51" s="12"/>
      <c r="AJ51" s="12"/>
      <c r="AK51" s="12"/>
      <c r="AL51" s="12"/>
      <c r="AM51" s="12"/>
      <c r="AN51" s="12"/>
      <c r="AO51" s="12"/>
      <c r="AP51" s="12"/>
      <c r="AQ51" s="12"/>
      <c r="AR51" s="12"/>
      <c r="AS51" s="12"/>
    </row>
    <row r="52" spans="1:45" ht="19.5" customHeight="1" thickBot="1">
      <c r="A52" s="243" t="s">
        <v>371</v>
      </c>
      <c r="B52" s="244"/>
      <c r="C52" s="244"/>
      <c r="D52" s="244"/>
      <c r="E52" s="244"/>
      <c r="F52" s="244"/>
      <c r="G52" s="244"/>
      <c r="H52" s="244"/>
      <c r="I52" s="244"/>
      <c r="J52" s="244"/>
      <c r="K52" s="244"/>
      <c r="L52" s="244"/>
      <c r="M52" s="244"/>
      <c r="N52" s="244"/>
      <c r="O52" s="244"/>
      <c r="P52" s="244"/>
      <c r="Q52" s="245"/>
      <c r="AC52" s="12"/>
      <c r="AD52" s="12"/>
      <c r="AE52" s="12"/>
      <c r="AF52" s="12"/>
      <c r="AG52" s="12"/>
      <c r="AH52" s="12"/>
      <c r="AI52" s="12"/>
      <c r="AJ52" s="12"/>
      <c r="AK52" s="12"/>
      <c r="AL52" s="12"/>
      <c r="AM52" s="12"/>
      <c r="AN52" s="12"/>
      <c r="AO52" s="12"/>
      <c r="AP52" s="12"/>
      <c r="AQ52" s="12"/>
      <c r="AR52" s="12"/>
      <c r="AS52" s="12"/>
    </row>
    <row r="53" spans="1:45" ht="19.5" customHeight="1">
      <c r="A53" s="255" t="s">
        <v>495</v>
      </c>
      <c r="B53" s="256"/>
      <c r="C53" s="630">
        <v>0.84183608043027458</v>
      </c>
      <c r="D53" s="334"/>
      <c r="E53" s="333"/>
      <c r="F53" s="334"/>
      <c r="G53" s="333"/>
      <c r="H53" s="334"/>
      <c r="I53" s="333"/>
      <c r="J53" s="334"/>
      <c r="K53" s="333"/>
      <c r="L53" s="334"/>
      <c r="M53" s="333"/>
      <c r="N53" s="334"/>
      <c r="O53" s="333"/>
      <c r="P53" s="334"/>
      <c r="Q53" s="333"/>
      <c r="AC53" s="12"/>
      <c r="AD53" s="12"/>
      <c r="AE53" s="12"/>
      <c r="AF53" s="12"/>
      <c r="AG53" s="12"/>
      <c r="AH53" s="12"/>
      <c r="AI53" s="12"/>
      <c r="AJ53" s="12"/>
      <c r="AK53" s="12"/>
      <c r="AL53" s="12"/>
      <c r="AM53" s="12"/>
      <c r="AN53" s="12"/>
      <c r="AO53" s="12"/>
      <c r="AP53" s="12"/>
      <c r="AQ53" s="12"/>
      <c r="AR53" s="12"/>
      <c r="AS53" s="12"/>
    </row>
    <row r="54" spans="1:45" s="3" customFormat="1" ht="19.5" customHeight="1" thickBot="1">
      <c r="A54" s="255" t="s">
        <v>496</v>
      </c>
      <c r="B54" s="256"/>
      <c r="C54" s="630">
        <v>0.79515909389898598</v>
      </c>
      <c r="D54" s="334"/>
      <c r="E54" s="333"/>
      <c r="F54" s="334"/>
      <c r="G54" s="333"/>
      <c r="H54" s="334"/>
      <c r="I54" s="333"/>
      <c r="J54" s="334"/>
      <c r="K54" s="333"/>
      <c r="L54" s="334"/>
      <c r="M54" s="333"/>
      <c r="N54" s="334"/>
      <c r="O54" s="333"/>
      <c r="P54" s="334"/>
      <c r="Q54" s="333"/>
      <c r="R54" s="2"/>
      <c r="S54" s="2"/>
      <c r="T54" s="2"/>
      <c r="U54" s="2"/>
      <c r="V54" s="2"/>
      <c r="W54" s="2"/>
      <c r="X54" s="2"/>
      <c r="Y54" s="2"/>
      <c r="Z54" s="2"/>
      <c r="AA54" s="2"/>
      <c r="AB54" s="2"/>
      <c r="AC54" s="12"/>
      <c r="AD54" s="12"/>
      <c r="AE54" s="12"/>
      <c r="AF54" s="12"/>
      <c r="AG54" s="12"/>
      <c r="AH54" s="12"/>
      <c r="AI54" s="12"/>
      <c r="AJ54" s="12"/>
      <c r="AK54" s="12"/>
      <c r="AL54" s="12"/>
      <c r="AM54" s="12"/>
      <c r="AN54" s="12"/>
      <c r="AO54" s="12"/>
      <c r="AP54" s="12"/>
      <c r="AQ54" s="12"/>
      <c r="AR54" s="12"/>
      <c r="AS54" s="12"/>
    </row>
    <row r="55" spans="1:45"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c r="AC55" s="12"/>
      <c r="AD55" s="12"/>
      <c r="AE55" s="12"/>
      <c r="AF55" s="12"/>
      <c r="AG55" s="12"/>
      <c r="AH55" s="12"/>
      <c r="AI55" s="12"/>
      <c r="AJ55" s="12"/>
      <c r="AK55" s="12"/>
      <c r="AL55" s="12"/>
      <c r="AM55" s="12"/>
      <c r="AN55" s="12"/>
      <c r="AO55" s="12"/>
      <c r="AP55" s="12"/>
      <c r="AQ55" s="12"/>
      <c r="AR55" s="12"/>
      <c r="AS55" s="12"/>
    </row>
    <row r="56" spans="1:45" ht="19.5" customHeight="1">
      <c r="A56" s="255" t="s">
        <v>499</v>
      </c>
      <c r="B56" s="646"/>
      <c r="C56" s="647">
        <f>CENTRO!C56</f>
        <v>40195</v>
      </c>
      <c r="D56" s="648">
        <f>E56/C56</f>
        <v>1.3213334991914418</v>
      </c>
      <c r="E56" s="647">
        <v>53111</v>
      </c>
      <c r="F56" s="649">
        <f>G56/$E$56</f>
        <v>0.81779937696510052</v>
      </c>
      <c r="G56" s="650">
        <v>43434.142709993452</v>
      </c>
      <c r="H56" s="649">
        <f>I56/$E$56</f>
        <v>0.86456311641253791</v>
      </c>
      <c r="I56" s="651">
        <v>45917.811675786303</v>
      </c>
      <c r="J56" s="649">
        <f>K56/$E$56</f>
        <v>1.1369732556562768</v>
      </c>
      <c r="K56" s="651">
        <v>60385.786581160515</v>
      </c>
      <c r="L56" s="649">
        <f>M56/$E$56</f>
        <v>0.90812597827454999</v>
      </c>
      <c r="M56" s="651">
        <v>48231.478832139626</v>
      </c>
      <c r="N56" s="649">
        <f>O56/$E$56</f>
        <v>1.3267905225453851</v>
      </c>
      <c r="O56" s="651">
        <v>70467.171442907944</v>
      </c>
      <c r="P56" s="649">
        <f>Q56/$E$56</f>
        <v>1.2761982153477582</v>
      </c>
      <c r="Q56" s="652">
        <v>67780.163415334784</v>
      </c>
    </row>
    <row r="57" spans="1:45" ht="19.5" customHeight="1">
      <c r="A57" s="255" t="s">
        <v>501</v>
      </c>
      <c r="B57" s="348"/>
      <c r="C57" s="634">
        <f>CENTRO!C57</f>
        <v>22393.13198628926</v>
      </c>
      <c r="D57" s="653"/>
      <c r="E57" s="634">
        <v>28904.133936424147</v>
      </c>
      <c r="F57" s="334"/>
      <c r="G57" s="333" t="s">
        <v>482</v>
      </c>
      <c r="H57" s="334"/>
      <c r="I57" s="333" t="s">
        <v>482</v>
      </c>
      <c r="J57" s="654"/>
      <c r="K57" s="381" t="s">
        <v>482</v>
      </c>
      <c r="L57" s="334"/>
      <c r="M57" s="333" t="s">
        <v>482</v>
      </c>
      <c r="N57" s="334"/>
      <c r="O57" s="333" t="s">
        <v>482</v>
      </c>
      <c r="P57" s="334"/>
      <c r="Q57" s="333" t="s">
        <v>482</v>
      </c>
    </row>
    <row r="58" spans="1:45" ht="19.5" customHeight="1">
      <c r="A58" s="255" t="s">
        <v>500</v>
      </c>
      <c r="B58" s="251">
        <v>5.6964751562909914E-2</v>
      </c>
      <c r="C58" s="634">
        <f>CENTRO!C58</f>
        <v>1241.1471276543707</v>
      </c>
      <c r="D58" s="655">
        <v>0.10105244812757419</v>
      </c>
      <c r="E58" s="634">
        <v>2652.7650887567288</v>
      </c>
      <c r="F58" s="334" t="s">
        <v>0</v>
      </c>
      <c r="G58" s="333"/>
      <c r="H58" s="334" t="s">
        <v>0</v>
      </c>
      <c r="I58" s="333"/>
      <c r="J58" s="654" t="s">
        <v>0</v>
      </c>
      <c r="K58" s="381"/>
      <c r="L58" s="334" t="s">
        <v>0</v>
      </c>
      <c r="M58" s="333"/>
      <c r="N58" s="334" t="s">
        <v>0</v>
      </c>
      <c r="O58" s="333"/>
      <c r="P58" s="334" t="s">
        <v>0</v>
      </c>
      <c r="Q58" s="333"/>
    </row>
    <row r="59" spans="1:45" ht="19.5" customHeight="1">
      <c r="A59" s="631" t="s">
        <v>571</v>
      </c>
      <c r="B59" s="348"/>
      <c r="C59" s="632">
        <f>CENTRO!C59</f>
        <v>1477.1736824803877</v>
      </c>
      <c r="D59" s="633"/>
      <c r="E59" s="634">
        <v>1795.0644378478694</v>
      </c>
      <c r="F59" s="656"/>
      <c r="G59" s="657" t="s">
        <v>482</v>
      </c>
      <c r="H59" s="656"/>
      <c r="I59" s="657" t="s">
        <v>482</v>
      </c>
      <c r="J59" s="658"/>
      <c r="K59" s="659" t="s">
        <v>482</v>
      </c>
      <c r="L59" s="656"/>
      <c r="M59" s="657" t="s">
        <v>482</v>
      </c>
      <c r="N59" s="656"/>
      <c r="O59" s="657" t="s">
        <v>482</v>
      </c>
      <c r="P59" s="656"/>
      <c r="Q59" s="657" t="s">
        <v>482</v>
      </c>
    </row>
    <row r="60" spans="1:45" s="7" customFormat="1" ht="19.5" customHeight="1" thickBot="1">
      <c r="A60" s="635" t="s">
        <v>572</v>
      </c>
      <c r="B60" s="636"/>
      <c r="C60" s="637">
        <f>CENTRO!C60</f>
        <v>988.17230301070811</v>
      </c>
      <c r="D60" s="638"/>
      <c r="E60" s="639">
        <v>1218.3867872271089</v>
      </c>
      <c r="F60" s="660"/>
      <c r="G60" s="661" t="s">
        <v>482</v>
      </c>
      <c r="H60" s="660"/>
      <c r="I60" s="661" t="s">
        <v>482</v>
      </c>
      <c r="J60" s="662"/>
      <c r="K60" s="663" t="s">
        <v>482</v>
      </c>
      <c r="L60" s="660"/>
      <c r="M60" s="661" t="s">
        <v>482</v>
      </c>
      <c r="N60" s="660"/>
      <c r="O60" s="661" t="s">
        <v>482</v>
      </c>
      <c r="P60" s="660"/>
      <c r="Q60" s="661" t="s">
        <v>482</v>
      </c>
    </row>
    <row r="61" spans="1:45" ht="24.75" customHeight="1" thickBot="1">
      <c r="A61" s="224" t="s">
        <v>203</v>
      </c>
      <c r="B61" s="39" t="str">
        <f>IF(CENTRO!B61,CENTRO!B61,"")</f>
        <v/>
      </c>
      <c r="C61" s="39" t="str">
        <f>IF(CENTRO!C61,CENTRO!C61,"")</f>
        <v/>
      </c>
      <c r="D61" s="39"/>
      <c r="E61" s="39"/>
      <c r="F61" s="39"/>
      <c r="G61" s="39"/>
      <c r="H61" s="39"/>
      <c r="I61" s="39"/>
      <c r="J61" s="39"/>
      <c r="K61" s="39"/>
      <c r="L61" s="39"/>
      <c r="M61" s="39"/>
      <c r="N61" s="39"/>
      <c r="O61" s="39"/>
      <c r="P61" s="39"/>
      <c r="Q61" s="40"/>
      <c r="AC61" s="12"/>
      <c r="AD61" s="12"/>
      <c r="AE61" s="12"/>
      <c r="AF61" s="12"/>
      <c r="AG61" s="12"/>
      <c r="AH61" s="12"/>
      <c r="AI61" s="12"/>
      <c r="AJ61" s="12"/>
      <c r="AK61" s="12"/>
      <c r="AL61" s="12"/>
      <c r="AM61" s="12"/>
      <c r="AN61" s="12"/>
      <c r="AO61" s="12"/>
      <c r="AP61" s="12"/>
      <c r="AQ61" s="12"/>
      <c r="AR61" s="12"/>
      <c r="AS61" s="12"/>
    </row>
    <row r="62" spans="1:45" s="3" customFormat="1" ht="19.5" customHeight="1">
      <c r="A62" s="263" t="s">
        <v>504</v>
      </c>
      <c r="B62" s="729">
        <v>62.03</v>
      </c>
      <c r="C62" s="265"/>
      <c r="D62" s="119"/>
      <c r="E62" s="120"/>
      <c r="F62" s="122"/>
      <c r="G62" s="121"/>
      <c r="H62" s="122"/>
      <c r="I62" s="121"/>
      <c r="J62" s="122"/>
      <c r="K62" s="121"/>
      <c r="L62" s="122"/>
      <c r="M62" s="121"/>
      <c r="N62" s="122"/>
      <c r="O62" s="121"/>
      <c r="P62" s="122"/>
      <c r="Q62" s="121"/>
      <c r="R62" s="2"/>
      <c r="S62" s="2"/>
      <c r="T62" s="2"/>
      <c r="U62" s="2"/>
      <c r="V62" s="2"/>
      <c r="W62" s="2"/>
      <c r="X62" s="2"/>
      <c r="Y62" s="2"/>
      <c r="Z62" s="2"/>
      <c r="AA62" s="2"/>
      <c r="AB62" s="2"/>
      <c r="AC62" s="12"/>
      <c r="AD62" s="12"/>
      <c r="AE62" s="12"/>
      <c r="AF62" s="12"/>
      <c r="AG62" s="12"/>
      <c r="AH62" s="12"/>
      <c r="AI62" s="12"/>
      <c r="AJ62" s="12"/>
      <c r="AK62" s="12"/>
      <c r="AL62" s="12"/>
      <c r="AM62" s="12"/>
      <c r="AN62" s="12"/>
      <c r="AO62" s="12"/>
      <c r="AP62" s="12"/>
      <c r="AQ62" s="12"/>
      <c r="AR62" s="12"/>
      <c r="AS62" s="12"/>
    </row>
    <row r="63" spans="1:45" s="3" customFormat="1" ht="19.5" customHeight="1">
      <c r="A63" s="724" t="s">
        <v>10</v>
      </c>
      <c r="B63" s="730">
        <v>66.760000000000005</v>
      </c>
      <c r="C63" s="265"/>
      <c r="D63" s="45"/>
      <c r="E63" s="46"/>
      <c r="F63" s="48"/>
      <c r="G63" s="47"/>
      <c r="H63" s="48"/>
      <c r="I63" s="47"/>
      <c r="J63" s="48"/>
      <c r="K63" s="47"/>
      <c r="L63" s="48"/>
      <c r="M63" s="47"/>
      <c r="N63" s="48"/>
      <c r="O63" s="47"/>
      <c r="P63" s="48"/>
      <c r="Q63" s="47"/>
      <c r="R63" s="2"/>
      <c r="S63" s="2"/>
      <c r="T63" s="2"/>
      <c r="U63" s="2"/>
      <c r="V63" s="2"/>
      <c r="W63" s="2"/>
      <c r="X63" s="2"/>
      <c r="Y63" s="2"/>
      <c r="Z63" s="2"/>
      <c r="AA63" s="2"/>
      <c r="AB63" s="2"/>
      <c r="AC63" s="12"/>
      <c r="AD63" s="12"/>
      <c r="AE63" s="12"/>
      <c r="AF63" s="12"/>
      <c r="AG63" s="12"/>
      <c r="AH63" s="12"/>
      <c r="AI63" s="12"/>
      <c r="AJ63" s="12"/>
      <c r="AK63" s="12"/>
      <c r="AL63" s="12"/>
      <c r="AM63" s="12"/>
      <c r="AN63" s="12"/>
      <c r="AO63" s="12"/>
      <c r="AP63" s="12"/>
      <c r="AQ63" s="12"/>
      <c r="AR63" s="12"/>
      <c r="AS63" s="12"/>
    </row>
    <row r="64" spans="1:45" s="3" customFormat="1" ht="19.5" customHeight="1">
      <c r="A64" s="724" t="s">
        <v>11</v>
      </c>
      <c r="B64" s="730">
        <v>57.93</v>
      </c>
      <c r="C64" s="265"/>
      <c r="D64" s="45"/>
      <c r="E64" s="46"/>
      <c r="F64" s="48"/>
      <c r="G64" s="47"/>
      <c r="H64" s="48"/>
      <c r="I64" s="47"/>
      <c r="J64" s="48"/>
      <c r="K64" s="47"/>
      <c r="L64" s="48"/>
      <c r="M64" s="47"/>
      <c r="N64" s="48"/>
      <c r="O64" s="47"/>
      <c r="P64" s="48"/>
      <c r="Q64" s="47"/>
      <c r="R64" s="2"/>
      <c r="S64" s="2"/>
      <c r="T64" s="2"/>
      <c r="U64" s="2"/>
      <c r="V64" s="2"/>
      <c r="W64" s="2"/>
      <c r="X64" s="2"/>
      <c r="Y64" s="2"/>
      <c r="Z64" s="2"/>
      <c r="AA64" s="2"/>
      <c r="AB64" s="2"/>
      <c r="AC64" s="12"/>
      <c r="AD64" s="12"/>
      <c r="AE64" s="12"/>
      <c r="AF64" s="12"/>
      <c r="AG64" s="12"/>
      <c r="AH64" s="12"/>
      <c r="AI64" s="12"/>
      <c r="AJ64" s="12"/>
      <c r="AK64" s="12"/>
      <c r="AL64" s="12"/>
      <c r="AM64" s="12"/>
      <c r="AN64" s="12"/>
      <c r="AO64" s="12"/>
      <c r="AP64" s="12"/>
      <c r="AQ64" s="12"/>
      <c r="AR64" s="12"/>
      <c r="AS64" s="12"/>
    </row>
    <row r="65" spans="1:45" s="3" customFormat="1" ht="19.5" customHeight="1">
      <c r="A65" s="263" t="s">
        <v>608</v>
      </c>
      <c r="B65" s="256"/>
      <c r="C65" s="345">
        <v>241.5</v>
      </c>
      <c r="D65" s="45"/>
      <c r="E65" s="46"/>
      <c r="F65" s="48"/>
      <c r="G65" s="47"/>
      <c r="H65" s="48"/>
      <c r="I65" s="47"/>
      <c r="J65" s="48"/>
      <c r="K65" s="47"/>
      <c r="L65" s="48"/>
      <c r="M65" s="47"/>
      <c r="N65" s="48"/>
      <c r="O65" s="47"/>
      <c r="P65" s="48"/>
      <c r="Q65" s="47"/>
      <c r="R65" s="2"/>
      <c r="S65" s="2"/>
      <c r="T65" s="2"/>
      <c r="U65" s="2"/>
      <c r="V65" s="2"/>
      <c r="W65" s="2"/>
      <c r="X65" s="2"/>
      <c r="Y65" s="2"/>
      <c r="Z65" s="2"/>
      <c r="AA65" s="2"/>
      <c r="AB65" s="2"/>
      <c r="AC65" s="12"/>
      <c r="AD65" s="12"/>
      <c r="AE65" s="12"/>
      <c r="AF65" s="12"/>
      <c r="AG65" s="12"/>
      <c r="AH65" s="12"/>
      <c r="AI65" s="12"/>
      <c r="AJ65" s="12"/>
      <c r="AK65" s="12"/>
      <c r="AL65" s="12"/>
      <c r="AM65" s="12"/>
      <c r="AN65" s="12"/>
      <c r="AO65" s="12"/>
      <c r="AP65" s="12"/>
      <c r="AQ65" s="12"/>
      <c r="AR65" s="12"/>
      <c r="AS65" s="12"/>
    </row>
    <row r="66" spans="1:45" s="3" customFormat="1" ht="19.5" customHeight="1">
      <c r="A66" s="724" t="s">
        <v>359</v>
      </c>
      <c r="B66" s="731"/>
      <c r="C66" s="732">
        <v>113.2</v>
      </c>
      <c r="D66" s="45"/>
      <c r="E66" s="139"/>
      <c r="F66" s="59"/>
      <c r="G66" s="60"/>
      <c r="H66" s="48"/>
      <c r="I66" s="47"/>
      <c r="J66" s="59"/>
      <c r="K66" s="60"/>
      <c r="L66" s="48"/>
      <c r="M66" s="47"/>
      <c r="N66" s="48"/>
      <c r="O66" s="47"/>
      <c r="P66" s="48"/>
      <c r="Q66" s="47"/>
      <c r="R66" s="2"/>
      <c r="S66" s="2"/>
      <c r="T66" s="2"/>
      <c r="U66" s="2"/>
      <c r="V66" s="2"/>
      <c r="W66" s="2"/>
      <c r="X66" s="2"/>
      <c r="Y66" s="2"/>
      <c r="Z66" s="2"/>
      <c r="AA66" s="2"/>
      <c r="AB66" s="2"/>
      <c r="AC66" s="12"/>
      <c r="AD66" s="12"/>
      <c r="AE66" s="12"/>
      <c r="AF66" s="12"/>
      <c r="AG66" s="12"/>
      <c r="AH66" s="12"/>
      <c r="AI66" s="12"/>
      <c r="AJ66" s="12"/>
      <c r="AK66" s="12"/>
      <c r="AL66" s="12"/>
      <c r="AM66" s="12"/>
      <c r="AN66" s="12"/>
      <c r="AO66" s="12"/>
      <c r="AP66" s="12"/>
      <c r="AQ66" s="12"/>
      <c r="AR66" s="12"/>
      <c r="AS66" s="12"/>
    </row>
    <row r="67" spans="1:45" s="3" customFormat="1" ht="19.5" customHeight="1">
      <c r="A67" s="724" t="s">
        <v>360</v>
      </c>
      <c r="B67" s="643"/>
      <c r="C67" s="732">
        <v>128.30000000000001</v>
      </c>
      <c r="D67" s="45"/>
      <c r="E67" s="46"/>
      <c r="F67" s="48"/>
      <c r="G67" s="47"/>
      <c r="H67" s="48"/>
      <c r="I67" s="47"/>
      <c r="J67" s="48"/>
      <c r="K67" s="47"/>
      <c r="L67" s="48"/>
      <c r="M67" s="47"/>
      <c r="N67" s="48"/>
      <c r="O67" s="47"/>
      <c r="P67" s="48"/>
      <c r="Q67" s="47"/>
      <c r="R67" s="2"/>
      <c r="S67" s="2"/>
      <c r="T67" s="2"/>
      <c r="U67" s="2"/>
      <c r="V67" s="2"/>
      <c r="W67" s="2"/>
      <c r="X67" s="2"/>
      <c r="Y67" s="2"/>
      <c r="Z67" s="2"/>
      <c r="AA67" s="2"/>
      <c r="AB67" s="2"/>
      <c r="AC67" s="12"/>
      <c r="AD67" s="12"/>
      <c r="AE67" s="12"/>
      <c r="AF67" s="12"/>
      <c r="AG67" s="12"/>
      <c r="AH67" s="12"/>
      <c r="AI67" s="12"/>
      <c r="AJ67" s="12"/>
      <c r="AK67" s="12"/>
      <c r="AL67" s="12"/>
      <c r="AM67" s="12"/>
      <c r="AN67" s="12"/>
      <c r="AO67" s="12"/>
      <c r="AP67" s="12"/>
      <c r="AQ67" s="12"/>
      <c r="AR67" s="12"/>
      <c r="AS67" s="12"/>
    </row>
    <row r="68" spans="1:45" s="4" customFormat="1" ht="19.5" customHeight="1">
      <c r="A68" s="725" t="s">
        <v>502</v>
      </c>
      <c r="B68" s="256"/>
      <c r="C68" s="607">
        <v>217294</v>
      </c>
      <c r="D68" s="239">
        <f>E68/C68</f>
        <v>2.3125350907066002E-2</v>
      </c>
      <c r="E68" s="267">
        <v>5025</v>
      </c>
      <c r="F68" s="239">
        <f>G68/$E$68</f>
        <v>0.30786069651741294</v>
      </c>
      <c r="G68" s="267">
        <v>1547</v>
      </c>
      <c r="H68" s="239">
        <f>I68/$E$68</f>
        <v>0.16676616915422884</v>
      </c>
      <c r="I68" s="267">
        <v>838</v>
      </c>
      <c r="J68" s="239">
        <f>K68/$E$68</f>
        <v>0.14865671641791045</v>
      </c>
      <c r="K68" s="267">
        <v>747</v>
      </c>
      <c r="L68" s="239">
        <f>M68/$E$68</f>
        <v>0.18308457711442785</v>
      </c>
      <c r="M68" s="267">
        <v>920</v>
      </c>
      <c r="N68" s="239">
        <f>O68/$E$68</f>
        <v>4.3781094527363187E-2</v>
      </c>
      <c r="O68" s="267">
        <v>220</v>
      </c>
      <c r="P68" s="239">
        <f>Q68/$E$68</f>
        <v>8.9751243781094531E-2</v>
      </c>
      <c r="Q68" s="268">
        <v>451</v>
      </c>
    </row>
    <row r="69" spans="1:45" ht="19.5" customHeight="1">
      <c r="A69" s="726" t="s">
        <v>503</v>
      </c>
      <c r="B69" s="733">
        <v>9.8699999999999992</v>
      </c>
      <c r="C69" s="265"/>
      <c r="D69" s="733">
        <v>6.86</v>
      </c>
      <c r="E69" s="266"/>
      <c r="F69" s="733">
        <v>7.72</v>
      </c>
      <c r="G69" s="297"/>
      <c r="H69" s="733">
        <v>7.39</v>
      </c>
      <c r="I69" s="297"/>
      <c r="J69" s="733">
        <v>6.15</v>
      </c>
      <c r="K69" s="297"/>
      <c r="L69" s="733">
        <v>7.19</v>
      </c>
      <c r="M69" s="297"/>
      <c r="N69" s="733">
        <v>5.38</v>
      </c>
      <c r="O69" s="297"/>
      <c r="P69" s="733">
        <v>5.34</v>
      </c>
      <c r="Q69" s="266"/>
      <c r="AC69" s="12"/>
      <c r="AD69" s="12"/>
      <c r="AE69" s="12"/>
      <c r="AF69" s="12"/>
      <c r="AG69" s="12"/>
      <c r="AH69" s="12"/>
      <c r="AI69" s="12"/>
      <c r="AJ69" s="12"/>
      <c r="AK69" s="12"/>
      <c r="AL69" s="12"/>
      <c r="AM69" s="12"/>
      <c r="AN69" s="12"/>
      <c r="AO69" s="12"/>
      <c r="AP69" s="12"/>
      <c r="AQ69" s="12"/>
      <c r="AR69" s="12"/>
      <c r="AS69" s="12"/>
    </row>
    <row r="70" spans="1:45" ht="19.5" customHeight="1">
      <c r="A70" s="263" t="s">
        <v>243</v>
      </c>
      <c r="B70" s="733">
        <v>10.55</v>
      </c>
      <c r="C70" s="265"/>
      <c r="D70" s="733">
        <v>7.22</v>
      </c>
      <c r="E70" s="266"/>
      <c r="F70" s="741">
        <v>8.0299999999999994</v>
      </c>
      <c r="G70" s="744"/>
      <c r="H70" s="741">
        <v>8.06</v>
      </c>
      <c r="I70" s="744"/>
      <c r="J70" s="741">
        <v>6.7</v>
      </c>
      <c r="K70" s="744"/>
      <c r="L70" s="741">
        <v>7.33</v>
      </c>
      <c r="M70" s="744"/>
      <c r="N70" s="741">
        <v>6.15</v>
      </c>
      <c r="O70" s="744"/>
      <c r="P70" s="741">
        <v>5.28</v>
      </c>
      <c r="Q70" s="266"/>
      <c r="AC70" s="12"/>
      <c r="AD70" s="12"/>
      <c r="AE70" s="12"/>
      <c r="AF70" s="12"/>
      <c r="AG70" s="12"/>
      <c r="AH70" s="12"/>
      <c r="AI70" s="12"/>
      <c r="AJ70" s="12"/>
      <c r="AK70" s="12"/>
      <c r="AL70" s="12"/>
      <c r="AM70" s="12"/>
      <c r="AN70" s="12"/>
      <c r="AO70" s="12"/>
      <c r="AP70" s="12"/>
      <c r="AQ70" s="12"/>
      <c r="AR70" s="12"/>
      <c r="AS70" s="12"/>
    </row>
    <row r="71" spans="1:45" s="3" customFormat="1" ht="19.5" customHeight="1">
      <c r="A71" s="724" t="s">
        <v>12</v>
      </c>
      <c r="B71" s="734">
        <v>6.31</v>
      </c>
      <c r="C71" s="265"/>
      <c r="D71" s="734">
        <v>3.14</v>
      </c>
      <c r="E71" s="266"/>
      <c r="F71" s="743">
        <v>4.17</v>
      </c>
      <c r="G71" s="744"/>
      <c r="H71" s="743">
        <v>4.8</v>
      </c>
      <c r="I71" s="744"/>
      <c r="J71" s="743">
        <v>1.59</v>
      </c>
      <c r="K71" s="744"/>
      <c r="L71" s="743">
        <v>3.28</v>
      </c>
      <c r="M71" s="744"/>
      <c r="N71" s="743">
        <v>2.63</v>
      </c>
      <c r="O71" s="744"/>
      <c r="P71" s="743">
        <v>1.44</v>
      </c>
      <c r="Q71" s="266"/>
      <c r="R71" s="2"/>
      <c r="S71" s="2"/>
      <c r="T71" s="2"/>
      <c r="U71" s="2"/>
      <c r="V71" s="2"/>
      <c r="W71" s="2"/>
      <c r="X71" s="2"/>
      <c r="Y71" s="2"/>
      <c r="Z71" s="2"/>
      <c r="AA71" s="2"/>
      <c r="AB71" s="2"/>
      <c r="AC71" s="12"/>
      <c r="AD71" s="12"/>
      <c r="AE71" s="12"/>
      <c r="AF71" s="12"/>
      <c r="AG71" s="12"/>
      <c r="AH71" s="12"/>
      <c r="AI71" s="12"/>
      <c r="AJ71" s="12"/>
      <c r="AK71" s="12"/>
      <c r="AL71" s="12"/>
      <c r="AM71" s="12"/>
      <c r="AN71" s="12"/>
      <c r="AO71" s="12"/>
      <c r="AP71" s="12"/>
      <c r="AQ71" s="12"/>
      <c r="AR71" s="12"/>
      <c r="AS71" s="12"/>
    </row>
    <row r="72" spans="1:45" s="3" customFormat="1" ht="19.5" customHeight="1">
      <c r="A72" s="724" t="s">
        <v>13</v>
      </c>
      <c r="B72" s="734">
        <v>10.5</v>
      </c>
      <c r="C72" s="265"/>
      <c r="D72" s="734">
        <v>6.98</v>
      </c>
      <c r="E72" s="266"/>
      <c r="F72" s="743">
        <v>7.87</v>
      </c>
      <c r="G72" s="744"/>
      <c r="H72" s="743">
        <v>7.43</v>
      </c>
      <c r="I72" s="744"/>
      <c r="J72" s="743">
        <v>6.9</v>
      </c>
      <c r="K72" s="744"/>
      <c r="L72" s="743">
        <v>7.09</v>
      </c>
      <c r="M72" s="744"/>
      <c r="N72" s="743">
        <v>5.62</v>
      </c>
      <c r="O72" s="744"/>
      <c r="P72" s="743">
        <v>4.62</v>
      </c>
      <c r="Q72" s="266"/>
      <c r="R72" s="2"/>
      <c r="S72" s="2"/>
      <c r="T72" s="2"/>
      <c r="U72" s="2"/>
      <c r="V72" s="2"/>
      <c r="W72" s="2"/>
      <c r="X72" s="2"/>
      <c r="Y72" s="2"/>
      <c r="Z72" s="2"/>
      <c r="AA72" s="2"/>
      <c r="AB72" s="2"/>
      <c r="AC72" s="12"/>
      <c r="AD72" s="12"/>
      <c r="AE72" s="12"/>
      <c r="AF72" s="12"/>
      <c r="AG72" s="12"/>
      <c r="AH72" s="12"/>
      <c r="AI72" s="12"/>
      <c r="AJ72" s="12"/>
      <c r="AK72" s="12"/>
      <c r="AL72" s="12"/>
      <c r="AM72" s="12"/>
      <c r="AN72" s="12"/>
      <c r="AO72" s="12"/>
      <c r="AP72" s="12"/>
      <c r="AQ72" s="12"/>
      <c r="AR72" s="12"/>
      <c r="AS72" s="12"/>
    </row>
    <row r="73" spans="1:45" s="3" customFormat="1" ht="19.5" customHeight="1">
      <c r="A73" s="724" t="s">
        <v>14</v>
      </c>
      <c r="B73" s="734">
        <v>11.82</v>
      </c>
      <c r="C73" s="265"/>
      <c r="D73" s="734">
        <v>8.44</v>
      </c>
      <c r="E73" s="266"/>
      <c r="F73" s="743">
        <v>9.1</v>
      </c>
      <c r="G73" s="744"/>
      <c r="H73" s="743">
        <v>9.43</v>
      </c>
      <c r="I73" s="744"/>
      <c r="J73" s="743">
        <v>7.8</v>
      </c>
      <c r="K73" s="744"/>
      <c r="L73" s="743">
        <v>8.5399999999999991</v>
      </c>
      <c r="M73" s="744"/>
      <c r="N73" s="743">
        <v>7.45</v>
      </c>
      <c r="O73" s="744"/>
      <c r="P73" s="743">
        <v>6.88</v>
      </c>
      <c r="Q73" s="266"/>
      <c r="R73" s="2"/>
      <c r="S73" s="2"/>
      <c r="T73" s="2"/>
      <c r="U73" s="2"/>
      <c r="V73" s="2"/>
      <c r="W73" s="2"/>
      <c r="X73" s="2"/>
      <c r="Y73" s="2"/>
      <c r="Z73" s="2"/>
      <c r="AA73" s="2"/>
      <c r="AB73" s="2"/>
      <c r="AC73" s="12"/>
      <c r="AD73" s="12"/>
      <c r="AE73" s="12"/>
      <c r="AF73" s="12"/>
      <c r="AG73" s="12"/>
      <c r="AH73" s="12"/>
      <c r="AI73" s="12"/>
      <c r="AJ73" s="12"/>
      <c r="AK73" s="12"/>
      <c r="AL73" s="12"/>
      <c r="AM73" s="12"/>
      <c r="AN73" s="12"/>
      <c r="AO73" s="12"/>
      <c r="AP73" s="12"/>
      <c r="AQ73" s="12"/>
      <c r="AR73" s="12"/>
      <c r="AS73" s="12"/>
    </row>
    <row r="74" spans="1:45" ht="19.5" customHeight="1">
      <c r="A74" s="263" t="s">
        <v>244</v>
      </c>
      <c r="B74" s="733">
        <v>9.14</v>
      </c>
      <c r="C74" s="265"/>
      <c r="D74" s="733">
        <v>6.45</v>
      </c>
      <c r="E74" s="266"/>
      <c r="F74" s="741">
        <v>7.36</v>
      </c>
      <c r="G74" s="744"/>
      <c r="H74" s="741">
        <v>6.64</v>
      </c>
      <c r="I74" s="744"/>
      <c r="J74" s="741">
        <v>5.54</v>
      </c>
      <c r="K74" s="744"/>
      <c r="L74" s="741">
        <v>7.03</v>
      </c>
      <c r="M74" s="744"/>
      <c r="N74" s="741">
        <v>4.54</v>
      </c>
      <c r="O74" s="744"/>
      <c r="P74" s="741">
        <v>5.42</v>
      </c>
      <c r="Q74" s="266"/>
      <c r="AC74" s="12"/>
      <c r="AD74" s="12"/>
      <c r="AE74" s="12"/>
      <c r="AF74" s="12"/>
      <c r="AG74" s="12"/>
      <c r="AH74" s="12"/>
      <c r="AI74" s="12"/>
      <c r="AJ74" s="12"/>
      <c r="AK74" s="12"/>
      <c r="AL74" s="12"/>
      <c r="AM74" s="12"/>
      <c r="AN74" s="12"/>
      <c r="AO74" s="12"/>
      <c r="AP74" s="12"/>
      <c r="AQ74" s="12"/>
      <c r="AR74" s="12"/>
      <c r="AS74" s="12"/>
    </row>
    <row r="75" spans="1:45" s="3" customFormat="1" ht="19.5" customHeight="1">
      <c r="A75" s="724" t="s">
        <v>12</v>
      </c>
      <c r="B75" s="734">
        <v>6.48</v>
      </c>
      <c r="C75" s="265"/>
      <c r="D75" s="734">
        <v>2.83</v>
      </c>
      <c r="E75" s="266"/>
      <c r="F75" s="743">
        <v>3.39</v>
      </c>
      <c r="G75" s="744"/>
      <c r="H75" s="743">
        <v>5.67</v>
      </c>
      <c r="I75" s="744"/>
      <c r="J75" s="743">
        <v>2.2599999999999998</v>
      </c>
      <c r="K75" s="744"/>
      <c r="L75" s="743">
        <v>2.57</v>
      </c>
      <c r="M75" s="744"/>
      <c r="N75" s="743">
        <v>1.34</v>
      </c>
      <c r="O75" s="744"/>
      <c r="P75" s="743">
        <v>0.54</v>
      </c>
      <c r="Q75" s="266"/>
      <c r="R75" s="2"/>
      <c r="S75" s="2"/>
      <c r="T75" s="2"/>
      <c r="U75" s="2"/>
      <c r="V75" s="2"/>
      <c r="W75" s="2"/>
      <c r="X75" s="2"/>
      <c r="Y75" s="2"/>
      <c r="Z75" s="2"/>
      <c r="AA75" s="2"/>
      <c r="AB75" s="2"/>
      <c r="AC75" s="12"/>
      <c r="AD75" s="12"/>
      <c r="AE75" s="12"/>
      <c r="AF75" s="12"/>
      <c r="AG75" s="12"/>
      <c r="AH75" s="12"/>
      <c r="AI75" s="12"/>
      <c r="AJ75" s="12"/>
      <c r="AK75" s="12"/>
      <c r="AL75" s="12"/>
      <c r="AM75" s="12"/>
      <c r="AN75" s="12"/>
      <c r="AO75" s="12"/>
      <c r="AP75" s="12"/>
      <c r="AQ75" s="12"/>
      <c r="AR75" s="12"/>
      <c r="AS75" s="12"/>
    </row>
    <row r="76" spans="1:45" s="3" customFormat="1" ht="19.5" customHeight="1">
      <c r="A76" s="727" t="s">
        <v>13</v>
      </c>
      <c r="B76" s="734">
        <v>8.44</v>
      </c>
      <c r="C76" s="265"/>
      <c r="D76" s="734">
        <v>6.43</v>
      </c>
      <c r="E76" s="266"/>
      <c r="F76" s="743">
        <v>7.51</v>
      </c>
      <c r="G76" s="744"/>
      <c r="H76" s="743">
        <v>6.12</v>
      </c>
      <c r="I76" s="744"/>
      <c r="J76" s="743">
        <v>5.89</v>
      </c>
      <c r="K76" s="744"/>
      <c r="L76" s="743">
        <v>6.06</v>
      </c>
      <c r="M76" s="744"/>
      <c r="N76" s="743">
        <v>5.08</v>
      </c>
      <c r="O76" s="744"/>
      <c r="P76" s="743">
        <v>6.12</v>
      </c>
      <c r="Q76" s="266"/>
      <c r="R76" s="2"/>
      <c r="S76" s="2"/>
      <c r="T76" s="2"/>
      <c r="U76" s="2"/>
      <c r="V76" s="2"/>
      <c r="W76" s="2"/>
      <c r="X76" s="2"/>
      <c r="Y76" s="2"/>
      <c r="Z76" s="2"/>
      <c r="AA76" s="2"/>
      <c r="AB76" s="2"/>
      <c r="AC76" s="12"/>
      <c r="AD76" s="12"/>
      <c r="AE76" s="12"/>
      <c r="AF76" s="12"/>
      <c r="AG76" s="12"/>
      <c r="AH76" s="12"/>
      <c r="AI76" s="12"/>
      <c r="AJ76" s="12"/>
      <c r="AK76" s="12"/>
      <c r="AL76" s="12"/>
      <c r="AM76" s="12"/>
      <c r="AN76" s="12"/>
      <c r="AO76" s="12"/>
      <c r="AP76" s="12"/>
      <c r="AQ76" s="12"/>
      <c r="AR76" s="12"/>
      <c r="AS76" s="12"/>
    </row>
    <row r="77" spans="1:45" s="3" customFormat="1" ht="19.5" customHeight="1">
      <c r="A77" s="727" t="s">
        <v>14</v>
      </c>
      <c r="B77" s="734">
        <v>10.72</v>
      </c>
      <c r="C77" s="265"/>
      <c r="D77" s="734">
        <v>7.51</v>
      </c>
      <c r="E77" s="266"/>
      <c r="F77" s="743">
        <v>8.31</v>
      </c>
      <c r="G77" s="744"/>
      <c r="H77" s="743">
        <v>7.51</v>
      </c>
      <c r="I77" s="744"/>
      <c r="J77" s="743">
        <v>6.26</v>
      </c>
      <c r="K77" s="744"/>
      <c r="L77" s="743">
        <v>9.15</v>
      </c>
      <c r="M77" s="744"/>
      <c r="N77" s="743">
        <v>4.91</v>
      </c>
      <c r="O77" s="744"/>
      <c r="P77" s="743">
        <v>6.43</v>
      </c>
      <c r="Q77" s="266"/>
      <c r="R77" s="2"/>
      <c r="S77" s="2"/>
      <c r="T77" s="2"/>
      <c r="U77" s="2"/>
      <c r="V77" s="2"/>
      <c r="W77" s="2"/>
      <c r="X77" s="2"/>
      <c r="Y77" s="2"/>
      <c r="Z77" s="2"/>
      <c r="AA77" s="2"/>
      <c r="AB77" s="2"/>
      <c r="AC77" s="12"/>
      <c r="AD77" s="12"/>
      <c r="AE77" s="12"/>
      <c r="AF77" s="12"/>
      <c r="AG77" s="12"/>
      <c r="AH77" s="12"/>
      <c r="AI77" s="12"/>
      <c r="AJ77" s="12"/>
      <c r="AK77" s="12"/>
      <c r="AL77" s="12"/>
      <c r="AM77" s="12"/>
      <c r="AN77" s="12"/>
      <c r="AO77" s="12"/>
      <c r="AP77" s="12"/>
      <c r="AQ77" s="12"/>
      <c r="AR77" s="12"/>
      <c r="AS77" s="12"/>
    </row>
    <row r="78" spans="1:45" s="3" customFormat="1" ht="19.5" customHeight="1">
      <c r="A78" s="728" t="s">
        <v>609</v>
      </c>
      <c r="B78" s="239">
        <v>0.50811803363185359</v>
      </c>
      <c r="C78" s="329">
        <v>110411</v>
      </c>
      <c r="D78" s="737">
        <f>E78/E68</f>
        <v>0.48696517412935325</v>
      </c>
      <c r="E78" s="329">
        <v>2447</v>
      </c>
      <c r="F78" s="745"/>
      <c r="G78" s="401" t="s">
        <v>482</v>
      </c>
      <c r="H78" s="745"/>
      <c r="I78" s="401" t="s">
        <v>482</v>
      </c>
      <c r="J78" s="745"/>
      <c r="K78" s="401" t="s">
        <v>482</v>
      </c>
      <c r="L78" s="745"/>
      <c r="M78" s="401" t="s">
        <v>482</v>
      </c>
      <c r="N78" s="745"/>
      <c r="O78" s="401" t="s">
        <v>482</v>
      </c>
      <c r="P78" s="745"/>
      <c r="Q78" s="401" t="s">
        <v>482</v>
      </c>
      <c r="R78" s="2"/>
      <c r="S78" s="2"/>
      <c r="T78" s="2"/>
      <c r="U78" s="2"/>
      <c r="V78" s="2"/>
      <c r="W78" s="2"/>
      <c r="X78" s="2"/>
      <c r="Y78" s="2"/>
      <c r="Z78" s="2"/>
      <c r="AA78" s="2"/>
      <c r="AB78" s="2"/>
      <c r="AC78" s="12"/>
      <c r="AD78" s="12"/>
      <c r="AE78" s="12"/>
      <c r="AF78" s="12"/>
      <c r="AG78" s="12"/>
      <c r="AH78" s="12"/>
      <c r="AI78" s="12"/>
      <c r="AJ78" s="12"/>
      <c r="AK78" s="12"/>
      <c r="AL78" s="12"/>
      <c r="AM78" s="12"/>
      <c r="AN78" s="12"/>
      <c r="AO78" s="12"/>
      <c r="AP78" s="12"/>
      <c r="AQ78" s="12"/>
      <c r="AR78" s="12"/>
      <c r="AS78" s="12"/>
    </row>
    <row r="79" spans="1:45" s="3" customFormat="1" ht="19.5" customHeight="1">
      <c r="A79" s="727" t="s">
        <v>27</v>
      </c>
      <c r="B79" s="330">
        <v>0.41179773754426641</v>
      </c>
      <c r="C79" s="323">
        <v>45467</v>
      </c>
      <c r="D79" s="738">
        <f>E79/E78</f>
        <v>0.41520228851655089</v>
      </c>
      <c r="E79" s="323">
        <v>1016</v>
      </c>
      <c r="F79" s="745"/>
      <c r="G79" s="401" t="s">
        <v>482</v>
      </c>
      <c r="H79" s="745"/>
      <c r="I79" s="401" t="s">
        <v>482</v>
      </c>
      <c r="J79" s="745"/>
      <c r="K79" s="401" t="s">
        <v>482</v>
      </c>
      <c r="L79" s="745"/>
      <c r="M79" s="401" t="s">
        <v>482</v>
      </c>
      <c r="N79" s="745"/>
      <c r="O79" s="401" t="s">
        <v>482</v>
      </c>
      <c r="P79" s="745"/>
      <c r="Q79" s="401" t="s">
        <v>482</v>
      </c>
      <c r="R79" s="2"/>
      <c r="S79" s="2"/>
      <c r="T79" s="2"/>
      <c r="U79" s="2"/>
      <c r="V79" s="2"/>
      <c r="W79" s="2"/>
      <c r="X79" s="2"/>
      <c r="Y79" s="2"/>
      <c r="Z79" s="2"/>
      <c r="AA79" s="2"/>
      <c r="AB79" s="2"/>
      <c r="AC79" s="12"/>
      <c r="AD79" s="12"/>
      <c r="AE79" s="12"/>
      <c r="AF79" s="12"/>
      <c r="AG79" s="12"/>
      <c r="AH79" s="12"/>
      <c r="AI79" s="12"/>
      <c r="AJ79" s="12"/>
      <c r="AK79" s="12"/>
      <c r="AL79" s="12"/>
      <c r="AM79" s="12"/>
      <c r="AN79" s="12"/>
      <c r="AO79" s="12"/>
      <c r="AP79" s="12"/>
      <c r="AQ79" s="12"/>
      <c r="AR79" s="12"/>
      <c r="AS79" s="12"/>
    </row>
    <row r="80" spans="1:45" s="3" customFormat="1" ht="19.5" customHeight="1">
      <c r="A80" s="727" t="s">
        <v>166</v>
      </c>
      <c r="B80" s="330">
        <v>0.58820226245573359</v>
      </c>
      <c r="C80" s="735">
        <v>64944</v>
      </c>
      <c r="D80" s="738">
        <f>E80/E78</f>
        <v>0.58479771148344917</v>
      </c>
      <c r="E80" s="323">
        <v>1431</v>
      </c>
      <c r="F80" s="745"/>
      <c r="G80" s="401" t="s">
        <v>482</v>
      </c>
      <c r="H80" s="745"/>
      <c r="I80" s="401" t="s">
        <v>482</v>
      </c>
      <c r="J80" s="745"/>
      <c r="K80" s="401" t="s">
        <v>482</v>
      </c>
      <c r="L80" s="745"/>
      <c r="M80" s="401" t="s">
        <v>482</v>
      </c>
      <c r="N80" s="745"/>
      <c r="O80" s="401" t="s">
        <v>482</v>
      </c>
      <c r="P80" s="745"/>
      <c r="Q80" s="401" t="s">
        <v>482</v>
      </c>
      <c r="R80" s="2"/>
      <c r="S80" s="2"/>
      <c r="T80" s="2"/>
      <c r="U80" s="2"/>
      <c r="V80" s="2"/>
      <c r="W80" s="2"/>
      <c r="X80" s="2"/>
      <c r="Y80" s="2"/>
      <c r="Z80" s="2"/>
      <c r="AA80" s="2"/>
      <c r="AB80" s="2"/>
      <c r="AC80" s="12"/>
      <c r="AD80" s="12"/>
      <c r="AE80" s="12"/>
      <c r="AF80" s="12"/>
      <c r="AG80" s="12"/>
      <c r="AH80" s="12"/>
      <c r="AI80" s="12"/>
      <c r="AJ80" s="12"/>
      <c r="AK80" s="12"/>
      <c r="AL80" s="12"/>
      <c r="AM80" s="12"/>
      <c r="AN80" s="12"/>
      <c r="AO80" s="12"/>
      <c r="AP80" s="12"/>
      <c r="AQ80" s="12"/>
      <c r="AR80" s="12"/>
      <c r="AS80" s="12"/>
    </row>
    <row r="81" spans="1:45" s="3" customFormat="1" ht="19.5" customHeight="1">
      <c r="A81" s="310" t="s">
        <v>611</v>
      </c>
      <c r="B81" s="239">
        <v>0.36246283836645282</v>
      </c>
      <c r="C81" s="329">
        <v>78761</v>
      </c>
      <c r="D81" s="239">
        <f>E81/E68</f>
        <v>0.367363184079602</v>
      </c>
      <c r="E81" s="329">
        <v>1846</v>
      </c>
      <c r="F81" s="745"/>
      <c r="G81" s="401" t="s">
        <v>482</v>
      </c>
      <c r="H81" s="745"/>
      <c r="I81" s="401" t="s">
        <v>482</v>
      </c>
      <c r="J81" s="745"/>
      <c r="K81" s="401" t="s">
        <v>482</v>
      </c>
      <c r="L81" s="745"/>
      <c r="M81" s="401" t="s">
        <v>482</v>
      </c>
      <c r="N81" s="745"/>
      <c r="O81" s="401" t="s">
        <v>482</v>
      </c>
      <c r="P81" s="745"/>
      <c r="Q81" s="401" t="s">
        <v>482</v>
      </c>
      <c r="R81" s="2"/>
      <c r="S81" s="2"/>
      <c r="T81" s="2"/>
      <c r="U81" s="2"/>
      <c r="V81" s="2"/>
      <c r="W81" s="2"/>
      <c r="X81" s="2"/>
      <c r="Y81" s="2"/>
      <c r="Z81" s="2"/>
      <c r="AA81" s="2"/>
      <c r="AB81" s="2"/>
      <c r="AC81" s="12"/>
      <c r="AD81" s="12"/>
      <c r="AE81" s="12"/>
      <c r="AF81" s="12"/>
      <c r="AG81" s="12"/>
      <c r="AH81" s="12"/>
      <c r="AI81" s="12"/>
      <c r="AJ81" s="12"/>
      <c r="AK81" s="12"/>
      <c r="AL81" s="12"/>
      <c r="AM81" s="12"/>
      <c r="AN81" s="12"/>
      <c r="AO81" s="12"/>
      <c r="AP81" s="12"/>
      <c r="AQ81" s="12"/>
      <c r="AR81" s="12"/>
      <c r="AS81" s="12"/>
    </row>
    <row r="82" spans="1:45" s="3" customFormat="1" ht="19.5" customHeight="1">
      <c r="A82" s="727" t="s">
        <v>27</v>
      </c>
      <c r="B82" s="330">
        <v>0.48497352750726885</v>
      </c>
      <c r="C82" s="323">
        <v>38197</v>
      </c>
      <c r="D82" s="330">
        <f>E82/E81</f>
        <v>0.46533044420368364</v>
      </c>
      <c r="E82" s="323">
        <v>859</v>
      </c>
      <c r="F82" s="745"/>
      <c r="G82" s="401" t="s">
        <v>482</v>
      </c>
      <c r="H82" s="745"/>
      <c r="I82" s="401" t="s">
        <v>482</v>
      </c>
      <c r="J82" s="745"/>
      <c r="K82" s="401" t="s">
        <v>482</v>
      </c>
      <c r="L82" s="745"/>
      <c r="M82" s="401" t="s">
        <v>482</v>
      </c>
      <c r="N82" s="745"/>
      <c r="O82" s="401" t="s">
        <v>482</v>
      </c>
      <c r="P82" s="745"/>
      <c r="Q82" s="401" t="s">
        <v>482</v>
      </c>
      <c r="R82" s="2"/>
      <c r="S82" s="2"/>
      <c r="T82" s="2"/>
      <c r="U82" s="2"/>
      <c r="V82" s="2"/>
      <c r="W82" s="2"/>
      <c r="X82" s="2"/>
      <c r="Y82" s="2"/>
      <c r="Z82" s="2"/>
      <c r="AA82" s="2"/>
      <c r="AB82" s="2"/>
      <c r="AC82" s="12"/>
      <c r="AD82" s="12"/>
      <c r="AE82" s="12"/>
      <c r="AF82" s="12"/>
      <c r="AG82" s="12"/>
      <c r="AH82" s="12"/>
      <c r="AI82" s="12"/>
      <c r="AJ82" s="12"/>
      <c r="AK82" s="12"/>
      <c r="AL82" s="12"/>
      <c r="AM82" s="12"/>
      <c r="AN82" s="12"/>
      <c r="AO82" s="12"/>
      <c r="AP82" s="12"/>
      <c r="AQ82" s="12"/>
      <c r="AR82" s="12"/>
      <c r="AS82" s="12"/>
    </row>
    <row r="83" spans="1:45" s="3" customFormat="1" ht="19.5" customHeight="1">
      <c r="A83" s="727" t="s">
        <v>166</v>
      </c>
      <c r="B83" s="736">
        <v>0.51502647249273115</v>
      </c>
      <c r="C83" s="323">
        <v>40564</v>
      </c>
      <c r="D83" s="330">
        <f>E83/E81</f>
        <v>0.53466955579631636</v>
      </c>
      <c r="E83" s="323">
        <v>987</v>
      </c>
      <c r="F83" s="326"/>
      <c r="G83" s="399" t="s">
        <v>482</v>
      </c>
      <c r="H83" s="326"/>
      <c r="I83" s="399" t="s">
        <v>482</v>
      </c>
      <c r="J83" s="326"/>
      <c r="K83" s="399" t="s">
        <v>482</v>
      </c>
      <c r="L83" s="326"/>
      <c r="M83" s="399" t="s">
        <v>482</v>
      </c>
      <c r="N83" s="326"/>
      <c r="O83" s="399" t="s">
        <v>482</v>
      </c>
      <c r="P83" s="326"/>
      <c r="Q83" s="399" t="s">
        <v>482</v>
      </c>
      <c r="R83" s="2"/>
      <c r="S83" s="2"/>
      <c r="T83" s="2"/>
      <c r="U83" s="2"/>
      <c r="V83" s="2"/>
      <c r="W83" s="2"/>
      <c r="X83" s="2"/>
      <c r="Y83" s="2"/>
      <c r="Z83" s="2"/>
      <c r="AA83" s="2"/>
      <c r="AB83" s="2"/>
      <c r="AC83" s="12"/>
      <c r="AD83" s="12"/>
      <c r="AE83" s="12"/>
      <c r="AF83" s="12"/>
      <c r="AG83" s="12"/>
      <c r="AH83" s="12"/>
      <c r="AI83" s="12"/>
      <c r="AJ83" s="12"/>
      <c r="AK83" s="12"/>
      <c r="AL83" s="12"/>
      <c r="AM83" s="12"/>
      <c r="AN83" s="12"/>
      <c r="AO83" s="12"/>
      <c r="AP83" s="12"/>
      <c r="AQ83" s="12"/>
      <c r="AR83" s="12"/>
      <c r="AS83" s="12"/>
    </row>
    <row r="84" spans="1:45" s="3" customFormat="1" ht="19.5" customHeight="1">
      <c r="A84" s="310" t="s">
        <v>610</v>
      </c>
      <c r="B84" s="239">
        <v>0.63753716163354712</v>
      </c>
      <c r="C84" s="329">
        <v>138533</v>
      </c>
      <c r="D84" s="239">
        <f>E84/E68</f>
        <v>0.632636815920398</v>
      </c>
      <c r="E84" s="329">
        <v>3179</v>
      </c>
      <c r="F84" s="745"/>
      <c r="G84" s="401" t="s">
        <v>482</v>
      </c>
      <c r="H84" s="326"/>
      <c r="I84" s="399" t="s">
        <v>482</v>
      </c>
      <c r="J84" s="326"/>
      <c r="K84" s="399" t="s">
        <v>482</v>
      </c>
      <c r="L84" s="326"/>
      <c r="M84" s="399" t="s">
        <v>482</v>
      </c>
      <c r="N84" s="326"/>
      <c r="O84" s="399" t="s">
        <v>482</v>
      </c>
      <c r="P84" s="326"/>
      <c r="Q84" s="399" t="s">
        <v>482</v>
      </c>
      <c r="R84" s="2"/>
      <c r="S84" s="2"/>
      <c r="T84" s="2"/>
      <c r="U84" s="2"/>
      <c r="V84" s="2"/>
      <c r="W84" s="2"/>
      <c r="X84" s="2"/>
      <c r="Y84" s="2"/>
      <c r="Z84" s="2"/>
      <c r="AA84" s="2"/>
      <c r="AB84" s="2"/>
      <c r="AC84" s="12"/>
      <c r="AD84" s="12"/>
      <c r="AE84" s="12"/>
      <c r="AF84" s="12"/>
      <c r="AG84" s="12"/>
      <c r="AH84" s="12"/>
      <c r="AI84" s="12"/>
      <c r="AJ84" s="12"/>
      <c r="AK84" s="12"/>
      <c r="AL84" s="12"/>
      <c r="AM84" s="12"/>
      <c r="AN84" s="12"/>
      <c r="AO84" s="12"/>
      <c r="AP84" s="12"/>
      <c r="AQ84" s="12"/>
      <c r="AR84" s="12"/>
      <c r="AS84" s="12"/>
    </row>
    <row r="85" spans="1:45" s="3" customFormat="1" ht="19.5" customHeight="1">
      <c r="A85" s="727" t="s">
        <v>27</v>
      </c>
      <c r="B85" s="330">
        <v>0.42192834920199518</v>
      </c>
      <c r="C85" s="323">
        <v>58451</v>
      </c>
      <c r="D85" s="330">
        <f>E85/E84</f>
        <v>0.43063856558666247</v>
      </c>
      <c r="E85" s="323">
        <v>1369</v>
      </c>
      <c r="F85" s="745"/>
      <c r="G85" s="401" t="s">
        <v>482</v>
      </c>
      <c r="H85" s="326"/>
      <c r="I85" s="399" t="s">
        <v>482</v>
      </c>
      <c r="J85" s="326"/>
      <c r="K85" s="399" t="s">
        <v>482</v>
      </c>
      <c r="L85" s="326"/>
      <c r="M85" s="399" t="s">
        <v>482</v>
      </c>
      <c r="N85" s="326"/>
      <c r="O85" s="399" t="s">
        <v>482</v>
      </c>
      <c r="P85" s="326"/>
      <c r="Q85" s="399" t="s">
        <v>482</v>
      </c>
      <c r="R85" s="2"/>
      <c r="S85" s="2"/>
      <c r="T85" s="2"/>
      <c r="U85" s="2"/>
      <c r="V85" s="2"/>
      <c r="W85" s="2"/>
      <c r="X85" s="2"/>
      <c r="Y85" s="2"/>
      <c r="Z85" s="2"/>
      <c r="AA85" s="2"/>
      <c r="AB85" s="2"/>
      <c r="AC85" s="12"/>
      <c r="AD85" s="12"/>
      <c r="AE85" s="12"/>
      <c r="AF85" s="12"/>
      <c r="AG85" s="12"/>
      <c r="AH85" s="12"/>
      <c r="AI85" s="12"/>
      <c r="AJ85" s="12"/>
      <c r="AK85" s="12"/>
      <c r="AL85" s="12"/>
      <c r="AM85" s="12"/>
      <c r="AN85" s="12"/>
      <c r="AO85" s="12"/>
      <c r="AP85" s="12"/>
      <c r="AQ85" s="12"/>
      <c r="AR85" s="12"/>
      <c r="AS85" s="12"/>
    </row>
    <row r="86" spans="1:45" s="3" customFormat="1" ht="19.5" customHeight="1" thickBot="1">
      <c r="A86" s="727" t="s">
        <v>166</v>
      </c>
      <c r="B86" s="330">
        <v>0.57807165079800482</v>
      </c>
      <c r="C86" s="323">
        <v>80082</v>
      </c>
      <c r="D86" s="739">
        <f>E86/E84</f>
        <v>0.56936143441333753</v>
      </c>
      <c r="E86" s="516">
        <v>1810</v>
      </c>
      <c r="F86" s="326"/>
      <c r="G86" s="399" t="s">
        <v>482</v>
      </c>
      <c r="H86" s="388"/>
      <c r="I86" s="746" t="s">
        <v>482</v>
      </c>
      <c r="J86" s="388"/>
      <c r="K86" s="746" t="s">
        <v>482</v>
      </c>
      <c r="L86" s="388"/>
      <c r="M86" s="746" t="s">
        <v>482</v>
      </c>
      <c r="N86" s="388"/>
      <c r="O86" s="746" t="s">
        <v>482</v>
      </c>
      <c r="P86" s="388"/>
      <c r="Q86" s="746" t="s">
        <v>482</v>
      </c>
      <c r="R86" s="2"/>
      <c r="S86" s="2"/>
      <c r="T86" s="2"/>
      <c r="U86" s="2"/>
      <c r="V86" s="2"/>
      <c r="W86" s="2"/>
      <c r="X86" s="2"/>
      <c r="Y86" s="2"/>
      <c r="Z86" s="2"/>
      <c r="AA86" s="2"/>
      <c r="AB86" s="2"/>
      <c r="AC86" s="12"/>
      <c r="AD86" s="12"/>
      <c r="AE86" s="12"/>
      <c r="AF86" s="12"/>
      <c r="AG86" s="12"/>
      <c r="AH86" s="12"/>
      <c r="AI86" s="12"/>
      <c r="AJ86" s="12"/>
      <c r="AK86" s="12"/>
      <c r="AL86" s="12"/>
      <c r="AM86" s="12"/>
      <c r="AN86" s="12"/>
      <c r="AO86" s="12"/>
      <c r="AP86" s="12"/>
      <c r="AQ86" s="12"/>
      <c r="AR86" s="12"/>
      <c r="AS86" s="12"/>
    </row>
    <row r="87" spans="1:45" ht="24.75" customHeight="1" thickBot="1">
      <c r="A87" s="224" t="s">
        <v>15</v>
      </c>
      <c r="B87" s="240"/>
      <c r="C87" s="240"/>
      <c r="D87" s="39"/>
      <c r="E87" s="39"/>
      <c r="F87" s="39"/>
      <c r="G87" s="39"/>
      <c r="H87" s="39"/>
      <c r="I87" s="39"/>
      <c r="J87" s="39"/>
      <c r="K87" s="39"/>
      <c r="L87" s="39"/>
      <c r="M87" s="39"/>
      <c r="N87" s="39"/>
      <c r="O87" s="39"/>
      <c r="P87" s="39"/>
      <c r="Q87" s="40"/>
      <c r="AC87" s="12"/>
      <c r="AD87" s="12"/>
      <c r="AE87" s="12"/>
      <c r="AF87" s="12"/>
      <c r="AG87" s="12"/>
      <c r="AH87" s="12"/>
      <c r="AI87" s="12"/>
      <c r="AJ87" s="12"/>
      <c r="AK87" s="12"/>
      <c r="AL87" s="12"/>
      <c r="AM87" s="12"/>
      <c r="AN87" s="12"/>
      <c r="AO87" s="12"/>
      <c r="AP87" s="12"/>
      <c r="AQ87" s="12"/>
      <c r="AR87" s="12"/>
      <c r="AS87" s="12"/>
    </row>
    <row r="88" spans="1:45" ht="19.5" customHeight="1" thickBot="1">
      <c r="A88" s="299" t="s">
        <v>489</v>
      </c>
      <c r="B88" s="300">
        <f t="shared" ref="B88:B93" si="6">C88/$C$88</f>
        <v>1</v>
      </c>
      <c r="C88" s="301">
        <v>466141</v>
      </c>
      <c r="D88" s="392">
        <f t="shared" ref="D88:D93" si="7">E88/$E$88</f>
        <v>1</v>
      </c>
      <c r="E88" s="301">
        <v>14928</v>
      </c>
      <c r="F88" s="392">
        <f t="shared" ref="F88:F93" si="8">G88/$G$88</f>
        <v>1</v>
      </c>
      <c r="G88" s="301">
        <v>3497</v>
      </c>
      <c r="H88" s="392">
        <f t="shared" ref="H88:H93" si="9">I88/$I$88</f>
        <v>1</v>
      </c>
      <c r="I88" s="301">
        <v>2519</v>
      </c>
      <c r="J88" s="392">
        <f t="shared" ref="J88:J93" si="10">K88/$K$88</f>
        <v>1</v>
      </c>
      <c r="K88" s="301">
        <v>3031</v>
      </c>
      <c r="L88" s="392">
        <f>M88/$M$88</f>
        <v>1</v>
      </c>
      <c r="M88" s="301">
        <v>2727</v>
      </c>
      <c r="N88" s="392">
        <f>O88/$O$88</f>
        <v>1</v>
      </c>
      <c r="O88" s="301">
        <v>836</v>
      </c>
      <c r="P88" s="392">
        <f>Q88/$Q$88</f>
        <v>1</v>
      </c>
      <c r="Q88" s="301">
        <v>2318</v>
      </c>
    </row>
    <row r="89" spans="1:45" ht="19.5" customHeight="1">
      <c r="A89" s="303" t="s">
        <v>16</v>
      </c>
      <c r="B89" s="304">
        <f t="shared" si="6"/>
        <v>0.17775951911546078</v>
      </c>
      <c r="C89" s="305">
        <v>82861</v>
      </c>
      <c r="D89" s="304">
        <f t="shared" si="7"/>
        <v>0.18542336548767416</v>
      </c>
      <c r="E89" s="305">
        <v>2768</v>
      </c>
      <c r="F89" s="304">
        <f t="shared" si="8"/>
        <v>0.18787532170431798</v>
      </c>
      <c r="G89" s="305">
        <v>657</v>
      </c>
      <c r="H89" s="304">
        <f t="shared" si="9"/>
        <v>0.18340611353711792</v>
      </c>
      <c r="I89" s="305">
        <v>462</v>
      </c>
      <c r="J89" s="304">
        <f t="shared" si="10"/>
        <v>0.16199274166941605</v>
      </c>
      <c r="K89" s="305">
        <v>491</v>
      </c>
      <c r="L89" s="304">
        <f t="shared" ref="L89:L98" si="11">M89/$M$88</f>
        <v>0.20755408874220754</v>
      </c>
      <c r="M89" s="305">
        <v>566</v>
      </c>
      <c r="N89" s="304">
        <f t="shared" ref="N89:N98" si="12">O89/$O$88</f>
        <v>0.22248803827751196</v>
      </c>
      <c r="O89" s="305">
        <v>186</v>
      </c>
      <c r="P89" s="304">
        <f t="shared" ref="P89:P98" si="13">Q89/$Q$88</f>
        <v>0.17515099223468508</v>
      </c>
      <c r="Q89" s="305">
        <v>406</v>
      </c>
    </row>
    <row r="90" spans="1:45" ht="19.5" customHeight="1">
      <c r="A90" s="303" t="s">
        <v>17</v>
      </c>
      <c r="B90" s="262">
        <f t="shared" si="6"/>
        <v>0.18726093606870026</v>
      </c>
      <c r="C90" s="305">
        <v>87290</v>
      </c>
      <c r="D90" s="304">
        <f t="shared" si="7"/>
        <v>0.19138531618435156</v>
      </c>
      <c r="E90" s="305">
        <v>2857</v>
      </c>
      <c r="F90" s="304">
        <f t="shared" si="8"/>
        <v>0.19759794109236489</v>
      </c>
      <c r="G90" s="305">
        <v>691</v>
      </c>
      <c r="H90" s="304">
        <f t="shared" si="9"/>
        <v>0.18618499404525604</v>
      </c>
      <c r="I90" s="305">
        <v>469</v>
      </c>
      <c r="J90" s="304">
        <f t="shared" si="10"/>
        <v>0.17980864401187727</v>
      </c>
      <c r="K90" s="305">
        <v>545</v>
      </c>
      <c r="L90" s="304">
        <f t="shared" si="11"/>
        <v>0.19875320865419877</v>
      </c>
      <c r="M90" s="305">
        <v>542</v>
      </c>
      <c r="N90" s="304">
        <f t="shared" si="12"/>
        <v>0.19736842105263158</v>
      </c>
      <c r="O90" s="305">
        <v>165</v>
      </c>
      <c r="P90" s="304">
        <f t="shared" si="13"/>
        <v>0.1919758412424504</v>
      </c>
      <c r="Q90" s="305">
        <v>445</v>
      </c>
    </row>
    <row r="91" spans="1:45" ht="19.5" customHeight="1">
      <c r="A91" s="303" t="s">
        <v>18</v>
      </c>
      <c r="B91" s="262">
        <f t="shared" si="6"/>
        <v>0.38443518162959278</v>
      </c>
      <c r="C91" s="305">
        <v>179201</v>
      </c>
      <c r="D91" s="304">
        <f t="shared" si="7"/>
        <v>0.37721061093247588</v>
      </c>
      <c r="E91" s="305">
        <v>5631</v>
      </c>
      <c r="F91" s="304">
        <f t="shared" si="8"/>
        <v>0.36802973977695169</v>
      </c>
      <c r="G91" s="305">
        <v>1287</v>
      </c>
      <c r="H91" s="304">
        <f t="shared" si="9"/>
        <v>0.37911869789599045</v>
      </c>
      <c r="I91" s="305">
        <v>955</v>
      </c>
      <c r="J91" s="304">
        <f t="shared" si="10"/>
        <v>0.40085780270537774</v>
      </c>
      <c r="K91" s="305">
        <v>1215</v>
      </c>
      <c r="L91" s="304">
        <f t="shared" si="11"/>
        <v>0.35863586358635863</v>
      </c>
      <c r="M91" s="305">
        <v>978</v>
      </c>
      <c r="N91" s="304">
        <f t="shared" si="12"/>
        <v>0.3576555023923445</v>
      </c>
      <c r="O91" s="305">
        <v>299</v>
      </c>
      <c r="P91" s="304">
        <f t="shared" si="13"/>
        <v>0.38697152717860223</v>
      </c>
      <c r="Q91" s="305">
        <v>897</v>
      </c>
    </row>
    <row r="92" spans="1:45" ht="19.5" customHeight="1">
      <c r="A92" s="303" t="s">
        <v>19</v>
      </c>
      <c r="B92" s="307">
        <f t="shared" si="6"/>
        <v>0.25054436318624623</v>
      </c>
      <c r="C92" s="308">
        <v>116789</v>
      </c>
      <c r="D92" s="375">
        <f t="shared" si="7"/>
        <v>0.2459807073954984</v>
      </c>
      <c r="E92" s="308">
        <v>3672</v>
      </c>
      <c r="F92" s="375">
        <f t="shared" si="8"/>
        <v>0.24649699742636547</v>
      </c>
      <c r="G92" s="308">
        <v>862</v>
      </c>
      <c r="H92" s="375">
        <f t="shared" si="9"/>
        <v>0.25129019452163559</v>
      </c>
      <c r="I92" s="308">
        <v>633</v>
      </c>
      <c r="J92" s="375">
        <f t="shared" si="10"/>
        <v>0.25734081161332895</v>
      </c>
      <c r="K92" s="308">
        <v>780</v>
      </c>
      <c r="L92" s="375">
        <f t="shared" si="11"/>
        <v>0.23505683901723506</v>
      </c>
      <c r="M92" s="308">
        <v>641</v>
      </c>
      <c r="N92" s="375">
        <f t="shared" si="12"/>
        <v>0.22248803827751196</v>
      </c>
      <c r="O92" s="308">
        <v>186</v>
      </c>
      <c r="P92" s="375">
        <f t="shared" si="13"/>
        <v>0.24590163934426229</v>
      </c>
      <c r="Q92" s="308">
        <v>570</v>
      </c>
    </row>
    <row r="93" spans="1:45" ht="19.5" customHeight="1">
      <c r="A93" s="310" t="s">
        <v>179</v>
      </c>
      <c r="B93" s="239">
        <f t="shared" si="6"/>
        <v>0.51144181696096247</v>
      </c>
      <c r="C93" s="312">
        <v>238404</v>
      </c>
      <c r="D93" s="239">
        <f t="shared" si="7"/>
        <v>0.50770364415862812</v>
      </c>
      <c r="E93" s="312">
        <v>7579</v>
      </c>
      <c r="F93" s="239">
        <f t="shared" si="8"/>
        <v>0.49642550757792392</v>
      </c>
      <c r="G93" s="312">
        <v>1736</v>
      </c>
      <c r="H93" s="239">
        <f t="shared" si="9"/>
        <v>0.50932909884874955</v>
      </c>
      <c r="I93" s="312">
        <v>1283</v>
      </c>
      <c r="J93" s="239">
        <f t="shared" si="10"/>
        <v>0.51072253381722199</v>
      </c>
      <c r="K93" s="312">
        <v>1548</v>
      </c>
      <c r="L93" s="239">
        <f t="shared" si="11"/>
        <v>0.51081774844151084</v>
      </c>
      <c r="M93" s="312">
        <v>1393</v>
      </c>
      <c r="N93" s="239">
        <f t="shared" si="12"/>
        <v>0.52153110047846885</v>
      </c>
      <c r="O93" s="393">
        <v>436</v>
      </c>
      <c r="P93" s="239">
        <f t="shared" si="13"/>
        <v>0.51035375323554788</v>
      </c>
      <c r="Q93" s="312">
        <v>1183</v>
      </c>
    </row>
    <row r="94" spans="1:45" ht="19.5" customHeight="1">
      <c r="A94" s="303" t="s">
        <v>16</v>
      </c>
      <c r="B94" s="304">
        <f>C94/$C$93</f>
        <v>0.1777906410966259</v>
      </c>
      <c r="C94" s="308">
        <v>42386</v>
      </c>
      <c r="D94" s="304">
        <f>E94/$E$93</f>
        <v>0.18920701939569864</v>
      </c>
      <c r="E94" s="305">
        <v>1434</v>
      </c>
      <c r="F94" s="304">
        <f>G94/$G$93</f>
        <v>0.19930875576036866</v>
      </c>
      <c r="G94" s="376">
        <v>346</v>
      </c>
      <c r="H94" s="304">
        <f>I94/$I$93</f>
        <v>0.19719407638347622</v>
      </c>
      <c r="I94" s="376">
        <v>253</v>
      </c>
      <c r="J94" s="304">
        <f>K94/$K$93</f>
        <v>0.15116279069767441</v>
      </c>
      <c r="K94" s="376">
        <v>234</v>
      </c>
      <c r="L94" s="304">
        <f>M94/$M$93</f>
        <v>0.21608040201005024</v>
      </c>
      <c r="M94" s="376">
        <v>301</v>
      </c>
      <c r="N94" s="304">
        <f>O94/$O$93</f>
        <v>0.23394495412844038</v>
      </c>
      <c r="O94" s="376">
        <v>102</v>
      </c>
      <c r="P94" s="304">
        <f>Q94/$Q$93</f>
        <v>0.16737109044801352</v>
      </c>
      <c r="Q94" s="376">
        <v>198</v>
      </c>
    </row>
    <row r="95" spans="1:45" ht="19.5" customHeight="1">
      <c r="A95" s="303" t="s">
        <v>17</v>
      </c>
      <c r="B95" s="304">
        <f>C95/$C$93</f>
        <v>0.18682152984010336</v>
      </c>
      <c r="C95" s="313">
        <v>44539</v>
      </c>
      <c r="D95" s="304">
        <f>E95/$E$93</f>
        <v>0.18801952764216914</v>
      </c>
      <c r="E95" s="305">
        <v>1425</v>
      </c>
      <c r="F95" s="304">
        <f>G95/$G$93</f>
        <v>0.19527649769585254</v>
      </c>
      <c r="G95" s="376">
        <v>339</v>
      </c>
      <c r="H95" s="304">
        <f>I95/$I$93</f>
        <v>0.17692907248636008</v>
      </c>
      <c r="I95" s="376">
        <v>227</v>
      </c>
      <c r="J95" s="304">
        <f>K95/$K$93</f>
        <v>0.18281653746770027</v>
      </c>
      <c r="K95" s="376">
        <v>283</v>
      </c>
      <c r="L95" s="304">
        <f>M95/$M$93</f>
        <v>0.19382627422828427</v>
      </c>
      <c r="M95" s="376">
        <v>270</v>
      </c>
      <c r="N95" s="304">
        <f>O95/$O$93</f>
        <v>0.20183486238532111</v>
      </c>
      <c r="O95" s="376">
        <v>88</v>
      </c>
      <c r="P95" s="304">
        <f>Q95/$Q$93</f>
        <v>0.18427726120033813</v>
      </c>
      <c r="Q95" s="376">
        <v>218</v>
      </c>
    </row>
    <row r="96" spans="1:45" ht="19.5" customHeight="1">
      <c r="A96" s="303" t="s">
        <v>18</v>
      </c>
      <c r="B96" s="304">
        <f>C96/$C$93</f>
        <v>0.38463700273485346</v>
      </c>
      <c r="C96" s="305">
        <v>91699</v>
      </c>
      <c r="D96" s="304">
        <f>E96/$E$93</f>
        <v>0.37511545058714868</v>
      </c>
      <c r="E96" s="305">
        <v>2843</v>
      </c>
      <c r="F96" s="304">
        <f>G96/$G$93</f>
        <v>0.36117511520737328</v>
      </c>
      <c r="G96" s="376">
        <v>627</v>
      </c>
      <c r="H96" s="304">
        <f>I96/$I$93</f>
        <v>0.36944660950896335</v>
      </c>
      <c r="I96" s="376">
        <v>474</v>
      </c>
      <c r="J96" s="304">
        <f>K96/$K$93</f>
        <v>0.3979328165374677</v>
      </c>
      <c r="K96" s="376">
        <v>616</v>
      </c>
      <c r="L96" s="304">
        <f>M96/$M$93</f>
        <v>0.35821966977745873</v>
      </c>
      <c r="M96" s="376">
        <v>499</v>
      </c>
      <c r="N96" s="304">
        <f>O96/$O$93</f>
        <v>0.3577981651376147</v>
      </c>
      <c r="O96" s="376">
        <v>156</v>
      </c>
      <c r="P96" s="304">
        <f>Q96/$Q$93</f>
        <v>0.3981403212172443</v>
      </c>
      <c r="Q96" s="376">
        <v>471</v>
      </c>
    </row>
    <row r="97" spans="1:45" ht="19.5" customHeight="1">
      <c r="A97" s="303" t="s">
        <v>19</v>
      </c>
      <c r="B97" s="304">
        <f>C97/$C$93</f>
        <v>0.25075082632841733</v>
      </c>
      <c r="C97" s="308">
        <v>59780</v>
      </c>
      <c r="D97" s="375">
        <f>E97/$E$93</f>
        <v>0.2476580023749835</v>
      </c>
      <c r="E97" s="308">
        <v>1877</v>
      </c>
      <c r="F97" s="375">
        <f>G97/$G$93</f>
        <v>0.24423963133640553</v>
      </c>
      <c r="G97" s="377">
        <v>424</v>
      </c>
      <c r="H97" s="375">
        <f>I97/$I$93</f>
        <v>0.25643024162120032</v>
      </c>
      <c r="I97" s="377">
        <v>329</v>
      </c>
      <c r="J97" s="375">
        <f>K97/$K$93</f>
        <v>0.26808785529715762</v>
      </c>
      <c r="K97" s="377">
        <v>415</v>
      </c>
      <c r="L97" s="375">
        <f>M97/$M$93</f>
        <v>0.23187365398420676</v>
      </c>
      <c r="M97" s="377">
        <v>323</v>
      </c>
      <c r="N97" s="375">
        <f>O97/$O$93</f>
        <v>0.20642201834862386</v>
      </c>
      <c r="O97" s="377">
        <v>90</v>
      </c>
      <c r="P97" s="375">
        <f>Q97/$Q$93</f>
        <v>0.25021132713440408</v>
      </c>
      <c r="Q97" s="377">
        <v>296</v>
      </c>
    </row>
    <row r="98" spans="1:45" ht="19.5" customHeight="1">
      <c r="A98" s="315" t="s">
        <v>178</v>
      </c>
      <c r="B98" s="239">
        <f>C98/$C$88</f>
        <v>0.48855818303903753</v>
      </c>
      <c r="C98" s="312">
        <v>227737</v>
      </c>
      <c r="D98" s="239">
        <f>E98/$E$88</f>
        <v>0.49229635584137194</v>
      </c>
      <c r="E98" s="312">
        <v>7349</v>
      </c>
      <c r="F98" s="239">
        <f>G98/$G$88</f>
        <v>0.50357449242207608</v>
      </c>
      <c r="G98" s="312">
        <v>1761</v>
      </c>
      <c r="H98" s="239">
        <f>I98/$I$88</f>
        <v>0.4906709011512505</v>
      </c>
      <c r="I98" s="312">
        <v>1236</v>
      </c>
      <c r="J98" s="239">
        <f>K98/$K$88</f>
        <v>0.48927746618277795</v>
      </c>
      <c r="K98" s="312">
        <v>1483</v>
      </c>
      <c r="L98" s="239">
        <f t="shared" si="11"/>
        <v>0.48918225155848916</v>
      </c>
      <c r="M98" s="312">
        <v>1334</v>
      </c>
      <c r="N98" s="239">
        <f t="shared" si="12"/>
        <v>0.4784688995215311</v>
      </c>
      <c r="O98" s="393">
        <v>400</v>
      </c>
      <c r="P98" s="239">
        <f t="shared" si="13"/>
        <v>0.48964624676445212</v>
      </c>
      <c r="Q98" s="312">
        <v>1135</v>
      </c>
    </row>
    <row r="99" spans="1:45" ht="19.5" customHeight="1">
      <c r="A99" s="303" t="s">
        <v>16</v>
      </c>
      <c r="B99" s="304">
        <f>C99/C$98</f>
        <v>0.17772693940817696</v>
      </c>
      <c r="C99" s="305">
        <v>40475</v>
      </c>
      <c r="D99" s="304">
        <f>E99/E$98</f>
        <v>0.18152129541434209</v>
      </c>
      <c r="E99" s="305">
        <v>1334</v>
      </c>
      <c r="F99" s="304">
        <f>G99/G$98</f>
        <v>0.17660420215786485</v>
      </c>
      <c r="G99" s="376">
        <v>311</v>
      </c>
      <c r="H99" s="304">
        <f>I99/I$98</f>
        <v>0.16909385113268607</v>
      </c>
      <c r="I99" s="376">
        <v>209</v>
      </c>
      <c r="J99" s="304">
        <f>K99/K$98</f>
        <v>0.17329737019554955</v>
      </c>
      <c r="K99" s="376">
        <v>257</v>
      </c>
      <c r="L99" s="304">
        <f>M99/M$98</f>
        <v>0.19865067466266867</v>
      </c>
      <c r="M99" s="376">
        <v>265</v>
      </c>
      <c r="N99" s="304">
        <f>O99/O$98</f>
        <v>0.21</v>
      </c>
      <c r="O99" s="376">
        <v>84</v>
      </c>
      <c r="P99" s="304">
        <f>Q99/Q$98</f>
        <v>0.18325991189427313</v>
      </c>
      <c r="Q99" s="376">
        <v>208</v>
      </c>
    </row>
    <row r="100" spans="1:45" ht="19.5" customHeight="1">
      <c r="A100" s="303" t="s">
        <v>17</v>
      </c>
      <c r="B100" s="304">
        <f>C100/C$98</f>
        <v>0.18772092369707163</v>
      </c>
      <c r="C100" s="305">
        <v>42751</v>
      </c>
      <c r="D100" s="304">
        <f>E100/E$98</f>
        <v>0.19485644305347666</v>
      </c>
      <c r="E100" s="305">
        <v>1432</v>
      </c>
      <c r="F100" s="304">
        <f>G100/G$98</f>
        <v>0.19988642816581487</v>
      </c>
      <c r="G100" s="376">
        <v>352</v>
      </c>
      <c r="H100" s="304">
        <f>I100/I$98</f>
        <v>0.19579288025889968</v>
      </c>
      <c r="I100" s="376">
        <v>242</v>
      </c>
      <c r="J100" s="304">
        <f>K100/K$98</f>
        <v>0.17666891436277815</v>
      </c>
      <c r="K100" s="376">
        <v>262</v>
      </c>
      <c r="L100" s="304">
        <f>M100/M$98</f>
        <v>0.20389805097451275</v>
      </c>
      <c r="M100" s="376">
        <v>272</v>
      </c>
      <c r="N100" s="304">
        <f>O100/O$98</f>
        <v>0.1925</v>
      </c>
      <c r="O100" s="376">
        <v>77</v>
      </c>
      <c r="P100" s="304">
        <f>Q100/Q$98</f>
        <v>0.2</v>
      </c>
      <c r="Q100" s="376">
        <v>227</v>
      </c>
    </row>
    <row r="101" spans="1:45" ht="19.5" customHeight="1">
      <c r="A101" s="303" t="s">
        <v>18</v>
      </c>
      <c r="B101" s="304">
        <f>C101/C$98</f>
        <v>0.38422390740195927</v>
      </c>
      <c r="C101" s="305">
        <v>87502</v>
      </c>
      <c r="D101" s="304">
        <f>E101/E$98</f>
        <v>0.37937134303986936</v>
      </c>
      <c r="E101" s="305">
        <v>2788</v>
      </c>
      <c r="F101" s="304">
        <f>G101/G$98</f>
        <v>0.37478705281090291</v>
      </c>
      <c r="G101" s="376">
        <v>660</v>
      </c>
      <c r="H101" s="304">
        <f>I101/I$98</f>
        <v>0.38915857605177995</v>
      </c>
      <c r="I101" s="376">
        <v>481</v>
      </c>
      <c r="J101" s="304">
        <f>K101/K$98</f>
        <v>0.40391099123398516</v>
      </c>
      <c r="K101" s="376">
        <v>599</v>
      </c>
      <c r="L101" s="304">
        <f>M101/M$98</f>
        <v>0.35907046476761617</v>
      </c>
      <c r="M101" s="376">
        <v>479</v>
      </c>
      <c r="N101" s="304">
        <f>O101/O$98</f>
        <v>0.35749999999999998</v>
      </c>
      <c r="O101" s="376">
        <v>143</v>
      </c>
      <c r="P101" s="304">
        <f>Q101/Q$98</f>
        <v>0.37533039647577093</v>
      </c>
      <c r="Q101" s="376">
        <v>426</v>
      </c>
    </row>
    <row r="102" spans="1:45" ht="19.5" customHeight="1" thickBot="1">
      <c r="A102" s="303" t="s">
        <v>19</v>
      </c>
      <c r="B102" s="304">
        <f>C102/C$98</f>
        <v>0.2503282294927921</v>
      </c>
      <c r="C102" s="308">
        <v>57009</v>
      </c>
      <c r="D102" s="262">
        <f>E102/E$98</f>
        <v>0.24425091849231187</v>
      </c>
      <c r="E102" s="313">
        <v>1795</v>
      </c>
      <c r="F102" s="262">
        <f>G102/G$98</f>
        <v>0.24872231686541738</v>
      </c>
      <c r="G102" s="394">
        <v>438</v>
      </c>
      <c r="H102" s="262">
        <f>I102/I$98</f>
        <v>0.2459546925566343</v>
      </c>
      <c r="I102" s="394">
        <v>304</v>
      </c>
      <c r="J102" s="262">
        <f>K102/K$98</f>
        <v>0.24612272420768713</v>
      </c>
      <c r="K102" s="394">
        <v>365</v>
      </c>
      <c r="L102" s="262">
        <f>M102/M$98</f>
        <v>0.23838080959520239</v>
      </c>
      <c r="M102" s="394">
        <v>318</v>
      </c>
      <c r="N102" s="262">
        <f>O102/O$98</f>
        <v>0.24</v>
      </c>
      <c r="O102" s="394">
        <v>96</v>
      </c>
      <c r="P102" s="262">
        <f>Q102/Q$98</f>
        <v>0.24140969162995596</v>
      </c>
      <c r="Q102" s="394">
        <v>274</v>
      </c>
    </row>
    <row r="103" spans="1:45" ht="19.5" customHeight="1" thickBot="1">
      <c r="A103" s="344" t="s">
        <v>634</v>
      </c>
      <c r="B103" s="300">
        <f>C103/$C$103</f>
        <v>1</v>
      </c>
      <c r="C103" s="301">
        <f>CENTRO!C103</f>
        <v>531839</v>
      </c>
      <c r="D103" s="398">
        <f>E103/$E$103</f>
        <v>1</v>
      </c>
      <c r="E103" s="373">
        <v>17063</v>
      </c>
      <c r="F103" s="324"/>
      <c r="G103" s="325" t="s">
        <v>482</v>
      </c>
      <c r="H103" s="326"/>
      <c r="I103" s="325" t="s">
        <v>482</v>
      </c>
      <c r="J103" s="326"/>
      <c r="K103" s="325" t="s">
        <v>482</v>
      </c>
      <c r="L103" s="326"/>
      <c r="M103" s="325" t="s">
        <v>482</v>
      </c>
      <c r="N103" s="326"/>
      <c r="O103" s="325" t="s">
        <v>482</v>
      </c>
      <c r="P103" s="326"/>
      <c r="Q103" s="325" t="s">
        <v>482</v>
      </c>
      <c r="AC103" s="12"/>
      <c r="AD103" s="12"/>
      <c r="AE103" s="12"/>
      <c r="AF103" s="12"/>
      <c r="AG103" s="12"/>
      <c r="AH103" s="12"/>
      <c r="AI103" s="12"/>
      <c r="AJ103" s="12"/>
      <c r="AK103" s="12"/>
      <c r="AL103" s="12"/>
      <c r="AM103" s="12"/>
      <c r="AN103" s="12"/>
      <c r="AO103" s="12"/>
      <c r="AP103" s="12"/>
      <c r="AQ103" s="12"/>
      <c r="AR103" s="12"/>
      <c r="AS103" s="12"/>
    </row>
    <row r="104" spans="1:45" ht="19.5" customHeight="1">
      <c r="A104" s="303" t="s">
        <v>20</v>
      </c>
      <c r="B104" s="304">
        <f>C104/$C$103</f>
        <v>0.42403058068325189</v>
      </c>
      <c r="C104" s="316">
        <f>CENTRO!C104</f>
        <v>225516</v>
      </c>
      <c r="D104" s="330">
        <f>E104/$E$103</f>
        <v>0.53824063763699237</v>
      </c>
      <c r="E104" s="322">
        <v>9184</v>
      </c>
      <c r="F104" s="326"/>
      <c r="G104" s="325" t="s">
        <v>482</v>
      </c>
      <c r="H104" s="326"/>
      <c r="I104" s="325" t="s">
        <v>482</v>
      </c>
      <c r="J104" s="326"/>
      <c r="K104" s="325" t="s">
        <v>482</v>
      </c>
      <c r="L104" s="326"/>
      <c r="M104" s="325" t="s">
        <v>482</v>
      </c>
      <c r="N104" s="326"/>
      <c r="O104" s="325" t="s">
        <v>482</v>
      </c>
      <c r="P104" s="326"/>
      <c r="Q104" s="325" t="s">
        <v>482</v>
      </c>
      <c r="AC104" s="12"/>
      <c r="AD104" s="12"/>
      <c r="AE104" s="12"/>
      <c r="AF104" s="12"/>
      <c r="AG104" s="12"/>
      <c r="AH104" s="12"/>
      <c r="AI104" s="12"/>
      <c r="AJ104" s="12"/>
      <c r="AK104" s="12"/>
      <c r="AL104" s="12"/>
      <c r="AM104" s="12"/>
      <c r="AN104" s="12"/>
      <c r="AO104" s="12"/>
      <c r="AP104" s="12"/>
      <c r="AQ104" s="12"/>
      <c r="AR104" s="12"/>
      <c r="AS104" s="12"/>
    </row>
    <row r="105" spans="1:45" ht="19.5" customHeight="1">
      <c r="A105" s="321" t="s">
        <v>21</v>
      </c>
      <c r="B105" s="262">
        <f>C105/$C$103</f>
        <v>0.18375485814315987</v>
      </c>
      <c r="C105" s="322">
        <f>CENTRO!C105</f>
        <v>97728</v>
      </c>
      <c r="D105" s="330">
        <f>E105/$E$103</f>
        <v>0.14065521889468441</v>
      </c>
      <c r="E105" s="322">
        <v>2400</v>
      </c>
      <c r="F105" s="326"/>
      <c r="G105" s="325" t="s">
        <v>482</v>
      </c>
      <c r="H105" s="326"/>
      <c r="I105" s="325" t="s">
        <v>482</v>
      </c>
      <c r="J105" s="326"/>
      <c r="K105" s="325" t="s">
        <v>482</v>
      </c>
      <c r="L105" s="326"/>
      <c r="M105" s="325" t="s">
        <v>482</v>
      </c>
      <c r="N105" s="326"/>
      <c r="O105" s="325" t="s">
        <v>482</v>
      </c>
      <c r="P105" s="326"/>
      <c r="Q105" s="325" t="s">
        <v>482</v>
      </c>
      <c r="AC105" s="12"/>
      <c r="AD105" s="12"/>
      <c r="AE105" s="12"/>
      <c r="AF105" s="12"/>
      <c r="AG105" s="12"/>
      <c r="AH105" s="12"/>
      <c r="AI105" s="12"/>
      <c r="AJ105" s="12"/>
      <c r="AK105" s="12"/>
      <c r="AL105" s="12"/>
      <c r="AM105" s="12"/>
      <c r="AN105" s="12"/>
      <c r="AO105" s="12"/>
      <c r="AP105" s="12"/>
      <c r="AQ105" s="12"/>
      <c r="AR105" s="12"/>
      <c r="AS105" s="12"/>
    </row>
    <row r="106" spans="1:45" ht="19.5" customHeight="1">
      <c r="A106" s="321" t="s">
        <v>22</v>
      </c>
      <c r="B106" s="262">
        <f>C106/$C$103</f>
        <v>0.39221456117358827</v>
      </c>
      <c r="C106" s="322">
        <f>CENTRO!C106</f>
        <v>208595</v>
      </c>
      <c r="D106" s="330">
        <f>E106/$E$103</f>
        <v>0.32110414346832328</v>
      </c>
      <c r="E106" s="322">
        <v>5479</v>
      </c>
      <c r="F106" s="326"/>
      <c r="G106" s="325" t="s">
        <v>482</v>
      </c>
      <c r="H106" s="326"/>
      <c r="I106" s="325" t="s">
        <v>482</v>
      </c>
      <c r="J106" s="326"/>
      <c r="K106" s="325" t="s">
        <v>482</v>
      </c>
      <c r="L106" s="326"/>
      <c r="M106" s="325" t="s">
        <v>482</v>
      </c>
      <c r="N106" s="326"/>
      <c r="O106" s="325" t="s">
        <v>482</v>
      </c>
      <c r="P106" s="326"/>
      <c r="Q106" s="325" t="s">
        <v>482</v>
      </c>
      <c r="AC106" s="12"/>
      <c r="AD106" s="12"/>
      <c r="AE106" s="12"/>
      <c r="AF106" s="12"/>
      <c r="AG106" s="12"/>
      <c r="AH106" s="12"/>
      <c r="AI106" s="12"/>
      <c r="AJ106" s="12"/>
      <c r="AK106" s="12"/>
      <c r="AL106" s="12"/>
      <c r="AM106" s="12"/>
      <c r="AN106" s="12"/>
      <c r="AO106" s="12"/>
      <c r="AP106" s="12"/>
      <c r="AQ106" s="12"/>
      <c r="AR106" s="12"/>
      <c r="AS106" s="12"/>
    </row>
    <row r="107" spans="1:45" ht="19.5" customHeight="1">
      <c r="A107" s="327" t="s">
        <v>23</v>
      </c>
      <c r="B107" s="415">
        <f>C107/$C$103</f>
        <v>0.11678722320100632</v>
      </c>
      <c r="C107" s="328">
        <f>CENTRO!C107</f>
        <v>62112</v>
      </c>
      <c r="D107" s="239">
        <f>E107/$E$103</f>
        <v>5.8078884135263437E-2</v>
      </c>
      <c r="E107" s="328">
        <v>991</v>
      </c>
      <c r="F107" s="326"/>
      <c r="G107" s="325" t="s">
        <v>482</v>
      </c>
      <c r="H107" s="326"/>
      <c r="I107" s="325" t="s">
        <v>482</v>
      </c>
      <c r="J107" s="326"/>
      <c r="K107" s="325" t="s">
        <v>482</v>
      </c>
      <c r="L107" s="326"/>
      <c r="M107" s="325" t="s">
        <v>482</v>
      </c>
      <c r="N107" s="326"/>
      <c r="O107" s="325" t="s">
        <v>482</v>
      </c>
      <c r="P107" s="326"/>
      <c r="Q107" s="325" t="s">
        <v>482</v>
      </c>
      <c r="AC107" s="12"/>
      <c r="AD107" s="12"/>
      <c r="AE107" s="12"/>
      <c r="AF107" s="12"/>
      <c r="AG107" s="12"/>
      <c r="AH107" s="12"/>
      <c r="AI107" s="12"/>
      <c r="AJ107" s="12"/>
      <c r="AK107" s="12"/>
      <c r="AL107" s="12"/>
      <c r="AM107" s="12"/>
      <c r="AN107" s="12"/>
      <c r="AO107" s="12"/>
      <c r="AP107" s="12"/>
      <c r="AQ107" s="12"/>
      <c r="AR107" s="12"/>
      <c r="AS107" s="12"/>
    </row>
    <row r="108" spans="1:45" ht="19.5" customHeight="1">
      <c r="A108" s="321" t="s">
        <v>20</v>
      </c>
      <c r="B108" s="330">
        <f>C108/C$107</f>
        <v>0.34038511076764555</v>
      </c>
      <c r="C108" s="322">
        <f>CENTRO!C108</f>
        <v>21142</v>
      </c>
      <c r="D108" s="330">
        <f>E108/E$107</f>
        <v>0.19979818365287588</v>
      </c>
      <c r="E108" s="335">
        <v>198</v>
      </c>
      <c r="F108" s="326"/>
      <c r="G108" s="325" t="s">
        <v>482</v>
      </c>
      <c r="H108" s="326"/>
      <c r="I108" s="325" t="s">
        <v>482</v>
      </c>
      <c r="J108" s="326"/>
      <c r="K108" s="325" t="s">
        <v>482</v>
      </c>
      <c r="L108" s="326"/>
      <c r="M108" s="325" t="s">
        <v>482</v>
      </c>
      <c r="N108" s="326"/>
      <c r="O108" s="325" t="s">
        <v>482</v>
      </c>
      <c r="P108" s="326"/>
      <c r="Q108" s="325" t="s">
        <v>482</v>
      </c>
      <c r="AC108" s="12"/>
      <c r="AD108" s="12"/>
      <c r="AE108" s="12"/>
      <c r="AF108" s="12"/>
      <c r="AG108" s="12"/>
      <c r="AH108" s="12"/>
      <c r="AI108" s="12"/>
      <c r="AJ108" s="12"/>
      <c r="AK108" s="12"/>
      <c r="AL108" s="12"/>
      <c r="AM108" s="12"/>
      <c r="AN108" s="12"/>
      <c r="AO108" s="12"/>
      <c r="AP108" s="12"/>
      <c r="AQ108" s="12"/>
      <c r="AR108" s="12"/>
      <c r="AS108" s="12"/>
    </row>
    <row r="109" spans="1:45" ht="19.5" customHeight="1">
      <c r="A109" s="321" t="s">
        <v>21</v>
      </c>
      <c r="B109" s="330">
        <f>C109/C$107</f>
        <v>9.9288382277176707E-2</v>
      </c>
      <c r="C109" s="322">
        <f>CENTRO!C109</f>
        <v>6167</v>
      </c>
      <c r="D109" s="330">
        <f>E109/E$107</f>
        <v>4.9445005045408677E-2</v>
      </c>
      <c r="E109" s="335">
        <v>49</v>
      </c>
      <c r="F109" s="326"/>
      <c r="G109" s="325" t="s">
        <v>482</v>
      </c>
      <c r="H109" s="326"/>
      <c r="I109" s="325" t="s">
        <v>482</v>
      </c>
      <c r="J109" s="326"/>
      <c r="K109" s="325" t="s">
        <v>482</v>
      </c>
      <c r="L109" s="326"/>
      <c r="M109" s="325" t="s">
        <v>482</v>
      </c>
      <c r="N109" s="326"/>
      <c r="O109" s="325" t="s">
        <v>482</v>
      </c>
      <c r="P109" s="326"/>
      <c r="Q109" s="325" t="s">
        <v>482</v>
      </c>
      <c r="AC109" s="12"/>
      <c r="AD109" s="12"/>
      <c r="AE109" s="12"/>
      <c r="AF109" s="12"/>
      <c r="AG109" s="12"/>
      <c r="AH109" s="12"/>
      <c r="AI109" s="12"/>
      <c r="AJ109" s="12"/>
      <c r="AK109" s="12"/>
      <c r="AL109" s="12"/>
      <c r="AM109" s="12"/>
      <c r="AN109" s="12"/>
      <c r="AO109" s="12"/>
      <c r="AP109" s="12"/>
      <c r="AQ109" s="12"/>
      <c r="AR109" s="12"/>
      <c r="AS109" s="12"/>
    </row>
    <row r="110" spans="1:45" ht="19.5" customHeight="1">
      <c r="A110" s="321" t="s">
        <v>22</v>
      </c>
      <c r="B110" s="330">
        <f>C110/C$107</f>
        <v>0.56032650695517772</v>
      </c>
      <c r="C110" s="322">
        <f>CENTRO!C110</f>
        <v>34803</v>
      </c>
      <c r="D110" s="330">
        <f>E110/E$107</f>
        <v>0.75075681130171545</v>
      </c>
      <c r="E110" s="335">
        <v>744</v>
      </c>
      <c r="F110" s="326"/>
      <c r="G110" s="325" t="s">
        <v>482</v>
      </c>
      <c r="H110" s="326"/>
      <c r="I110" s="325" t="s">
        <v>482</v>
      </c>
      <c r="J110" s="326"/>
      <c r="K110" s="325" t="s">
        <v>482</v>
      </c>
      <c r="L110" s="326"/>
      <c r="M110" s="325" t="s">
        <v>482</v>
      </c>
      <c r="N110" s="326"/>
      <c r="O110" s="325" t="s">
        <v>482</v>
      </c>
      <c r="P110" s="326"/>
      <c r="Q110" s="325" t="s">
        <v>482</v>
      </c>
      <c r="AC110" s="12"/>
      <c r="AD110" s="12"/>
      <c r="AE110" s="12"/>
      <c r="AF110" s="12"/>
      <c r="AG110" s="12"/>
      <c r="AH110" s="12"/>
      <c r="AI110" s="12"/>
      <c r="AJ110" s="12"/>
      <c r="AK110" s="12"/>
      <c r="AL110" s="12"/>
      <c r="AM110" s="12"/>
      <c r="AN110" s="12"/>
      <c r="AO110" s="12"/>
      <c r="AP110" s="12"/>
      <c r="AQ110" s="12"/>
      <c r="AR110" s="12"/>
      <c r="AS110" s="12"/>
    </row>
    <row r="111" spans="1:45" ht="19.5" customHeight="1">
      <c r="A111" s="327" t="s">
        <v>24</v>
      </c>
      <c r="B111" s="415">
        <f>C111/$C$103</f>
        <v>4.7307549841211341E-2</v>
      </c>
      <c r="C111" s="328">
        <f>CENTRO!C111</f>
        <v>25160</v>
      </c>
      <c r="D111" s="239">
        <f>E111/$E$103</f>
        <v>1.8636816503545685E-2</v>
      </c>
      <c r="E111" s="328">
        <v>318</v>
      </c>
      <c r="F111" s="326"/>
      <c r="G111" s="325" t="s">
        <v>482</v>
      </c>
      <c r="H111" s="326"/>
      <c r="I111" s="325" t="s">
        <v>482</v>
      </c>
      <c r="J111" s="326"/>
      <c r="K111" s="325" t="s">
        <v>482</v>
      </c>
      <c r="L111" s="326"/>
      <c r="M111" s="325" t="s">
        <v>482</v>
      </c>
      <c r="N111" s="326"/>
      <c r="O111" s="325" t="s">
        <v>482</v>
      </c>
      <c r="P111" s="326"/>
      <c r="Q111" s="325" t="s">
        <v>482</v>
      </c>
      <c r="AC111" s="12"/>
      <c r="AD111" s="12"/>
      <c r="AE111" s="12"/>
      <c r="AF111" s="12"/>
      <c r="AG111" s="12"/>
      <c r="AH111" s="12"/>
      <c r="AI111" s="12"/>
      <c r="AJ111" s="12"/>
      <c r="AK111" s="12"/>
      <c r="AL111" s="12"/>
      <c r="AM111" s="12"/>
      <c r="AN111" s="12"/>
      <c r="AO111" s="12"/>
      <c r="AP111" s="12"/>
      <c r="AQ111" s="12"/>
      <c r="AR111" s="12"/>
      <c r="AS111" s="12"/>
    </row>
    <row r="112" spans="1:45" ht="19.5" customHeight="1">
      <c r="A112" s="321" t="s">
        <v>20</v>
      </c>
      <c r="B112" s="262">
        <f>C112/C$111</f>
        <v>0.44360095389507154</v>
      </c>
      <c r="C112" s="322">
        <f>CENTRO!C112</f>
        <v>11161</v>
      </c>
      <c r="D112" s="262">
        <f>E112/E$111</f>
        <v>0.38050314465408808</v>
      </c>
      <c r="E112" s="335">
        <v>121</v>
      </c>
      <c r="F112" s="334"/>
      <c r="G112" s="333" t="s">
        <v>482</v>
      </c>
      <c r="H112" s="334"/>
      <c r="I112" s="333" t="s">
        <v>482</v>
      </c>
      <c r="J112" s="334"/>
      <c r="K112" s="333" t="s">
        <v>482</v>
      </c>
      <c r="L112" s="334"/>
      <c r="M112" s="333" t="s">
        <v>482</v>
      </c>
      <c r="N112" s="334"/>
      <c r="O112" s="333" t="s">
        <v>482</v>
      </c>
      <c r="P112" s="334"/>
      <c r="Q112" s="333" t="s">
        <v>482</v>
      </c>
      <c r="AC112" s="12"/>
      <c r="AD112" s="12"/>
      <c r="AE112" s="12"/>
      <c r="AF112" s="12"/>
      <c r="AG112" s="12"/>
      <c r="AH112" s="12"/>
      <c r="AI112" s="12"/>
      <c r="AJ112" s="12"/>
      <c r="AK112" s="12"/>
      <c r="AL112" s="12"/>
      <c r="AM112" s="12"/>
      <c r="AN112" s="12"/>
      <c r="AO112" s="12"/>
      <c r="AP112" s="12"/>
      <c r="AQ112" s="12"/>
      <c r="AR112" s="12"/>
      <c r="AS112" s="12"/>
    </row>
    <row r="113" spans="1:45" ht="19.5" customHeight="1">
      <c r="A113" s="321" t="s">
        <v>21</v>
      </c>
      <c r="B113" s="262">
        <f>C113/C$111</f>
        <v>4.300476947535771E-2</v>
      </c>
      <c r="C113" s="322">
        <f>CENTRO!C113</f>
        <v>1082</v>
      </c>
      <c r="D113" s="262">
        <f>E113/E$111</f>
        <v>3.1446540880503145E-2</v>
      </c>
      <c r="E113" s="335">
        <v>10</v>
      </c>
      <c r="F113" s="334"/>
      <c r="G113" s="333" t="s">
        <v>482</v>
      </c>
      <c r="H113" s="334"/>
      <c r="I113" s="333" t="s">
        <v>482</v>
      </c>
      <c r="J113" s="334"/>
      <c r="K113" s="333" t="s">
        <v>482</v>
      </c>
      <c r="L113" s="334"/>
      <c r="M113" s="333" t="s">
        <v>482</v>
      </c>
      <c r="N113" s="334"/>
      <c r="O113" s="333" t="s">
        <v>482</v>
      </c>
      <c r="P113" s="334"/>
      <c r="Q113" s="333" t="s">
        <v>482</v>
      </c>
      <c r="AC113" s="12"/>
      <c r="AD113" s="12"/>
      <c r="AE113" s="12"/>
      <c r="AF113" s="12"/>
      <c r="AG113" s="12"/>
      <c r="AH113" s="12"/>
      <c r="AI113" s="12"/>
      <c r="AJ113" s="12"/>
      <c r="AK113" s="12"/>
      <c r="AL113" s="12"/>
      <c r="AM113" s="12"/>
      <c r="AN113" s="12"/>
      <c r="AO113" s="12"/>
      <c r="AP113" s="12"/>
      <c r="AQ113" s="12"/>
      <c r="AR113" s="12"/>
      <c r="AS113" s="12"/>
    </row>
    <row r="114" spans="1:45" ht="19.5" customHeight="1" thickBot="1">
      <c r="A114" s="321" t="s">
        <v>22</v>
      </c>
      <c r="B114" s="262">
        <f>C114/C$111</f>
        <v>0.51339427662957071</v>
      </c>
      <c r="C114" s="322">
        <f>CENTRO!C114</f>
        <v>12917</v>
      </c>
      <c r="D114" s="397">
        <f>E114/E$111</f>
        <v>0.58805031446540879</v>
      </c>
      <c r="E114" s="395">
        <v>187</v>
      </c>
      <c r="F114" s="385"/>
      <c r="G114" s="386" t="s">
        <v>482</v>
      </c>
      <c r="H114" s="385"/>
      <c r="I114" s="386" t="s">
        <v>482</v>
      </c>
      <c r="J114" s="385"/>
      <c r="K114" s="386" t="s">
        <v>482</v>
      </c>
      <c r="L114" s="385"/>
      <c r="M114" s="386" t="s">
        <v>482</v>
      </c>
      <c r="N114" s="385"/>
      <c r="O114" s="386" t="s">
        <v>482</v>
      </c>
      <c r="P114" s="385"/>
      <c r="Q114" s="386" t="s">
        <v>482</v>
      </c>
      <c r="AC114" s="12"/>
      <c r="AD114" s="12"/>
      <c r="AE114" s="12"/>
      <c r="AF114" s="12"/>
      <c r="AG114" s="12"/>
      <c r="AH114" s="12"/>
      <c r="AI114" s="12"/>
      <c r="AJ114" s="12"/>
      <c r="AK114" s="12"/>
      <c r="AL114" s="12"/>
      <c r="AM114" s="12"/>
      <c r="AN114" s="12"/>
      <c r="AO114" s="12"/>
      <c r="AP114" s="12"/>
      <c r="AQ114" s="12"/>
      <c r="AR114" s="12"/>
      <c r="AS114" s="12"/>
    </row>
    <row r="115" spans="1:45" ht="19.5" customHeight="1" thickBot="1">
      <c r="A115" s="243" t="s">
        <v>636</v>
      </c>
      <c r="B115" s="370"/>
      <c r="C115" s="370"/>
      <c r="D115" s="370"/>
      <c r="E115" s="244"/>
      <c r="F115" s="244"/>
      <c r="G115" s="244"/>
      <c r="H115" s="244"/>
      <c r="I115" s="244"/>
      <c r="J115" s="244"/>
      <c r="K115" s="244"/>
      <c r="L115" s="244"/>
      <c r="M115" s="244"/>
      <c r="N115" s="244"/>
      <c r="O115" s="244"/>
      <c r="P115" s="244"/>
      <c r="Q115" s="245"/>
      <c r="AC115" s="12"/>
      <c r="AD115" s="12"/>
      <c r="AE115" s="12"/>
      <c r="AF115" s="12"/>
      <c r="AG115" s="12"/>
      <c r="AH115" s="12"/>
      <c r="AI115" s="12"/>
      <c r="AJ115" s="12"/>
      <c r="AK115" s="12"/>
      <c r="AL115" s="12"/>
      <c r="AM115" s="12"/>
      <c r="AN115" s="12"/>
      <c r="AO115" s="12"/>
      <c r="AP115" s="12"/>
      <c r="AQ115" s="12"/>
      <c r="AR115" s="12"/>
      <c r="AS115" s="12"/>
    </row>
    <row r="116" spans="1:45" ht="19.5" customHeight="1">
      <c r="A116" s="336" t="s">
        <v>329</v>
      </c>
      <c r="B116" s="337">
        <f>IF(CENTRO!B116,CENTRO!B116,"")</f>
        <v>4.5368987216383251E-2</v>
      </c>
      <c r="C116" s="338">
        <f>IF(CENTRO!C116,CENTRO!C116,"")</f>
        <v>117021</v>
      </c>
      <c r="D116" s="389">
        <f>E116/E$123</f>
        <v>1.7921258213047752E-2</v>
      </c>
      <c r="E116" s="338">
        <v>1732</v>
      </c>
      <c r="F116" s="389">
        <f>G116/G$123</f>
        <v>2.0574059420185597E-2</v>
      </c>
      <c r="G116" s="338">
        <v>572</v>
      </c>
      <c r="H116" s="389">
        <f>I116/I$123</f>
        <v>2.4106066693451184E-2</v>
      </c>
      <c r="I116" s="338">
        <v>360</v>
      </c>
      <c r="J116" s="389">
        <f>K116/K$123</f>
        <v>1.5651801029159518E-2</v>
      </c>
      <c r="K116" s="338">
        <v>292</v>
      </c>
      <c r="L116" s="389">
        <f>M116/M$123</f>
        <v>1.8277501131733816E-2</v>
      </c>
      <c r="M116" s="338">
        <v>323</v>
      </c>
      <c r="N116" s="389">
        <f>O116/O$123</f>
        <v>1.3638748032872881E-2</v>
      </c>
      <c r="O116" s="338">
        <v>78</v>
      </c>
      <c r="P116" s="389">
        <f>Q116/Q$123</f>
        <v>9.0204012814027994E-3</v>
      </c>
      <c r="Q116" s="338">
        <v>107</v>
      </c>
    </row>
    <row r="117" spans="1:45" ht="19.5" customHeight="1">
      <c r="A117" s="336" t="s">
        <v>330</v>
      </c>
      <c r="B117" s="251">
        <f>IF(CENTRO!B117,CENTRO!B117,"")</f>
        <v>0.1099310398838142</v>
      </c>
      <c r="C117" s="339">
        <f>IF(CENTRO!C117,CENTRO!C117,"")</f>
        <v>283547</v>
      </c>
      <c r="D117" s="251">
        <f t="shared" ref="D117:D122" si="14">E117/E$123</f>
        <v>5.8068187697242486E-2</v>
      </c>
      <c r="E117" s="339">
        <v>5612</v>
      </c>
      <c r="F117" s="251">
        <f t="shared" ref="F117:F122" si="15">G117/G$123</f>
        <v>6.8987842601251709E-2</v>
      </c>
      <c r="G117" s="339">
        <v>1918</v>
      </c>
      <c r="H117" s="251">
        <f t="shared" ref="H117:H122" si="16">I117/I$123</f>
        <v>7.1648587116646581E-2</v>
      </c>
      <c r="I117" s="339">
        <v>1070</v>
      </c>
      <c r="J117" s="251">
        <f t="shared" ref="J117:J122" si="17">K117/K$123</f>
        <v>5.0546740994854206E-2</v>
      </c>
      <c r="K117" s="339">
        <v>943</v>
      </c>
      <c r="L117" s="251">
        <f t="shared" ref="L117:L122" si="18">M117/M$123</f>
        <v>5.7322317790855594E-2</v>
      </c>
      <c r="M117" s="339">
        <v>1013</v>
      </c>
      <c r="N117" s="251">
        <f t="shared" ref="N117:N122" si="19">O117/O$123</f>
        <v>4.126595558664102E-2</v>
      </c>
      <c r="O117" s="339">
        <v>236</v>
      </c>
      <c r="P117" s="251">
        <f t="shared" ref="P117:P122" si="20">Q117/Q$123</f>
        <v>3.6418816388467376E-2</v>
      </c>
      <c r="Q117" s="339">
        <v>432</v>
      </c>
    </row>
    <row r="118" spans="1:45" ht="19.5" customHeight="1">
      <c r="A118" s="336" t="s">
        <v>350</v>
      </c>
      <c r="B118" s="304">
        <f>IF(CENTRO!B118,CENTRO!B118,"")</f>
        <v>0.26295255682027452</v>
      </c>
      <c r="C118" s="339">
        <f>IF(CENTRO!C118,CENTRO!C118,"")</f>
        <v>678238</v>
      </c>
      <c r="D118" s="251">
        <f t="shared" si="14"/>
        <v>0.15419318123027576</v>
      </c>
      <c r="E118" s="339">
        <v>14902</v>
      </c>
      <c r="F118" s="251">
        <f t="shared" si="15"/>
        <v>0.17232573196172937</v>
      </c>
      <c r="G118" s="339">
        <v>4791</v>
      </c>
      <c r="H118" s="251">
        <f t="shared" si="16"/>
        <v>0.17235837685817598</v>
      </c>
      <c r="I118" s="339">
        <v>2574</v>
      </c>
      <c r="J118" s="251">
        <f t="shared" si="17"/>
        <v>0.14317109777015438</v>
      </c>
      <c r="K118" s="339">
        <v>2671</v>
      </c>
      <c r="L118" s="251">
        <f t="shared" si="18"/>
        <v>0.15368945224083297</v>
      </c>
      <c r="M118" s="339">
        <v>2716</v>
      </c>
      <c r="N118" s="251">
        <f t="shared" si="19"/>
        <v>0.13621262458471761</v>
      </c>
      <c r="O118" s="339">
        <v>779</v>
      </c>
      <c r="P118" s="251">
        <f t="shared" si="20"/>
        <v>0.11557916034395549</v>
      </c>
      <c r="Q118" s="339">
        <v>1371</v>
      </c>
    </row>
    <row r="119" spans="1:45" ht="19.5" customHeight="1">
      <c r="A119" s="336" t="s">
        <v>25</v>
      </c>
      <c r="B119" s="304">
        <f>IF(CENTRO!B119,CENTRO!B119,"")</f>
        <v>0.19185582850033556</v>
      </c>
      <c r="C119" s="339">
        <f>IF(CENTRO!C119,CENTRO!C119,"")</f>
        <v>494857</v>
      </c>
      <c r="D119" s="251">
        <f t="shared" si="14"/>
        <v>0.1911014537741218</v>
      </c>
      <c r="E119" s="339">
        <v>18469</v>
      </c>
      <c r="F119" s="251">
        <f t="shared" si="15"/>
        <v>0.20343860153945759</v>
      </c>
      <c r="G119" s="339">
        <v>5656</v>
      </c>
      <c r="H119" s="251">
        <f t="shared" si="16"/>
        <v>0.19559394669880809</v>
      </c>
      <c r="I119" s="339">
        <v>2921</v>
      </c>
      <c r="J119" s="251">
        <f t="shared" si="17"/>
        <v>0.18669596912521441</v>
      </c>
      <c r="K119" s="339">
        <v>3483</v>
      </c>
      <c r="L119" s="251">
        <f t="shared" si="18"/>
        <v>0.18486871887732007</v>
      </c>
      <c r="M119" s="339">
        <v>3267</v>
      </c>
      <c r="N119" s="251">
        <f t="shared" si="19"/>
        <v>0.18796992481203006</v>
      </c>
      <c r="O119" s="339">
        <v>1075</v>
      </c>
      <c r="P119" s="251">
        <f t="shared" si="20"/>
        <v>0.17425392008093071</v>
      </c>
      <c r="Q119" s="339">
        <v>2067</v>
      </c>
    </row>
    <row r="120" spans="1:45" ht="19.5" customHeight="1">
      <c r="A120" s="336" t="s">
        <v>351</v>
      </c>
      <c r="B120" s="340">
        <f>IF(CENTRO!B120,CENTRO!B120,"")</f>
        <v>9.3593769203242569E-2</v>
      </c>
      <c r="C120" s="339">
        <f>IF(CENTRO!C120,CENTRO!C120,"")</f>
        <v>241408</v>
      </c>
      <c r="D120" s="251">
        <f t="shared" si="14"/>
        <v>0.12099953437839515</v>
      </c>
      <c r="E120" s="339">
        <v>11694</v>
      </c>
      <c r="F120" s="251">
        <f t="shared" si="15"/>
        <v>0.12459535285231278</v>
      </c>
      <c r="G120" s="339">
        <v>3464</v>
      </c>
      <c r="H120" s="251">
        <f t="shared" si="16"/>
        <v>0.12588723717691175</v>
      </c>
      <c r="I120" s="339">
        <v>1880</v>
      </c>
      <c r="J120" s="251">
        <f t="shared" si="17"/>
        <v>0.13228987993138935</v>
      </c>
      <c r="K120" s="339">
        <v>2468</v>
      </c>
      <c r="L120" s="251">
        <f t="shared" si="18"/>
        <v>0.1067790855590765</v>
      </c>
      <c r="M120" s="339">
        <v>1887</v>
      </c>
      <c r="N120" s="251">
        <f t="shared" si="19"/>
        <v>0.10893512851897184</v>
      </c>
      <c r="O120" s="339">
        <v>623</v>
      </c>
      <c r="P120" s="251">
        <f t="shared" si="20"/>
        <v>0.11566346315966954</v>
      </c>
      <c r="Q120" s="339">
        <v>1372</v>
      </c>
    </row>
    <row r="121" spans="1:45" ht="22.5" customHeight="1">
      <c r="A121" s="336" t="s">
        <v>352</v>
      </c>
      <c r="B121" s="251">
        <f>IF(CENTRO!B121,CENTRO!B121,"")</f>
        <v>0.29511766099320091</v>
      </c>
      <c r="C121" s="339">
        <f>IF(CENTRO!C121,CENTRO!C121,"")</f>
        <v>761202</v>
      </c>
      <c r="D121" s="251">
        <f t="shared" si="14"/>
        <v>0.45639194991980964</v>
      </c>
      <c r="E121" s="339">
        <v>44108</v>
      </c>
      <c r="F121" s="251">
        <f t="shared" si="15"/>
        <v>0.40874757211711388</v>
      </c>
      <c r="G121" s="339">
        <v>11364</v>
      </c>
      <c r="H121" s="251">
        <f t="shared" si="16"/>
        <v>0.40920048212133386</v>
      </c>
      <c r="I121" s="339">
        <v>6111</v>
      </c>
      <c r="J121" s="251">
        <f t="shared" si="17"/>
        <v>0.47057246998284735</v>
      </c>
      <c r="K121" s="339">
        <v>8779</v>
      </c>
      <c r="L121" s="251">
        <f t="shared" si="18"/>
        <v>0.47781801720235401</v>
      </c>
      <c r="M121" s="339">
        <v>8444</v>
      </c>
      <c r="N121" s="251">
        <f t="shared" si="19"/>
        <v>0.51022906102465471</v>
      </c>
      <c r="O121" s="339">
        <v>2918</v>
      </c>
      <c r="P121" s="251">
        <f t="shared" si="20"/>
        <v>0.54729387961557918</v>
      </c>
      <c r="Q121" s="339">
        <v>6492</v>
      </c>
    </row>
    <row r="122" spans="1:45" ht="19.5" customHeight="1" thickBot="1">
      <c r="A122" s="341" t="s">
        <v>353</v>
      </c>
      <c r="B122" s="342">
        <f>IF(CENTRO!B122,CENTRO!B122,"")</f>
        <v>1.180157382748999E-3</v>
      </c>
      <c r="C122" s="343">
        <f>IF(CENTRO!C122,CENTRO!C122,"")</f>
        <v>3044</v>
      </c>
      <c r="D122" s="342">
        <f t="shared" si="14"/>
        <v>1.3244347871074552E-3</v>
      </c>
      <c r="E122" s="343">
        <v>128</v>
      </c>
      <c r="F122" s="342">
        <f t="shared" si="15"/>
        <v>1.3308395079490683E-3</v>
      </c>
      <c r="G122" s="343">
        <v>37</v>
      </c>
      <c r="H122" s="342">
        <f t="shared" si="16"/>
        <v>1.2053033346725592E-3</v>
      </c>
      <c r="I122" s="343">
        <v>18</v>
      </c>
      <c r="J122" s="342">
        <f t="shared" si="17"/>
        <v>1.0720411663807891E-3</v>
      </c>
      <c r="K122" s="343">
        <v>20</v>
      </c>
      <c r="L122" s="342">
        <f t="shared" si="18"/>
        <v>1.2449071978270711E-3</v>
      </c>
      <c r="M122" s="343">
        <v>22</v>
      </c>
      <c r="N122" s="342">
        <f t="shared" si="19"/>
        <v>1.7485574401119076E-3</v>
      </c>
      <c r="O122" s="343">
        <v>10</v>
      </c>
      <c r="P122" s="342">
        <f t="shared" si="20"/>
        <v>1.7703591299949419E-3</v>
      </c>
      <c r="Q122" s="343">
        <v>21</v>
      </c>
    </row>
    <row r="123" spans="1:45" ht="19.5" customHeight="1" thickBot="1">
      <c r="A123" s="243" t="s">
        <v>325</v>
      </c>
      <c r="B123" s="370" t="str">
        <f>IF(CENTRO!B123,CENTRO!B123,"")</f>
        <v/>
      </c>
      <c r="C123" s="370">
        <f>IF(CENTRO!C123,CENTRO!C123,"")</f>
        <v>2579317</v>
      </c>
      <c r="D123" s="370">
        <f t="shared" ref="D123:Q123" si="21">SUM(D116:D122)</f>
        <v>0.99999999999999989</v>
      </c>
      <c r="E123" s="370">
        <f t="shared" si="21"/>
        <v>96645</v>
      </c>
      <c r="F123" s="370">
        <f t="shared" si="21"/>
        <v>1</v>
      </c>
      <c r="G123" s="225">
        <f t="shared" si="21"/>
        <v>27802</v>
      </c>
      <c r="H123" s="225">
        <f t="shared" si="21"/>
        <v>1</v>
      </c>
      <c r="I123" s="225">
        <f t="shared" si="21"/>
        <v>14934</v>
      </c>
      <c r="J123" s="225">
        <f t="shared" si="21"/>
        <v>1</v>
      </c>
      <c r="K123" s="225">
        <f t="shared" si="21"/>
        <v>18656</v>
      </c>
      <c r="L123" s="225">
        <f t="shared" si="21"/>
        <v>1</v>
      </c>
      <c r="M123" s="225">
        <f t="shared" si="21"/>
        <v>17672</v>
      </c>
      <c r="N123" s="225">
        <f t="shared" si="21"/>
        <v>1</v>
      </c>
      <c r="O123" s="225">
        <f t="shared" si="21"/>
        <v>5719</v>
      </c>
      <c r="P123" s="225">
        <f t="shared" si="21"/>
        <v>1</v>
      </c>
      <c r="Q123" s="226">
        <f t="shared" si="21"/>
        <v>11862</v>
      </c>
      <c r="AC123" s="12"/>
      <c r="AD123" s="12"/>
      <c r="AE123" s="12"/>
      <c r="AF123" s="12"/>
      <c r="AG123" s="12"/>
      <c r="AH123" s="12"/>
      <c r="AI123" s="12"/>
      <c r="AJ123" s="12"/>
      <c r="AK123" s="12"/>
      <c r="AL123" s="12"/>
      <c r="AM123" s="12"/>
      <c r="AN123" s="12"/>
      <c r="AO123" s="12"/>
      <c r="AP123" s="12"/>
      <c r="AQ123" s="12"/>
      <c r="AR123" s="12"/>
      <c r="AS123" s="12"/>
    </row>
    <row r="124" spans="1:45" ht="19.5" customHeight="1">
      <c r="A124" s="255" t="s">
        <v>450</v>
      </c>
      <c r="B124" s="573">
        <f>IF(CENTRO!B124,CENTRO!B124,"")</f>
        <v>1</v>
      </c>
      <c r="C124" s="312">
        <f>IF(CENTRO!C124,CENTRO!C124,"")</f>
        <v>3423</v>
      </c>
      <c r="D124" s="573">
        <f>E124/C$124</f>
        <v>6.7192521180251237E-3</v>
      </c>
      <c r="E124" s="312">
        <v>23</v>
      </c>
      <c r="F124" s="48"/>
      <c r="G124" s="47"/>
      <c r="H124" s="48"/>
      <c r="I124" s="47"/>
      <c r="J124" s="48"/>
      <c r="K124" s="47"/>
      <c r="L124" s="48"/>
      <c r="M124" s="47"/>
      <c r="N124" s="48"/>
      <c r="O124" s="47"/>
      <c r="P124" s="48"/>
      <c r="Q124" s="47"/>
      <c r="AC124" s="12"/>
      <c r="AD124" s="12"/>
      <c r="AE124" s="12"/>
      <c r="AF124" s="12"/>
      <c r="AG124" s="12"/>
      <c r="AH124" s="12"/>
      <c r="AI124" s="12"/>
      <c r="AJ124" s="12"/>
      <c r="AK124" s="12"/>
      <c r="AL124" s="12"/>
      <c r="AM124" s="12"/>
      <c r="AN124" s="12"/>
      <c r="AO124" s="12"/>
      <c r="AP124" s="12"/>
      <c r="AQ124" s="12"/>
      <c r="AR124" s="12"/>
      <c r="AS124" s="12"/>
    </row>
    <row r="125" spans="1:45" ht="19.5" customHeight="1">
      <c r="A125" s="255" t="s">
        <v>346</v>
      </c>
      <c r="B125" s="262">
        <f>IF(CENTRO!B125,CENTRO!B125,"")</f>
        <v>0.51329243353783227</v>
      </c>
      <c r="C125" s="339">
        <f>IF(CENTRO!C125,CENTRO!C125,"")</f>
        <v>1757</v>
      </c>
      <c r="D125" s="262">
        <f>E125/$E$124</f>
        <v>0.60869565217391308</v>
      </c>
      <c r="E125" s="339">
        <v>14</v>
      </c>
      <c r="F125" s="48"/>
      <c r="G125" s="47"/>
      <c r="H125" s="48"/>
      <c r="I125" s="47"/>
      <c r="J125" s="48"/>
      <c r="K125" s="47"/>
      <c r="L125" s="48"/>
      <c r="M125" s="47"/>
      <c r="N125" s="48"/>
      <c r="O125" s="47"/>
      <c r="P125" s="48"/>
      <c r="Q125" s="47"/>
      <c r="AC125" s="12"/>
      <c r="AD125" s="12"/>
      <c r="AE125" s="12"/>
      <c r="AF125" s="12"/>
      <c r="AG125" s="12"/>
      <c r="AH125" s="12"/>
      <c r="AI125" s="12"/>
      <c r="AJ125" s="12"/>
      <c r="AK125" s="12"/>
      <c r="AL125" s="12"/>
      <c r="AM125" s="12"/>
      <c r="AN125" s="12"/>
      <c r="AO125" s="12"/>
      <c r="AP125" s="12"/>
      <c r="AQ125" s="12"/>
      <c r="AR125" s="12"/>
      <c r="AS125" s="12"/>
    </row>
    <row r="126" spans="1:45" ht="19.5" customHeight="1" thickBot="1">
      <c r="A126" s="574" t="s">
        <v>347</v>
      </c>
      <c r="B126" s="262">
        <f>IF(CENTRO!B126,CENTRO!B126,"")</f>
        <v>0.48670756646216767</v>
      </c>
      <c r="C126" s="343">
        <f>IF(CENTRO!C126,CENTRO!C126,"")</f>
        <v>1666</v>
      </c>
      <c r="D126" s="262">
        <f>E126/$E$124</f>
        <v>0.39130434782608697</v>
      </c>
      <c r="E126" s="343">
        <v>9</v>
      </c>
      <c r="F126" s="48"/>
      <c r="G126" s="47"/>
      <c r="H126" s="48"/>
      <c r="I126" s="47"/>
      <c r="J126" s="48"/>
      <c r="K126" s="47"/>
      <c r="L126" s="48"/>
      <c r="M126" s="47"/>
      <c r="N126" s="48"/>
      <c r="O126" s="47"/>
      <c r="P126" s="48"/>
      <c r="Q126" s="47"/>
      <c r="AC126" s="12"/>
      <c r="AD126" s="12"/>
      <c r="AE126" s="12"/>
      <c r="AF126" s="12"/>
      <c r="AG126" s="12"/>
      <c r="AH126" s="12"/>
      <c r="AI126" s="12"/>
      <c r="AJ126" s="12"/>
      <c r="AK126" s="12"/>
      <c r="AL126" s="12"/>
      <c r="AM126" s="12"/>
      <c r="AN126" s="12"/>
      <c r="AO126" s="12"/>
      <c r="AP126" s="12"/>
      <c r="AQ126" s="12"/>
      <c r="AR126" s="12"/>
      <c r="AS126" s="12"/>
    </row>
    <row r="127" spans="1:45" ht="24.75" customHeight="1" thickBot="1">
      <c r="A127" s="224" t="s">
        <v>26</v>
      </c>
      <c r="B127" s="240"/>
      <c r="C127" s="240"/>
      <c r="D127" s="240"/>
      <c r="E127" s="240"/>
      <c r="F127" s="39"/>
      <c r="G127" s="39"/>
      <c r="H127" s="39"/>
      <c r="I127" s="39"/>
      <c r="J127" s="39"/>
      <c r="K127" s="39"/>
      <c r="L127" s="39"/>
      <c r="M127" s="39"/>
      <c r="N127" s="39"/>
      <c r="O127" s="39"/>
      <c r="P127" s="39"/>
      <c r="Q127" s="40"/>
      <c r="AC127" s="12"/>
      <c r="AD127" s="12"/>
      <c r="AE127" s="12"/>
      <c r="AF127" s="12"/>
      <c r="AG127" s="12"/>
      <c r="AH127" s="12"/>
      <c r="AI127" s="12"/>
      <c r="AJ127" s="12"/>
      <c r="AK127" s="12"/>
      <c r="AL127" s="12"/>
      <c r="AM127" s="12"/>
      <c r="AN127" s="12"/>
      <c r="AO127" s="12"/>
      <c r="AP127" s="12"/>
      <c r="AQ127" s="12"/>
      <c r="AR127" s="12"/>
      <c r="AS127" s="12"/>
    </row>
    <row r="128" spans="1:45" ht="19.5" customHeight="1" thickBot="1">
      <c r="A128" s="243" t="s">
        <v>570</v>
      </c>
      <c r="B128" s="244"/>
      <c r="C128" s="244"/>
      <c r="D128" s="244"/>
      <c r="E128" s="244"/>
      <c r="F128" s="42"/>
      <c r="G128" s="42"/>
      <c r="H128" s="42"/>
      <c r="I128" s="42"/>
      <c r="J128" s="42"/>
      <c r="K128" s="42"/>
      <c r="L128" s="42"/>
      <c r="M128" s="42"/>
      <c r="N128" s="42"/>
      <c r="O128" s="42"/>
      <c r="P128" s="42"/>
      <c r="Q128" s="43"/>
      <c r="AC128" s="12"/>
      <c r="AD128" s="12"/>
      <c r="AE128" s="12"/>
      <c r="AF128" s="12"/>
      <c r="AG128" s="12"/>
      <c r="AH128" s="12"/>
      <c r="AI128" s="12"/>
      <c r="AJ128" s="12"/>
      <c r="AK128" s="12"/>
      <c r="AL128" s="12"/>
      <c r="AM128" s="12"/>
      <c r="AN128" s="12"/>
      <c r="AO128" s="12"/>
      <c r="AP128" s="12"/>
      <c r="AQ128" s="12"/>
      <c r="AR128" s="12"/>
      <c r="AS128" s="12"/>
    </row>
    <row r="129" spans="1:45" ht="19.5" customHeight="1">
      <c r="A129" s="768" t="s">
        <v>247</v>
      </c>
      <c r="B129" s="239">
        <v>0.29967280000000002</v>
      </c>
      <c r="C129" s="265"/>
      <c r="D129" s="239">
        <v>0.24399779999999999</v>
      </c>
      <c r="E129" s="265"/>
      <c r="F129" s="52"/>
      <c r="G129" s="61"/>
      <c r="H129" s="52"/>
      <c r="I129" s="61"/>
      <c r="J129" s="52"/>
      <c r="K129" s="61"/>
      <c r="L129" s="52"/>
      <c r="M129" s="61"/>
      <c r="N129" s="52"/>
      <c r="O129" s="61"/>
      <c r="P129" s="52"/>
      <c r="Q129" s="61"/>
      <c r="AC129" s="12"/>
      <c r="AD129" s="12"/>
      <c r="AE129" s="12"/>
      <c r="AF129" s="12"/>
      <c r="AG129" s="12"/>
      <c r="AH129" s="12"/>
      <c r="AI129" s="12"/>
      <c r="AJ129" s="12"/>
      <c r="AK129" s="12"/>
      <c r="AL129" s="12"/>
      <c r="AM129" s="12"/>
      <c r="AN129" s="12"/>
      <c r="AO129" s="12"/>
      <c r="AP129" s="12"/>
      <c r="AQ129" s="12"/>
      <c r="AR129" s="12"/>
      <c r="AS129" s="12"/>
    </row>
    <row r="130" spans="1:45" ht="19.5" customHeight="1">
      <c r="A130" s="255" t="s">
        <v>248</v>
      </c>
      <c r="B130" s="262">
        <v>0.2520676</v>
      </c>
      <c r="C130" s="265"/>
      <c r="D130" s="769"/>
      <c r="E130" s="265"/>
      <c r="F130" s="52"/>
      <c r="G130" s="61"/>
      <c r="H130" s="52"/>
      <c r="I130" s="61"/>
      <c r="J130" s="52"/>
      <c r="K130" s="61"/>
      <c r="L130" s="52"/>
      <c r="M130" s="61"/>
      <c r="N130" s="52"/>
      <c r="O130" s="61"/>
      <c r="P130" s="52"/>
      <c r="Q130" s="61"/>
      <c r="AC130" s="12"/>
      <c r="AD130" s="12"/>
      <c r="AE130" s="12"/>
      <c r="AF130" s="12"/>
      <c r="AG130" s="12"/>
      <c r="AH130" s="12"/>
      <c r="AI130" s="12"/>
      <c r="AJ130" s="12"/>
      <c r="AK130" s="12"/>
      <c r="AL130" s="12"/>
      <c r="AM130" s="12"/>
      <c r="AN130" s="12"/>
      <c r="AO130" s="12"/>
      <c r="AP130" s="12"/>
      <c r="AQ130" s="12"/>
      <c r="AR130" s="12"/>
      <c r="AS130" s="12"/>
    </row>
    <row r="131" spans="1:45" ht="19.5" customHeight="1">
      <c r="A131" s="574" t="s">
        <v>249</v>
      </c>
      <c r="B131" s="262">
        <v>0.33997309999999997</v>
      </c>
      <c r="C131" s="265"/>
      <c r="D131" s="769"/>
      <c r="E131" s="265"/>
      <c r="F131" s="52"/>
      <c r="G131" s="61"/>
      <c r="H131" s="52"/>
      <c r="I131" s="61"/>
      <c r="J131" s="52"/>
      <c r="K131" s="61"/>
      <c r="L131" s="52"/>
      <c r="M131" s="61"/>
      <c r="N131" s="52"/>
      <c r="O131" s="61"/>
      <c r="P131" s="52"/>
      <c r="Q131" s="61"/>
      <c r="AC131" s="12"/>
      <c r="AD131" s="12"/>
      <c r="AE131" s="12"/>
      <c r="AF131" s="12"/>
      <c r="AG131" s="12"/>
      <c r="AH131" s="12"/>
      <c r="AI131" s="12"/>
      <c r="AJ131" s="12"/>
      <c r="AK131" s="12"/>
      <c r="AL131" s="12"/>
      <c r="AM131" s="12"/>
      <c r="AN131" s="12"/>
      <c r="AO131" s="12"/>
      <c r="AP131" s="12"/>
      <c r="AQ131" s="12"/>
      <c r="AR131" s="12"/>
      <c r="AS131" s="12"/>
    </row>
    <row r="132" spans="1:45" ht="19.5" customHeight="1">
      <c r="A132" s="768" t="s">
        <v>269</v>
      </c>
      <c r="B132" s="239">
        <v>0.18914329999999999</v>
      </c>
      <c r="C132" s="265"/>
      <c r="D132" s="239">
        <v>0.15307980000000002</v>
      </c>
      <c r="E132" s="265"/>
      <c r="F132" s="52"/>
      <c r="G132" s="61"/>
      <c r="H132" s="52"/>
      <c r="I132" s="61"/>
      <c r="J132" s="52"/>
      <c r="K132" s="61"/>
      <c r="L132" s="52"/>
      <c r="M132" s="61"/>
      <c r="N132" s="52"/>
      <c r="O132" s="61"/>
      <c r="P132" s="52"/>
      <c r="Q132" s="61"/>
      <c r="AC132" s="12"/>
      <c r="AD132" s="12"/>
      <c r="AE132" s="12"/>
      <c r="AF132" s="12"/>
      <c r="AG132" s="12"/>
      <c r="AH132" s="12"/>
      <c r="AI132" s="12"/>
      <c r="AJ132" s="12"/>
      <c r="AK132" s="12"/>
      <c r="AL132" s="12"/>
      <c r="AM132" s="12"/>
      <c r="AN132" s="12"/>
      <c r="AO132" s="12"/>
      <c r="AP132" s="12"/>
      <c r="AQ132" s="12"/>
      <c r="AR132" s="12"/>
      <c r="AS132" s="12"/>
    </row>
    <row r="133" spans="1:45" ht="19.5" customHeight="1">
      <c r="A133" s="255" t="s">
        <v>250</v>
      </c>
      <c r="B133" s="262">
        <v>0.20170299999999999</v>
      </c>
      <c r="C133" s="265"/>
      <c r="D133" s="769"/>
      <c r="E133" s="265"/>
      <c r="F133" s="52"/>
      <c r="G133" s="61"/>
      <c r="H133" s="52"/>
      <c r="I133" s="61"/>
      <c r="J133" s="52"/>
      <c r="K133" s="61"/>
      <c r="L133" s="52"/>
      <c r="M133" s="61"/>
      <c r="N133" s="52"/>
      <c r="O133" s="61"/>
      <c r="P133" s="52"/>
      <c r="Q133" s="61"/>
      <c r="AC133" s="12"/>
      <c r="AD133" s="12"/>
      <c r="AE133" s="12"/>
      <c r="AF133" s="12"/>
      <c r="AG133" s="12"/>
      <c r="AH133" s="12"/>
      <c r="AI133" s="12"/>
      <c r="AJ133" s="12"/>
      <c r="AK133" s="12"/>
      <c r="AL133" s="12"/>
      <c r="AM133" s="12"/>
      <c r="AN133" s="12"/>
      <c r="AO133" s="12"/>
      <c r="AP133" s="12"/>
      <c r="AQ133" s="12"/>
      <c r="AR133" s="12"/>
      <c r="AS133" s="12"/>
    </row>
    <row r="134" spans="1:45" ht="19.5" customHeight="1">
      <c r="A134" s="574" t="s">
        <v>270</v>
      </c>
      <c r="B134" s="262">
        <v>0.1785109</v>
      </c>
      <c r="C134" s="265"/>
      <c r="D134" s="769"/>
      <c r="E134" s="265"/>
      <c r="F134" s="52"/>
      <c r="G134" s="61"/>
      <c r="H134" s="52"/>
      <c r="I134" s="61"/>
      <c r="J134" s="52"/>
      <c r="K134" s="61"/>
      <c r="L134" s="52"/>
      <c r="M134" s="61"/>
      <c r="N134" s="52"/>
      <c r="O134" s="61"/>
      <c r="P134" s="52"/>
      <c r="Q134" s="61"/>
      <c r="AC134" s="12"/>
      <c r="AD134" s="12"/>
      <c r="AE134" s="12"/>
      <c r="AF134" s="12"/>
      <c r="AG134" s="12"/>
      <c r="AH134" s="12"/>
      <c r="AI134" s="12"/>
      <c r="AJ134" s="12"/>
      <c r="AK134" s="12"/>
      <c r="AL134" s="12"/>
      <c r="AM134" s="12"/>
      <c r="AN134" s="12"/>
      <c r="AO134" s="12"/>
      <c r="AP134" s="12"/>
      <c r="AQ134" s="12"/>
      <c r="AR134" s="12"/>
      <c r="AS134" s="12"/>
    </row>
    <row r="135" spans="1:45" ht="19.5" customHeight="1">
      <c r="A135" s="768" t="s">
        <v>251</v>
      </c>
      <c r="B135" s="760">
        <v>0.66344389999999998</v>
      </c>
      <c r="C135" s="265"/>
      <c r="D135" s="239">
        <v>0.67970370000000002</v>
      </c>
      <c r="E135" s="265"/>
      <c r="F135" s="52"/>
      <c r="G135" s="61"/>
      <c r="H135" s="52"/>
      <c r="I135" s="61"/>
      <c r="J135" s="52"/>
      <c r="K135" s="61"/>
      <c r="L135" s="52"/>
      <c r="M135" s="61"/>
      <c r="N135" s="52"/>
      <c r="O135" s="61"/>
      <c r="P135" s="52"/>
      <c r="Q135" s="61"/>
      <c r="AC135" s="12"/>
      <c r="AD135" s="12"/>
      <c r="AE135" s="12"/>
      <c r="AF135" s="12"/>
      <c r="AG135" s="12"/>
      <c r="AH135" s="12"/>
      <c r="AI135" s="12"/>
      <c r="AJ135" s="12"/>
      <c r="AK135" s="12"/>
      <c r="AL135" s="12"/>
      <c r="AM135" s="12"/>
      <c r="AN135" s="12"/>
      <c r="AO135" s="12"/>
      <c r="AP135" s="12"/>
      <c r="AQ135" s="12"/>
      <c r="AR135" s="12"/>
      <c r="AS135" s="12"/>
    </row>
    <row r="136" spans="1:45" ht="19.5" customHeight="1">
      <c r="A136" s="255" t="s">
        <v>252</v>
      </c>
      <c r="B136" s="262">
        <v>0.62373880000000004</v>
      </c>
      <c r="C136" s="265"/>
      <c r="D136" s="769"/>
      <c r="E136" s="265"/>
      <c r="F136" s="52"/>
      <c r="G136" s="61"/>
      <c r="H136" s="52"/>
      <c r="I136" s="61"/>
      <c r="J136" s="52"/>
      <c r="K136" s="61"/>
      <c r="L136" s="52"/>
      <c r="M136" s="61"/>
      <c r="N136" s="52"/>
      <c r="O136" s="61"/>
      <c r="P136" s="52"/>
      <c r="Q136" s="61"/>
      <c r="AC136" s="12"/>
      <c r="AD136" s="12"/>
      <c r="AE136" s="12"/>
      <c r="AF136" s="12"/>
      <c r="AG136" s="12"/>
      <c r="AH136" s="12"/>
      <c r="AI136" s="12"/>
      <c r="AJ136" s="12"/>
      <c r="AK136" s="12"/>
      <c r="AL136" s="12"/>
      <c r="AM136" s="12"/>
      <c r="AN136" s="12"/>
      <c r="AO136" s="12"/>
      <c r="AP136" s="12"/>
      <c r="AQ136" s="12"/>
      <c r="AR136" s="12"/>
      <c r="AS136" s="12"/>
    </row>
    <row r="137" spans="1:45" ht="19.5" customHeight="1" thickBot="1">
      <c r="A137" s="770" t="s">
        <v>253</v>
      </c>
      <c r="B137" s="307">
        <v>0.69705640000000002</v>
      </c>
      <c r="C137" s="771"/>
      <c r="D137" s="772"/>
      <c r="E137" s="771"/>
      <c r="F137" s="52"/>
      <c r="G137" s="61"/>
      <c r="H137" s="52"/>
      <c r="I137" s="61"/>
      <c r="J137" s="52"/>
      <c r="K137" s="61"/>
      <c r="L137" s="52"/>
      <c r="M137" s="61"/>
      <c r="N137" s="52"/>
      <c r="O137" s="61"/>
      <c r="P137" s="52"/>
      <c r="Q137" s="61"/>
      <c r="AC137" s="12"/>
      <c r="AD137" s="12"/>
      <c r="AE137" s="12"/>
      <c r="AF137" s="12"/>
      <c r="AG137" s="12"/>
      <c r="AH137" s="12"/>
      <c r="AI137" s="12"/>
      <c r="AJ137" s="12"/>
      <c r="AK137" s="12"/>
      <c r="AL137" s="12"/>
      <c r="AM137" s="12"/>
      <c r="AN137" s="12"/>
      <c r="AO137" s="12"/>
      <c r="AP137" s="12"/>
      <c r="AQ137" s="12"/>
      <c r="AR137" s="12"/>
      <c r="AS137" s="12"/>
    </row>
    <row r="138" spans="1:45" ht="19.5" customHeight="1" thickBot="1">
      <c r="A138" s="243" t="s">
        <v>569</v>
      </c>
      <c r="B138" s="244"/>
      <c r="C138" s="244"/>
      <c r="D138" s="244"/>
      <c r="E138" s="244"/>
      <c r="F138" s="42"/>
      <c r="G138" s="42"/>
      <c r="H138" s="42"/>
      <c r="I138" s="42"/>
      <c r="J138" s="42"/>
      <c r="K138" s="42"/>
      <c r="L138" s="42"/>
      <c r="M138" s="42"/>
      <c r="N138" s="42"/>
      <c r="O138" s="42"/>
      <c r="P138" s="42"/>
      <c r="Q138" s="43"/>
      <c r="AC138" s="12"/>
      <c r="AD138" s="12"/>
      <c r="AE138" s="12"/>
      <c r="AF138" s="12"/>
      <c r="AG138" s="12"/>
      <c r="AH138" s="12"/>
      <c r="AI138" s="12"/>
      <c r="AJ138" s="12"/>
      <c r="AK138" s="12"/>
      <c r="AL138" s="12"/>
      <c r="AM138" s="12"/>
      <c r="AN138" s="12"/>
      <c r="AO138" s="12"/>
      <c r="AP138" s="12"/>
      <c r="AQ138" s="12"/>
      <c r="AR138" s="12"/>
      <c r="AS138" s="12"/>
    </row>
    <row r="139" spans="1:45" ht="19.5" customHeight="1">
      <c r="A139" s="773" t="s">
        <v>335</v>
      </c>
      <c r="B139" s="774">
        <v>0.72318819999999995</v>
      </c>
      <c r="C139" s="775"/>
      <c r="D139" s="760">
        <v>0.7722483</v>
      </c>
      <c r="E139" s="775"/>
      <c r="F139" s="52"/>
      <c r="G139" s="61"/>
      <c r="H139" s="52"/>
      <c r="I139" s="61"/>
      <c r="J139" s="52"/>
      <c r="K139" s="61"/>
      <c r="L139" s="52"/>
      <c r="M139" s="61"/>
      <c r="N139" s="52"/>
      <c r="O139" s="61"/>
      <c r="P139" s="52"/>
      <c r="Q139" s="61"/>
      <c r="AC139" s="12"/>
      <c r="AD139" s="12"/>
      <c r="AE139" s="12"/>
      <c r="AF139" s="12"/>
      <c r="AG139" s="12"/>
      <c r="AH139" s="12"/>
      <c r="AI139" s="12"/>
      <c r="AJ139" s="12"/>
      <c r="AK139" s="12"/>
      <c r="AL139" s="12"/>
      <c r="AM139" s="12"/>
      <c r="AN139" s="12"/>
      <c r="AO139" s="12"/>
      <c r="AP139" s="12"/>
      <c r="AQ139" s="12"/>
      <c r="AR139" s="12"/>
      <c r="AS139" s="12"/>
    </row>
    <row r="140" spans="1:45" ht="19.5" customHeight="1">
      <c r="A140" s="255" t="s">
        <v>254</v>
      </c>
      <c r="B140" s="776">
        <v>0.77402360000000003</v>
      </c>
      <c r="C140" s="265"/>
      <c r="D140" s="769"/>
      <c r="E140" s="265"/>
      <c r="F140" s="52"/>
      <c r="G140" s="61"/>
      <c r="H140" s="52"/>
      <c r="I140" s="61"/>
      <c r="J140" s="52"/>
      <c r="K140" s="61"/>
      <c r="L140" s="52"/>
      <c r="M140" s="61"/>
      <c r="N140" s="52"/>
      <c r="O140" s="61"/>
      <c r="P140" s="52"/>
      <c r="Q140" s="61"/>
      <c r="AC140" s="12"/>
      <c r="AD140" s="12"/>
      <c r="AE140" s="12"/>
      <c r="AF140" s="12"/>
      <c r="AG140" s="12"/>
      <c r="AH140" s="12"/>
      <c r="AI140" s="12"/>
      <c r="AJ140" s="12"/>
      <c r="AK140" s="12"/>
      <c r="AL140" s="12"/>
      <c r="AM140" s="12"/>
      <c r="AN140" s="12"/>
      <c r="AO140" s="12"/>
      <c r="AP140" s="12"/>
      <c r="AQ140" s="12"/>
      <c r="AR140" s="12"/>
      <c r="AS140" s="12"/>
    </row>
    <row r="141" spans="1:45" ht="19.5" customHeight="1">
      <c r="A141" s="574" t="s">
        <v>255</v>
      </c>
      <c r="B141" s="776">
        <v>0.68015320000000001</v>
      </c>
      <c r="C141" s="265"/>
      <c r="D141" s="769"/>
      <c r="E141" s="265"/>
      <c r="F141" s="52"/>
      <c r="G141" s="61"/>
      <c r="H141" s="52"/>
      <c r="I141" s="61"/>
      <c r="J141" s="52"/>
      <c r="K141" s="61"/>
      <c r="L141" s="52"/>
      <c r="M141" s="61"/>
      <c r="N141" s="52"/>
      <c r="O141" s="61"/>
      <c r="P141" s="52"/>
      <c r="Q141" s="61"/>
      <c r="AC141" s="12"/>
      <c r="AD141" s="12"/>
      <c r="AE141" s="12"/>
      <c r="AF141" s="12"/>
      <c r="AG141" s="12"/>
      <c r="AH141" s="12"/>
      <c r="AI141" s="12"/>
      <c r="AJ141" s="12"/>
      <c r="AK141" s="12"/>
      <c r="AL141" s="12"/>
      <c r="AM141" s="12"/>
      <c r="AN141" s="12"/>
      <c r="AO141" s="12"/>
      <c r="AP141" s="12"/>
      <c r="AQ141" s="12"/>
      <c r="AR141" s="12"/>
      <c r="AS141" s="12"/>
    </row>
    <row r="142" spans="1:45" ht="19.5" customHeight="1">
      <c r="A142" s="768" t="s">
        <v>256</v>
      </c>
      <c r="B142" s="777">
        <v>0.2018633</v>
      </c>
      <c r="C142" s="778"/>
      <c r="D142" s="239">
        <v>0.19853179999999998</v>
      </c>
      <c r="E142" s="779"/>
      <c r="F142" s="52"/>
      <c r="G142" s="61"/>
      <c r="H142" s="52"/>
      <c r="I142" s="61"/>
      <c r="J142" s="52"/>
      <c r="K142" s="61"/>
      <c r="L142" s="52"/>
      <c r="M142" s="61"/>
      <c r="N142" s="52"/>
      <c r="O142" s="61"/>
      <c r="P142" s="52"/>
      <c r="Q142" s="61"/>
      <c r="AC142" s="12"/>
      <c r="AD142" s="12"/>
      <c r="AE142" s="12"/>
      <c r="AF142" s="12"/>
      <c r="AG142" s="12"/>
      <c r="AH142" s="12"/>
      <c r="AI142" s="12"/>
      <c r="AJ142" s="12"/>
      <c r="AK142" s="12"/>
      <c r="AL142" s="12"/>
      <c r="AM142" s="12"/>
      <c r="AN142" s="12"/>
      <c r="AO142" s="12"/>
      <c r="AP142" s="12"/>
      <c r="AQ142" s="12"/>
      <c r="AR142" s="12"/>
      <c r="AS142" s="12"/>
    </row>
    <row r="143" spans="1:45" ht="19.5" customHeight="1">
      <c r="A143" s="255" t="s">
        <v>271</v>
      </c>
      <c r="B143" s="776">
        <v>0.1904894</v>
      </c>
      <c r="C143" s="778"/>
      <c r="D143" s="769"/>
      <c r="E143" s="265"/>
      <c r="F143" s="52"/>
      <c r="G143" s="61"/>
      <c r="H143" s="52"/>
      <c r="I143" s="61"/>
      <c r="J143" s="52"/>
      <c r="K143" s="61"/>
      <c r="L143" s="52"/>
      <c r="M143" s="61"/>
      <c r="N143" s="52"/>
      <c r="O143" s="61"/>
      <c r="P143" s="52"/>
      <c r="Q143" s="61"/>
      <c r="AC143" s="12"/>
      <c r="AD143" s="12"/>
      <c r="AE143" s="12"/>
      <c r="AF143" s="12"/>
      <c r="AG143" s="12"/>
      <c r="AH143" s="12"/>
      <c r="AI143" s="12"/>
      <c r="AJ143" s="12"/>
      <c r="AK143" s="12"/>
      <c r="AL143" s="12"/>
      <c r="AM143" s="12"/>
      <c r="AN143" s="12"/>
      <c r="AO143" s="12"/>
      <c r="AP143" s="12"/>
      <c r="AQ143" s="12"/>
      <c r="AR143" s="12"/>
      <c r="AS143" s="12"/>
    </row>
    <row r="144" spans="1:45" ht="19.5" customHeight="1">
      <c r="A144" s="574" t="s">
        <v>272</v>
      </c>
      <c r="B144" s="776">
        <v>0.21149190000000001</v>
      </c>
      <c r="C144" s="778"/>
      <c r="D144" s="769"/>
      <c r="E144" s="265"/>
      <c r="F144" s="52"/>
      <c r="G144" s="61"/>
      <c r="H144" s="52"/>
      <c r="I144" s="61"/>
      <c r="J144" s="52"/>
      <c r="K144" s="61"/>
      <c r="L144" s="52"/>
      <c r="M144" s="61"/>
      <c r="N144" s="52"/>
      <c r="O144" s="61"/>
      <c r="P144" s="52"/>
      <c r="Q144" s="61"/>
      <c r="AC144" s="12"/>
      <c r="AD144" s="12"/>
      <c r="AE144" s="12"/>
      <c r="AF144" s="12"/>
      <c r="AG144" s="12"/>
      <c r="AH144" s="12"/>
      <c r="AI144" s="12"/>
      <c r="AJ144" s="12"/>
      <c r="AK144" s="12"/>
      <c r="AL144" s="12"/>
      <c r="AM144" s="12"/>
      <c r="AN144" s="12"/>
      <c r="AO144" s="12"/>
      <c r="AP144" s="12"/>
      <c r="AQ144" s="12"/>
      <c r="AR144" s="12"/>
      <c r="AS144" s="12"/>
    </row>
    <row r="145" spans="1:45" ht="19.5" customHeight="1">
      <c r="A145" s="768" t="s">
        <v>257</v>
      </c>
      <c r="B145" s="777">
        <v>0.39776030000000001</v>
      </c>
      <c r="C145" s="265"/>
      <c r="D145" s="239">
        <v>0.39537159999999999</v>
      </c>
      <c r="E145" s="265"/>
      <c r="F145" s="52"/>
      <c r="G145" s="61"/>
      <c r="H145" s="52"/>
      <c r="I145" s="61"/>
      <c r="J145" s="52"/>
      <c r="K145" s="61"/>
      <c r="L145" s="52"/>
      <c r="M145" s="61"/>
      <c r="N145" s="52"/>
      <c r="O145" s="61"/>
      <c r="P145" s="52"/>
      <c r="Q145" s="61"/>
      <c r="AC145" s="12"/>
      <c r="AD145" s="12"/>
      <c r="AE145" s="12"/>
      <c r="AF145" s="12"/>
      <c r="AG145" s="12"/>
      <c r="AH145" s="12"/>
      <c r="AI145" s="12"/>
      <c r="AJ145" s="12"/>
      <c r="AK145" s="12"/>
      <c r="AL145" s="12"/>
      <c r="AM145" s="12"/>
      <c r="AN145" s="12"/>
      <c r="AO145" s="12"/>
      <c r="AP145" s="12"/>
      <c r="AQ145" s="12"/>
      <c r="AR145" s="12"/>
      <c r="AS145" s="12"/>
    </row>
    <row r="146" spans="1:45" ht="19.5" customHeight="1">
      <c r="A146" s="255" t="s">
        <v>258</v>
      </c>
      <c r="B146" s="776">
        <v>0.36643409999999998</v>
      </c>
      <c r="C146" s="265"/>
      <c r="D146" s="769"/>
      <c r="E146" s="265"/>
      <c r="F146" s="52"/>
      <c r="G146" s="61"/>
      <c r="H146" s="52"/>
      <c r="I146" s="61"/>
      <c r="J146" s="52"/>
      <c r="K146" s="61"/>
      <c r="L146" s="52"/>
      <c r="M146" s="61"/>
      <c r="N146" s="52"/>
      <c r="O146" s="61"/>
      <c r="P146" s="52"/>
      <c r="Q146" s="61"/>
      <c r="AC146" s="12"/>
      <c r="AD146" s="12"/>
      <c r="AE146" s="12"/>
      <c r="AF146" s="12"/>
      <c r="AG146" s="12"/>
      <c r="AH146" s="12"/>
      <c r="AI146" s="12"/>
      <c r="AJ146" s="12"/>
      <c r="AK146" s="12"/>
      <c r="AL146" s="12"/>
      <c r="AM146" s="12"/>
      <c r="AN146" s="12"/>
      <c r="AO146" s="12"/>
      <c r="AP146" s="12"/>
      <c r="AQ146" s="12"/>
      <c r="AR146" s="12"/>
      <c r="AS146" s="12"/>
    </row>
    <row r="147" spans="1:45" ht="19.5" customHeight="1">
      <c r="A147" s="574" t="s">
        <v>259</v>
      </c>
      <c r="B147" s="776">
        <v>0.42427969999999998</v>
      </c>
      <c r="C147" s="265"/>
      <c r="D147" s="769"/>
      <c r="E147" s="265"/>
      <c r="F147" s="52"/>
      <c r="G147" s="61"/>
      <c r="H147" s="52"/>
      <c r="I147" s="61"/>
      <c r="J147" s="52"/>
      <c r="K147" s="61"/>
      <c r="L147" s="52"/>
      <c r="M147" s="61"/>
      <c r="N147" s="52"/>
      <c r="O147" s="61"/>
      <c r="P147" s="52"/>
      <c r="Q147" s="61"/>
      <c r="AC147" s="12"/>
      <c r="AD147" s="12"/>
      <c r="AE147" s="12"/>
      <c r="AF147" s="12"/>
      <c r="AG147" s="12"/>
      <c r="AH147" s="12"/>
      <c r="AI147" s="12"/>
      <c r="AJ147" s="12"/>
      <c r="AK147" s="12"/>
      <c r="AL147" s="12"/>
      <c r="AM147" s="12"/>
      <c r="AN147" s="12"/>
      <c r="AO147" s="12"/>
      <c r="AP147" s="12"/>
      <c r="AQ147" s="12"/>
      <c r="AR147" s="12"/>
      <c r="AS147" s="12"/>
    </row>
    <row r="148" spans="1:45" ht="19.5" customHeight="1">
      <c r="A148" s="768" t="s">
        <v>260</v>
      </c>
      <c r="B148" s="777">
        <v>0.188167</v>
      </c>
      <c r="C148" s="265"/>
      <c r="D148" s="239">
        <v>0.19522849999999997</v>
      </c>
      <c r="E148" s="265"/>
      <c r="F148" s="52"/>
      <c r="G148" s="61"/>
      <c r="H148" s="52"/>
      <c r="I148" s="61"/>
      <c r="J148" s="52"/>
      <c r="K148" s="61"/>
      <c r="L148" s="52"/>
      <c r="M148" s="61"/>
      <c r="N148" s="52"/>
      <c r="O148" s="61"/>
      <c r="P148" s="52"/>
      <c r="Q148" s="61"/>
      <c r="AC148" s="12"/>
      <c r="AD148" s="12"/>
      <c r="AE148" s="12"/>
      <c r="AF148" s="12"/>
      <c r="AG148" s="12"/>
      <c r="AH148" s="12"/>
      <c r="AI148" s="12"/>
      <c r="AJ148" s="12"/>
      <c r="AK148" s="12"/>
      <c r="AL148" s="12"/>
      <c r="AM148" s="12"/>
      <c r="AN148" s="12"/>
      <c r="AO148" s="12"/>
      <c r="AP148" s="12"/>
      <c r="AQ148" s="12"/>
      <c r="AR148" s="12"/>
      <c r="AS148" s="12"/>
    </row>
    <row r="149" spans="1:45" ht="19.5" customHeight="1">
      <c r="A149" s="255" t="s">
        <v>261</v>
      </c>
      <c r="B149" s="776">
        <v>0.19712270000000001</v>
      </c>
      <c r="C149" s="265"/>
      <c r="D149" s="769"/>
      <c r="E149" s="265"/>
      <c r="F149" s="52"/>
      <c r="G149" s="61"/>
      <c r="H149" s="52"/>
      <c r="I149" s="61"/>
      <c r="J149" s="52"/>
      <c r="K149" s="61"/>
      <c r="L149" s="52"/>
      <c r="M149" s="61"/>
      <c r="N149" s="52"/>
      <c r="O149" s="61"/>
      <c r="P149" s="52"/>
      <c r="Q149" s="61"/>
      <c r="AC149" s="12"/>
      <c r="AD149" s="12"/>
      <c r="AE149" s="12"/>
      <c r="AF149" s="12"/>
      <c r="AG149" s="12"/>
      <c r="AH149" s="12"/>
      <c r="AI149" s="12"/>
      <c r="AJ149" s="12"/>
      <c r="AK149" s="12"/>
      <c r="AL149" s="12"/>
      <c r="AM149" s="12"/>
      <c r="AN149" s="12"/>
      <c r="AO149" s="12"/>
      <c r="AP149" s="12"/>
      <c r="AQ149" s="12"/>
      <c r="AR149" s="12"/>
      <c r="AS149" s="12"/>
    </row>
    <row r="150" spans="1:45" ht="19.5" customHeight="1">
      <c r="A150" s="574" t="s">
        <v>262</v>
      </c>
      <c r="B150" s="776">
        <v>0.18058550000000001</v>
      </c>
      <c r="C150" s="265"/>
      <c r="D150" s="769"/>
      <c r="E150" s="265"/>
      <c r="F150" s="52"/>
      <c r="G150" s="61"/>
      <c r="H150" s="52"/>
      <c r="I150" s="61"/>
      <c r="J150" s="52"/>
      <c r="K150" s="61"/>
      <c r="L150" s="52"/>
      <c r="M150" s="61"/>
      <c r="N150" s="52"/>
      <c r="O150" s="61"/>
      <c r="P150" s="52"/>
      <c r="Q150" s="61"/>
      <c r="AC150" s="12"/>
      <c r="AD150" s="12"/>
      <c r="AE150" s="12"/>
      <c r="AF150" s="12"/>
      <c r="AG150" s="12"/>
      <c r="AH150" s="12"/>
      <c r="AI150" s="12"/>
      <c r="AJ150" s="12"/>
      <c r="AK150" s="12"/>
      <c r="AL150" s="12"/>
      <c r="AM150" s="12"/>
      <c r="AN150" s="12"/>
      <c r="AO150" s="12"/>
      <c r="AP150" s="12"/>
      <c r="AQ150" s="12"/>
      <c r="AR150" s="12"/>
      <c r="AS150" s="12"/>
    </row>
    <row r="151" spans="1:45" ht="19.5" customHeight="1">
      <c r="A151" s="768" t="s">
        <v>263</v>
      </c>
      <c r="B151" s="777">
        <v>6.028994E-2</v>
      </c>
      <c r="C151" s="265"/>
      <c r="D151" s="239">
        <v>6.0148020000000003E-2</v>
      </c>
      <c r="E151" s="265"/>
      <c r="F151" s="52"/>
      <c r="G151" s="61"/>
      <c r="H151" s="52"/>
      <c r="I151" s="61"/>
      <c r="J151" s="52"/>
      <c r="K151" s="61"/>
      <c r="L151" s="52"/>
      <c r="M151" s="61"/>
      <c r="N151" s="52"/>
      <c r="O151" s="61"/>
      <c r="P151" s="52"/>
      <c r="Q151" s="61"/>
      <c r="AC151" s="12"/>
      <c r="AD151" s="12"/>
      <c r="AE151" s="12"/>
      <c r="AF151" s="12"/>
      <c r="AG151" s="12"/>
      <c r="AH151" s="12"/>
      <c r="AI151" s="12"/>
      <c r="AJ151" s="12"/>
      <c r="AK151" s="12"/>
      <c r="AL151" s="12"/>
      <c r="AM151" s="12"/>
      <c r="AN151" s="12"/>
      <c r="AO151" s="12"/>
      <c r="AP151" s="12"/>
      <c r="AQ151" s="12"/>
      <c r="AR151" s="12"/>
      <c r="AS151" s="12"/>
    </row>
    <row r="152" spans="1:45" ht="19.5" customHeight="1">
      <c r="A152" s="255" t="s">
        <v>264</v>
      </c>
      <c r="B152" s="776">
        <v>6.886225E-2</v>
      </c>
      <c r="C152" s="265"/>
      <c r="D152" s="769"/>
      <c r="E152" s="265"/>
      <c r="F152" s="52"/>
      <c r="G152" s="61"/>
      <c r="H152" s="52"/>
      <c r="I152" s="61"/>
      <c r="J152" s="52"/>
      <c r="K152" s="61"/>
      <c r="L152" s="52"/>
      <c r="M152" s="61"/>
      <c r="N152" s="52"/>
      <c r="O152" s="61"/>
      <c r="P152" s="52"/>
      <c r="Q152" s="61"/>
      <c r="AC152" s="12"/>
      <c r="AD152" s="12"/>
      <c r="AE152" s="12"/>
      <c r="AF152" s="12"/>
      <c r="AG152" s="12"/>
      <c r="AH152" s="12"/>
      <c r="AI152" s="12"/>
      <c r="AJ152" s="12"/>
      <c r="AK152" s="12"/>
      <c r="AL152" s="12"/>
      <c r="AM152" s="12"/>
      <c r="AN152" s="12"/>
      <c r="AO152" s="12"/>
      <c r="AP152" s="12"/>
      <c r="AQ152" s="12"/>
      <c r="AR152" s="12"/>
      <c r="AS152" s="12"/>
    </row>
    <row r="153" spans="1:45" ht="19.5" customHeight="1">
      <c r="A153" s="574" t="s">
        <v>265</v>
      </c>
      <c r="B153" s="776">
        <v>5.3033009999999998E-2</v>
      </c>
      <c r="C153" s="265"/>
      <c r="D153" s="769"/>
      <c r="E153" s="265"/>
      <c r="F153" s="52"/>
      <c r="G153" s="61"/>
      <c r="H153" s="52"/>
      <c r="I153" s="61"/>
      <c r="J153" s="52"/>
      <c r="K153" s="61"/>
      <c r="L153" s="52"/>
      <c r="M153" s="61"/>
      <c r="N153" s="52"/>
      <c r="O153" s="61"/>
      <c r="P153" s="52"/>
      <c r="Q153" s="61"/>
      <c r="AC153" s="12"/>
      <c r="AD153" s="12"/>
      <c r="AE153" s="12"/>
      <c r="AF153" s="12"/>
      <c r="AG153" s="12"/>
      <c r="AH153" s="12"/>
      <c r="AI153" s="12"/>
      <c r="AJ153" s="12"/>
      <c r="AK153" s="12"/>
      <c r="AL153" s="12"/>
      <c r="AM153" s="12"/>
      <c r="AN153" s="12"/>
      <c r="AO153" s="12"/>
      <c r="AP153" s="12"/>
      <c r="AQ153" s="12"/>
      <c r="AR153" s="12"/>
      <c r="AS153" s="12"/>
    </row>
    <row r="154" spans="1:45" ht="19.5" customHeight="1">
      <c r="A154" s="768" t="s">
        <v>273</v>
      </c>
      <c r="B154" s="777">
        <v>0.1217434</v>
      </c>
      <c r="C154" s="265"/>
      <c r="D154" s="239">
        <v>9.9269160000000009E-2</v>
      </c>
      <c r="E154" s="265"/>
      <c r="F154" s="52"/>
      <c r="G154" s="61"/>
      <c r="H154" s="52"/>
      <c r="I154" s="61"/>
      <c r="J154" s="52"/>
      <c r="K154" s="61"/>
      <c r="L154" s="52"/>
      <c r="M154" s="61"/>
      <c r="N154" s="52"/>
      <c r="O154" s="61"/>
      <c r="P154" s="52"/>
      <c r="Q154" s="61"/>
      <c r="AC154" s="12"/>
      <c r="AD154" s="12"/>
      <c r="AE154" s="12"/>
      <c r="AF154" s="12"/>
      <c r="AG154" s="12"/>
      <c r="AH154" s="12"/>
      <c r="AI154" s="12"/>
      <c r="AJ154" s="12"/>
      <c r="AK154" s="12"/>
      <c r="AL154" s="12"/>
      <c r="AM154" s="12"/>
      <c r="AN154" s="12"/>
      <c r="AO154" s="12"/>
      <c r="AP154" s="12"/>
      <c r="AQ154" s="12"/>
      <c r="AR154" s="12"/>
      <c r="AS154" s="12"/>
    </row>
    <row r="155" spans="1:45" ht="19.5" customHeight="1">
      <c r="A155" s="255" t="s">
        <v>274</v>
      </c>
      <c r="B155" s="776">
        <v>0.13318360000000001</v>
      </c>
      <c r="C155" s="265"/>
      <c r="D155" s="769"/>
      <c r="E155" s="265"/>
      <c r="F155" s="52"/>
      <c r="G155" s="61"/>
      <c r="H155" s="52"/>
      <c r="I155" s="61"/>
      <c r="J155" s="52"/>
      <c r="K155" s="61"/>
      <c r="L155" s="52"/>
      <c r="M155" s="61"/>
      <c r="N155" s="52"/>
      <c r="O155" s="61"/>
      <c r="P155" s="52"/>
      <c r="Q155" s="61"/>
      <c r="AC155" s="12"/>
      <c r="AD155" s="12"/>
      <c r="AE155" s="12"/>
      <c r="AF155" s="12"/>
      <c r="AG155" s="12"/>
      <c r="AH155" s="12"/>
      <c r="AI155" s="12"/>
      <c r="AJ155" s="12"/>
      <c r="AK155" s="12"/>
      <c r="AL155" s="12"/>
      <c r="AM155" s="12"/>
      <c r="AN155" s="12"/>
      <c r="AO155" s="12"/>
      <c r="AP155" s="12"/>
      <c r="AQ155" s="12"/>
      <c r="AR155" s="12"/>
      <c r="AS155" s="12"/>
    </row>
    <row r="156" spans="1:45" ht="19.5" customHeight="1">
      <c r="A156" s="574" t="s">
        <v>275</v>
      </c>
      <c r="B156" s="776">
        <v>0.11205859999999999</v>
      </c>
      <c r="C156" s="265"/>
      <c r="D156" s="769"/>
      <c r="E156" s="265"/>
      <c r="F156" s="52"/>
      <c r="G156" s="61"/>
      <c r="H156" s="52"/>
      <c r="I156" s="61"/>
      <c r="J156" s="52"/>
      <c r="K156" s="61"/>
      <c r="L156" s="52"/>
      <c r="M156" s="61"/>
      <c r="N156" s="52"/>
      <c r="O156" s="61"/>
      <c r="P156" s="52"/>
      <c r="Q156" s="61"/>
      <c r="AC156" s="12"/>
      <c r="AD156" s="12"/>
      <c r="AE156" s="12"/>
      <c r="AF156" s="12"/>
      <c r="AG156" s="12"/>
      <c r="AH156" s="12"/>
      <c r="AI156" s="12"/>
      <c r="AJ156" s="12"/>
      <c r="AK156" s="12"/>
      <c r="AL156" s="12"/>
      <c r="AM156" s="12"/>
      <c r="AN156" s="12"/>
      <c r="AO156" s="12"/>
      <c r="AP156" s="12"/>
      <c r="AQ156" s="12"/>
      <c r="AR156" s="12"/>
      <c r="AS156" s="12"/>
    </row>
    <row r="157" spans="1:45" ht="19.5" customHeight="1">
      <c r="A157" s="768" t="s">
        <v>365</v>
      </c>
      <c r="B157" s="777">
        <v>0.33500069999999998</v>
      </c>
      <c r="C157" s="265"/>
      <c r="D157" s="239">
        <v>0.37021299999999996</v>
      </c>
      <c r="E157" s="265"/>
      <c r="F157" s="52"/>
      <c r="G157" s="61"/>
      <c r="H157" s="52"/>
      <c r="I157" s="61"/>
      <c r="J157" s="52"/>
      <c r="K157" s="61"/>
      <c r="L157" s="52"/>
      <c r="M157" s="61"/>
      <c r="N157" s="52"/>
      <c r="O157" s="61"/>
      <c r="P157" s="52"/>
      <c r="Q157" s="61"/>
      <c r="AC157" s="12"/>
      <c r="AD157" s="12"/>
      <c r="AE157" s="12"/>
      <c r="AF157" s="12"/>
      <c r="AG157" s="12"/>
      <c r="AH157" s="12"/>
      <c r="AI157" s="12"/>
      <c r="AJ157" s="12"/>
      <c r="AK157" s="12"/>
      <c r="AL157" s="12"/>
      <c r="AM157" s="12"/>
      <c r="AN157" s="12"/>
      <c r="AO157" s="12"/>
      <c r="AP157" s="12"/>
      <c r="AQ157" s="12"/>
      <c r="AR157" s="12"/>
      <c r="AS157" s="12"/>
    </row>
    <row r="158" spans="1:45" ht="19.5" customHeight="1">
      <c r="A158" s="255" t="s">
        <v>366</v>
      </c>
      <c r="B158" s="776">
        <v>0.411325</v>
      </c>
      <c r="C158" s="265"/>
      <c r="D158" s="769"/>
      <c r="E158" s="265"/>
      <c r="F158" s="52"/>
      <c r="G158" s="61"/>
      <c r="H158" s="52"/>
      <c r="I158" s="61"/>
      <c r="J158" s="52"/>
      <c r="K158" s="61"/>
      <c r="L158" s="52"/>
      <c r="M158" s="61"/>
      <c r="N158" s="52"/>
      <c r="O158" s="61"/>
      <c r="P158" s="52"/>
      <c r="Q158" s="61"/>
      <c r="AC158" s="12"/>
      <c r="AD158" s="12"/>
      <c r="AE158" s="12"/>
      <c r="AF158" s="12"/>
      <c r="AG158" s="12"/>
      <c r="AH158" s="12"/>
      <c r="AI158" s="12"/>
      <c r="AJ158" s="12"/>
      <c r="AK158" s="12"/>
      <c r="AL158" s="12"/>
      <c r="AM158" s="12"/>
      <c r="AN158" s="12"/>
      <c r="AO158" s="12"/>
      <c r="AP158" s="12"/>
      <c r="AQ158" s="12"/>
      <c r="AR158" s="12"/>
      <c r="AS158" s="12"/>
    </row>
    <row r="159" spans="1:45" ht="19.5" customHeight="1">
      <c r="A159" s="574" t="s">
        <v>367</v>
      </c>
      <c r="B159" s="776">
        <v>0.27038810000000002</v>
      </c>
      <c r="C159" s="265"/>
      <c r="D159" s="769"/>
      <c r="E159" s="265"/>
      <c r="F159" s="52"/>
      <c r="G159" s="61"/>
      <c r="H159" s="52"/>
      <c r="I159" s="61"/>
      <c r="J159" s="52"/>
      <c r="K159" s="61"/>
      <c r="L159" s="52"/>
      <c r="M159" s="61"/>
      <c r="N159" s="52"/>
      <c r="O159" s="61"/>
      <c r="P159" s="52"/>
      <c r="Q159" s="61"/>
      <c r="AC159" s="12"/>
      <c r="AD159" s="12"/>
      <c r="AE159" s="12"/>
      <c r="AF159" s="12"/>
      <c r="AG159" s="12"/>
      <c r="AH159" s="12"/>
      <c r="AI159" s="12"/>
      <c r="AJ159" s="12"/>
      <c r="AK159" s="12"/>
      <c r="AL159" s="12"/>
      <c r="AM159" s="12"/>
      <c r="AN159" s="12"/>
      <c r="AO159" s="12"/>
      <c r="AP159" s="12"/>
      <c r="AQ159" s="12"/>
      <c r="AR159" s="12"/>
      <c r="AS159" s="12"/>
    </row>
    <row r="160" spans="1:45" ht="19.5" customHeight="1">
      <c r="A160" s="768" t="s">
        <v>364</v>
      </c>
      <c r="B160" s="777">
        <v>0.32394840000000003</v>
      </c>
      <c r="C160" s="265"/>
      <c r="D160" s="239">
        <v>0.4238595</v>
      </c>
      <c r="E160" s="265"/>
      <c r="F160" s="52"/>
      <c r="G160" s="61"/>
      <c r="H160" s="52"/>
      <c r="I160" s="61"/>
      <c r="J160" s="52"/>
      <c r="K160" s="61"/>
      <c r="L160" s="52"/>
      <c r="M160" s="61"/>
      <c r="N160" s="52"/>
      <c r="O160" s="61"/>
      <c r="P160" s="52"/>
      <c r="Q160" s="61"/>
      <c r="AC160" s="12"/>
      <c r="AD160" s="12"/>
      <c r="AE160" s="12"/>
      <c r="AF160" s="12"/>
      <c r="AG160" s="12"/>
      <c r="AH160" s="12"/>
      <c r="AI160" s="12"/>
      <c r="AJ160" s="12"/>
      <c r="AK160" s="12"/>
      <c r="AL160" s="12"/>
      <c r="AM160" s="12"/>
      <c r="AN160" s="12"/>
      <c r="AO160" s="12"/>
      <c r="AP160" s="12"/>
      <c r="AQ160" s="12"/>
      <c r="AR160" s="12"/>
      <c r="AS160" s="12"/>
    </row>
    <row r="161" spans="1:45" ht="19.5" customHeight="1">
      <c r="A161" s="255" t="s">
        <v>362</v>
      </c>
      <c r="B161" s="776">
        <v>0.39061259999999998</v>
      </c>
      <c r="C161" s="265"/>
      <c r="D161" s="769"/>
      <c r="E161" s="265"/>
      <c r="F161" s="52"/>
      <c r="G161" s="61"/>
      <c r="H161" s="52"/>
      <c r="I161" s="61"/>
      <c r="J161" s="52"/>
      <c r="K161" s="61"/>
      <c r="L161" s="52"/>
      <c r="M161" s="61"/>
      <c r="N161" s="52"/>
      <c r="O161" s="61"/>
      <c r="P161" s="52"/>
      <c r="Q161" s="61"/>
      <c r="AC161" s="12"/>
      <c r="AD161" s="12"/>
      <c r="AE161" s="12"/>
      <c r="AF161" s="12"/>
      <c r="AG161" s="12"/>
      <c r="AH161" s="12"/>
      <c r="AI161" s="12"/>
      <c r="AJ161" s="12"/>
      <c r="AK161" s="12"/>
      <c r="AL161" s="12"/>
      <c r="AM161" s="12"/>
      <c r="AN161" s="12"/>
      <c r="AO161" s="12"/>
      <c r="AP161" s="12"/>
      <c r="AQ161" s="12"/>
      <c r="AR161" s="12"/>
      <c r="AS161" s="12"/>
    </row>
    <row r="162" spans="1:45" ht="19.5" customHeight="1">
      <c r="A162" s="574" t="s">
        <v>363</v>
      </c>
      <c r="B162" s="776">
        <v>0.48642829999999998</v>
      </c>
      <c r="C162" s="265"/>
      <c r="D162" s="769"/>
      <c r="E162" s="265"/>
      <c r="F162" s="52"/>
      <c r="G162" s="61"/>
      <c r="H162" s="52"/>
      <c r="I162" s="61"/>
      <c r="J162" s="52"/>
      <c r="K162" s="61"/>
      <c r="L162" s="52"/>
      <c r="M162" s="61"/>
      <c r="N162" s="52"/>
      <c r="O162" s="61"/>
      <c r="P162" s="52"/>
      <c r="Q162" s="61"/>
      <c r="AC162" s="12"/>
      <c r="AD162" s="12"/>
      <c r="AE162" s="12"/>
      <c r="AF162" s="12"/>
      <c r="AG162" s="12"/>
      <c r="AH162" s="12"/>
      <c r="AI162" s="12"/>
      <c r="AJ162" s="12"/>
      <c r="AK162" s="12"/>
      <c r="AL162" s="12"/>
      <c r="AM162" s="12"/>
      <c r="AN162" s="12"/>
      <c r="AO162" s="12"/>
      <c r="AP162" s="12"/>
      <c r="AQ162" s="12"/>
      <c r="AR162" s="12"/>
      <c r="AS162" s="12"/>
    </row>
    <row r="163" spans="1:45" ht="19.5" customHeight="1">
      <c r="A163" s="768" t="s">
        <v>345</v>
      </c>
      <c r="B163" s="777">
        <v>0.158</v>
      </c>
      <c r="C163" s="265"/>
      <c r="D163" s="239">
        <v>0.105</v>
      </c>
      <c r="E163" s="265"/>
      <c r="F163" s="52"/>
      <c r="G163" s="61"/>
      <c r="H163" s="52"/>
      <c r="I163" s="61"/>
      <c r="J163" s="52"/>
      <c r="K163" s="61"/>
      <c r="L163" s="52"/>
      <c r="M163" s="61"/>
      <c r="N163" s="52"/>
      <c r="O163" s="61"/>
      <c r="P163" s="52"/>
      <c r="Q163" s="61"/>
      <c r="AC163" s="12"/>
      <c r="AD163" s="12"/>
      <c r="AE163" s="12"/>
      <c r="AF163" s="12"/>
      <c r="AG163" s="12"/>
      <c r="AH163" s="12"/>
      <c r="AI163" s="12"/>
      <c r="AJ163" s="12"/>
      <c r="AK163" s="12"/>
      <c r="AL163" s="12"/>
      <c r="AM163" s="12"/>
      <c r="AN163" s="12"/>
      <c r="AO163" s="12"/>
      <c r="AP163" s="12"/>
      <c r="AQ163" s="12"/>
      <c r="AR163" s="12"/>
      <c r="AS163" s="12"/>
    </row>
    <row r="164" spans="1:45" ht="19.5" customHeight="1">
      <c r="A164" s="768" t="s">
        <v>266</v>
      </c>
      <c r="B164" s="777">
        <v>0.21081754999999999</v>
      </c>
      <c r="C164" s="265"/>
      <c r="D164" s="239">
        <v>0.18148927999999998</v>
      </c>
      <c r="E164" s="265"/>
      <c r="F164" s="52"/>
      <c r="G164" s="61"/>
      <c r="H164" s="52"/>
      <c r="I164" s="61"/>
      <c r="J164" s="52"/>
      <c r="K164" s="61"/>
      <c r="L164" s="52"/>
      <c r="M164" s="61"/>
      <c r="N164" s="52"/>
      <c r="O164" s="61"/>
      <c r="P164" s="52"/>
      <c r="Q164" s="61"/>
      <c r="AC164" s="12"/>
      <c r="AD164" s="12"/>
      <c r="AE164" s="12"/>
      <c r="AF164" s="12"/>
      <c r="AG164" s="12"/>
      <c r="AH164" s="12"/>
      <c r="AI164" s="12"/>
      <c r="AJ164" s="12"/>
      <c r="AK164" s="12"/>
      <c r="AL164" s="12"/>
      <c r="AM164" s="12"/>
      <c r="AN164" s="12"/>
      <c r="AO164" s="12"/>
      <c r="AP164" s="12"/>
      <c r="AQ164" s="12"/>
      <c r="AR164" s="12"/>
      <c r="AS164" s="12"/>
    </row>
    <row r="165" spans="1:45" ht="19.5" customHeight="1">
      <c r="A165" s="255" t="s">
        <v>267</v>
      </c>
      <c r="B165" s="776">
        <v>0.16614635999999999</v>
      </c>
      <c r="C165" s="265"/>
      <c r="D165" s="769"/>
      <c r="E165" s="265"/>
      <c r="F165" s="52"/>
      <c r="G165" s="61"/>
      <c r="H165" s="52"/>
      <c r="I165" s="61"/>
      <c r="J165" s="52"/>
      <c r="K165" s="61"/>
      <c r="L165" s="52"/>
      <c r="M165" s="61"/>
      <c r="N165" s="52"/>
      <c r="O165" s="61"/>
      <c r="P165" s="52"/>
      <c r="Q165" s="61"/>
      <c r="AC165" s="12"/>
      <c r="AD165" s="12"/>
      <c r="AE165" s="12"/>
      <c r="AF165" s="12"/>
      <c r="AG165" s="12"/>
      <c r="AH165" s="12"/>
      <c r="AI165" s="12"/>
      <c r="AJ165" s="12"/>
      <c r="AK165" s="12"/>
      <c r="AL165" s="12"/>
      <c r="AM165" s="12"/>
      <c r="AN165" s="12"/>
      <c r="AO165" s="12"/>
      <c r="AP165" s="12"/>
      <c r="AQ165" s="12"/>
      <c r="AR165" s="12"/>
      <c r="AS165" s="12"/>
    </row>
    <row r="166" spans="1:45" ht="19.5" customHeight="1" thickBot="1">
      <c r="A166" s="255" t="s">
        <v>268</v>
      </c>
      <c r="B166" s="776">
        <v>0.2486342</v>
      </c>
      <c r="C166" s="265"/>
      <c r="D166" s="769"/>
      <c r="E166" s="265"/>
      <c r="F166" s="52"/>
      <c r="G166" s="61"/>
      <c r="H166" s="52"/>
      <c r="I166" s="61"/>
      <c r="J166" s="52"/>
      <c r="K166" s="61"/>
      <c r="L166" s="52"/>
      <c r="M166" s="61"/>
      <c r="N166" s="52"/>
      <c r="O166" s="61"/>
      <c r="P166" s="52"/>
      <c r="Q166" s="61"/>
      <c r="AC166" s="12"/>
      <c r="AD166" s="12"/>
      <c r="AE166" s="12"/>
      <c r="AF166" s="12"/>
      <c r="AG166" s="12"/>
      <c r="AH166" s="12"/>
      <c r="AI166" s="12"/>
      <c r="AJ166" s="12"/>
      <c r="AK166" s="12"/>
      <c r="AL166" s="12"/>
      <c r="AM166" s="12"/>
      <c r="AN166" s="12"/>
      <c r="AO166" s="12"/>
      <c r="AP166" s="12"/>
      <c r="AQ166" s="12"/>
      <c r="AR166" s="12"/>
      <c r="AS166" s="12"/>
    </row>
    <row r="167" spans="1:45" ht="19.5" customHeight="1" thickBot="1">
      <c r="A167" s="243" t="s">
        <v>552</v>
      </c>
      <c r="B167" s="244"/>
      <c r="C167" s="244"/>
      <c r="D167" s="244"/>
      <c r="E167" s="244"/>
      <c r="F167" s="42"/>
      <c r="G167" s="42"/>
      <c r="H167" s="42"/>
      <c r="I167" s="42"/>
      <c r="J167" s="42"/>
      <c r="K167" s="42"/>
      <c r="L167" s="42"/>
      <c r="M167" s="42"/>
      <c r="N167" s="42"/>
      <c r="O167" s="42"/>
      <c r="P167" s="42"/>
      <c r="Q167" s="43"/>
      <c r="AC167" s="12"/>
      <c r="AD167" s="12"/>
      <c r="AE167" s="12"/>
      <c r="AF167" s="12"/>
      <c r="AG167" s="12"/>
      <c r="AH167" s="12"/>
      <c r="AI167" s="12"/>
      <c r="AJ167" s="12"/>
      <c r="AK167" s="12"/>
      <c r="AL167" s="12"/>
      <c r="AM167" s="12"/>
      <c r="AN167" s="12"/>
      <c r="AO167" s="12"/>
      <c r="AP167" s="12"/>
      <c r="AQ167" s="12"/>
      <c r="AR167" s="12"/>
      <c r="AS167" s="12"/>
    </row>
    <row r="168" spans="1:45" ht="19.5" customHeight="1">
      <c r="A168" s="768" t="s">
        <v>534</v>
      </c>
      <c r="B168" s="777">
        <v>0.57599999999999996</v>
      </c>
      <c r="C168" s="265"/>
      <c r="D168" s="769"/>
      <c r="E168" s="265"/>
      <c r="F168" s="52"/>
      <c r="G168" s="61"/>
      <c r="H168" s="52"/>
      <c r="I168" s="61"/>
      <c r="J168" s="52"/>
      <c r="K168" s="61"/>
      <c r="L168" s="52"/>
      <c r="M168" s="61"/>
      <c r="N168" s="52"/>
      <c r="O168" s="61"/>
      <c r="P168" s="52"/>
      <c r="Q168" s="61"/>
      <c r="AC168" s="12"/>
      <c r="AD168" s="12"/>
      <c r="AE168" s="12"/>
      <c r="AF168" s="12"/>
      <c r="AG168" s="12"/>
      <c r="AH168" s="12"/>
      <c r="AI168" s="12"/>
      <c r="AJ168" s="12"/>
      <c r="AK168" s="12"/>
      <c r="AL168" s="12"/>
      <c r="AM168" s="12"/>
      <c r="AN168" s="12"/>
      <c r="AO168" s="12"/>
      <c r="AP168" s="12"/>
      <c r="AQ168" s="12"/>
      <c r="AR168" s="12"/>
      <c r="AS168" s="12"/>
    </row>
    <row r="169" spans="1:45" ht="19.5" customHeight="1">
      <c r="A169" s="255" t="s">
        <v>544</v>
      </c>
      <c r="B169" s="776">
        <v>0.55500000000000005</v>
      </c>
      <c r="C169" s="265"/>
      <c r="D169" s="769"/>
      <c r="E169" s="265"/>
      <c r="F169" s="52"/>
      <c r="G169" s="61"/>
      <c r="H169" s="52"/>
      <c r="I169" s="61"/>
      <c r="J169" s="52"/>
      <c r="K169" s="61"/>
      <c r="L169" s="52"/>
      <c r="M169" s="61"/>
      <c r="N169" s="52"/>
      <c r="O169" s="61"/>
      <c r="P169" s="52"/>
      <c r="Q169" s="61"/>
      <c r="AC169" s="12"/>
      <c r="AD169" s="12"/>
      <c r="AE169" s="12"/>
      <c r="AF169" s="12"/>
      <c r="AG169" s="12"/>
      <c r="AH169" s="12"/>
      <c r="AI169" s="12"/>
      <c r="AJ169" s="12"/>
      <c r="AK169" s="12"/>
      <c r="AL169" s="12"/>
      <c r="AM169" s="12"/>
      <c r="AN169" s="12"/>
      <c r="AO169" s="12"/>
      <c r="AP169" s="12"/>
      <c r="AQ169" s="12"/>
      <c r="AR169" s="12"/>
      <c r="AS169" s="12"/>
    </row>
    <row r="170" spans="1:45" ht="19.5" customHeight="1">
      <c r="A170" s="255" t="s">
        <v>546</v>
      </c>
      <c r="B170" s="776">
        <v>0.59499999999999997</v>
      </c>
      <c r="C170" s="265"/>
      <c r="D170" s="769"/>
      <c r="E170" s="265"/>
      <c r="F170" s="52"/>
      <c r="G170" s="61"/>
      <c r="H170" s="52"/>
      <c r="I170" s="61"/>
      <c r="J170" s="52"/>
      <c r="K170" s="61"/>
      <c r="L170" s="52"/>
      <c r="M170" s="61"/>
      <c r="N170" s="52"/>
      <c r="O170" s="61"/>
      <c r="P170" s="52"/>
      <c r="Q170" s="61"/>
      <c r="AC170" s="12"/>
      <c r="AD170" s="12"/>
      <c r="AE170" s="12"/>
      <c r="AF170" s="12"/>
      <c r="AG170" s="12"/>
      <c r="AH170" s="12"/>
      <c r="AI170" s="12"/>
      <c r="AJ170" s="12"/>
      <c r="AK170" s="12"/>
      <c r="AL170" s="12"/>
      <c r="AM170" s="12"/>
      <c r="AN170" s="12"/>
      <c r="AO170" s="12"/>
      <c r="AP170" s="12"/>
      <c r="AQ170" s="12"/>
      <c r="AR170" s="12"/>
      <c r="AS170" s="12"/>
    </row>
    <row r="171" spans="1:45" ht="19.5" customHeight="1">
      <c r="A171" s="768" t="s">
        <v>535</v>
      </c>
      <c r="B171" s="777">
        <v>0.498</v>
      </c>
      <c r="C171" s="265"/>
      <c r="D171" s="769"/>
      <c r="E171" s="265"/>
      <c r="F171" s="52"/>
      <c r="G171" s="61"/>
      <c r="H171" s="52"/>
      <c r="I171" s="61"/>
      <c r="J171" s="52"/>
      <c r="K171" s="61"/>
      <c r="L171" s="52"/>
      <c r="M171" s="61"/>
      <c r="N171" s="52"/>
      <c r="O171" s="61"/>
      <c r="P171" s="52"/>
      <c r="Q171" s="61"/>
      <c r="AC171" s="12"/>
      <c r="AD171" s="12"/>
      <c r="AE171" s="12"/>
      <c r="AF171" s="12"/>
      <c r="AG171" s="12"/>
      <c r="AH171" s="12"/>
      <c r="AI171" s="12"/>
      <c r="AJ171" s="12"/>
      <c r="AK171" s="12"/>
      <c r="AL171" s="12"/>
      <c r="AM171" s="12"/>
      <c r="AN171" s="12"/>
      <c r="AO171" s="12"/>
      <c r="AP171" s="12"/>
      <c r="AQ171" s="12"/>
      <c r="AR171" s="12"/>
      <c r="AS171" s="12"/>
    </row>
    <row r="172" spans="1:45" ht="19.5" customHeight="1">
      <c r="A172" s="255" t="s">
        <v>545</v>
      </c>
      <c r="B172" s="776">
        <v>0.39600000000000002</v>
      </c>
      <c r="C172" s="265"/>
      <c r="D172" s="769"/>
      <c r="E172" s="265"/>
      <c r="F172" s="52"/>
      <c r="G172" s="61"/>
      <c r="H172" s="52"/>
      <c r="I172" s="61"/>
      <c r="J172" s="52"/>
      <c r="K172" s="61"/>
      <c r="L172" s="52"/>
      <c r="M172" s="61"/>
      <c r="N172" s="52"/>
      <c r="O172" s="61"/>
      <c r="P172" s="52"/>
      <c r="Q172" s="61"/>
      <c r="AC172" s="12"/>
      <c r="AD172" s="12"/>
      <c r="AE172" s="12"/>
      <c r="AF172" s="12"/>
      <c r="AG172" s="12"/>
      <c r="AH172" s="12"/>
      <c r="AI172" s="12"/>
      <c r="AJ172" s="12"/>
      <c r="AK172" s="12"/>
      <c r="AL172" s="12"/>
      <c r="AM172" s="12"/>
      <c r="AN172" s="12"/>
      <c r="AO172" s="12"/>
      <c r="AP172" s="12"/>
      <c r="AQ172" s="12"/>
      <c r="AR172" s="12"/>
      <c r="AS172" s="12"/>
    </row>
    <row r="173" spans="1:45" ht="19.5" customHeight="1">
      <c r="A173" s="255" t="s">
        <v>547</v>
      </c>
      <c r="B173" s="776">
        <v>0.58599999999999997</v>
      </c>
      <c r="C173" s="265"/>
      <c r="D173" s="769"/>
      <c r="E173" s="265"/>
      <c r="F173" s="52"/>
      <c r="G173" s="61"/>
      <c r="H173" s="52"/>
      <c r="I173" s="61"/>
      <c r="J173" s="52"/>
      <c r="K173" s="61"/>
      <c r="L173" s="52"/>
      <c r="M173" s="61"/>
      <c r="N173" s="52"/>
      <c r="O173" s="61"/>
      <c r="P173" s="52"/>
      <c r="Q173" s="61"/>
      <c r="AC173" s="12"/>
      <c r="AD173" s="12"/>
      <c r="AE173" s="12"/>
      <c r="AF173" s="12"/>
      <c r="AG173" s="12"/>
      <c r="AH173" s="12"/>
      <c r="AI173" s="12"/>
      <c r="AJ173" s="12"/>
      <c r="AK173" s="12"/>
      <c r="AL173" s="12"/>
      <c r="AM173" s="12"/>
      <c r="AN173" s="12"/>
      <c r="AO173" s="12"/>
      <c r="AP173" s="12"/>
      <c r="AQ173" s="12"/>
      <c r="AR173" s="12"/>
      <c r="AS173" s="12"/>
    </row>
    <row r="174" spans="1:45" ht="19.5" customHeight="1">
      <c r="A174" s="768" t="s">
        <v>536</v>
      </c>
      <c r="B174" s="777">
        <v>0.13900000000000001</v>
      </c>
      <c r="C174" s="265"/>
      <c r="D174" s="769"/>
      <c r="E174" s="265"/>
      <c r="F174" s="52"/>
      <c r="G174" s="61"/>
      <c r="H174" s="52"/>
      <c r="I174" s="61"/>
      <c r="J174" s="52"/>
      <c r="K174" s="61"/>
      <c r="L174" s="52"/>
      <c r="M174" s="61"/>
      <c r="N174" s="52"/>
      <c r="O174" s="61"/>
      <c r="P174" s="52"/>
      <c r="Q174" s="61"/>
      <c r="AC174" s="12"/>
      <c r="AD174" s="12"/>
      <c r="AE174" s="12"/>
      <c r="AF174" s="12"/>
      <c r="AG174" s="12"/>
      <c r="AH174" s="12"/>
      <c r="AI174" s="12"/>
      <c r="AJ174" s="12"/>
      <c r="AK174" s="12"/>
      <c r="AL174" s="12"/>
      <c r="AM174" s="12"/>
      <c r="AN174" s="12"/>
      <c r="AO174" s="12"/>
      <c r="AP174" s="12"/>
      <c r="AQ174" s="12"/>
      <c r="AR174" s="12"/>
      <c r="AS174" s="12"/>
    </row>
    <row r="175" spans="1:45" ht="19.5" customHeight="1">
      <c r="A175" s="768" t="s">
        <v>537</v>
      </c>
      <c r="B175" s="777">
        <v>0.153</v>
      </c>
      <c r="C175" s="265"/>
      <c r="D175" s="769"/>
      <c r="E175" s="265"/>
      <c r="F175" s="52"/>
      <c r="G175" s="61"/>
      <c r="H175" s="52"/>
      <c r="I175" s="61"/>
      <c r="J175" s="52"/>
      <c r="K175" s="61"/>
      <c r="L175" s="52"/>
      <c r="M175" s="61"/>
      <c r="N175" s="52"/>
      <c r="O175" s="61"/>
      <c r="P175" s="52"/>
      <c r="Q175" s="61"/>
      <c r="AC175" s="12"/>
      <c r="AD175" s="12"/>
      <c r="AE175" s="12"/>
      <c r="AF175" s="12"/>
      <c r="AG175" s="12"/>
      <c r="AH175" s="12"/>
      <c r="AI175" s="12"/>
      <c r="AJ175" s="12"/>
      <c r="AK175" s="12"/>
      <c r="AL175" s="12"/>
      <c r="AM175" s="12"/>
      <c r="AN175" s="12"/>
      <c r="AO175" s="12"/>
      <c r="AP175" s="12"/>
      <c r="AQ175" s="12"/>
      <c r="AR175" s="12"/>
      <c r="AS175" s="12"/>
    </row>
    <row r="176" spans="1:45" ht="19.5" customHeight="1">
      <c r="A176" s="768" t="s">
        <v>538</v>
      </c>
      <c r="B176" s="777">
        <v>0.19600000000000001</v>
      </c>
      <c r="C176" s="265"/>
      <c r="D176" s="769"/>
      <c r="E176" s="265"/>
      <c r="F176" s="52"/>
      <c r="G176" s="61"/>
      <c r="H176" s="52"/>
      <c r="I176" s="61"/>
      <c r="J176" s="52"/>
      <c r="K176" s="61"/>
      <c r="L176" s="52"/>
      <c r="M176" s="61"/>
      <c r="N176" s="52"/>
      <c r="O176" s="61"/>
      <c r="P176" s="52"/>
      <c r="Q176" s="61"/>
      <c r="AC176" s="12"/>
      <c r="AD176" s="12"/>
      <c r="AE176" s="12"/>
      <c r="AF176" s="12"/>
      <c r="AG176" s="12"/>
      <c r="AH176" s="12"/>
      <c r="AI176" s="12"/>
      <c r="AJ176" s="12"/>
      <c r="AK176" s="12"/>
      <c r="AL176" s="12"/>
      <c r="AM176" s="12"/>
      <c r="AN176" s="12"/>
      <c r="AO176" s="12"/>
      <c r="AP176" s="12"/>
      <c r="AQ176" s="12"/>
      <c r="AR176" s="12"/>
      <c r="AS176" s="12"/>
    </row>
    <row r="177" spans="1:45" ht="19.5" customHeight="1">
      <c r="A177" s="768" t="s">
        <v>539</v>
      </c>
      <c r="B177" s="777">
        <v>0.22700000000000001</v>
      </c>
      <c r="C177" s="265"/>
      <c r="D177" s="769"/>
      <c r="E177" s="265"/>
      <c r="F177" s="52"/>
      <c r="G177" s="61"/>
      <c r="H177" s="52"/>
      <c r="I177" s="61"/>
      <c r="J177" s="52"/>
      <c r="K177" s="61"/>
      <c r="L177" s="52"/>
      <c r="M177" s="61"/>
      <c r="N177" s="52"/>
      <c r="O177" s="61"/>
      <c r="P177" s="52"/>
      <c r="Q177" s="61"/>
      <c r="AC177" s="12"/>
      <c r="AD177" s="12"/>
      <c r="AE177" s="12"/>
      <c r="AF177" s="12"/>
      <c r="AG177" s="12"/>
      <c r="AH177" s="12"/>
      <c r="AI177" s="12"/>
      <c r="AJ177" s="12"/>
      <c r="AK177" s="12"/>
      <c r="AL177" s="12"/>
      <c r="AM177" s="12"/>
      <c r="AN177" s="12"/>
      <c r="AO177" s="12"/>
      <c r="AP177" s="12"/>
      <c r="AQ177" s="12"/>
      <c r="AR177" s="12"/>
      <c r="AS177" s="12"/>
    </row>
    <row r="178" spans="1:45" ht="19.5" customHeight="1">
      <c r="A178" s="255" t="s">
        <v>548</v>
      </c>
      <c r="B178" s="776">
        <v>0.67400000000000004</v>
      </c>
      <c r="C178" s="265"/>
      <c r="D178" s="769"/>
      <c r="E178" s="265"/>
      <c r="F178" s="52"/>
      <c r="G178" s="61"/>
      <c r="H178" s="52"/>
      <c r="I178" s="61"/>
      <c r="J178" s="52"/>
      <c r="K178" s="61"/>
      <c r="L178" s="52"/>
      <c r="M178" s="61"/>
      <c r="N178" s="52"/>
      <c r="O178" s="61"/>
      <c r="P178" s="52"/>
      <c r="Q178" s="61"/>
      <c r="AC178" s="12"/>
      <c r="AD178" s="12"/>
      <c r="AE178" s="12"/>
      <c r="AF178" s="12"/>
      <c r="AG178" s="12"/>
      <c r="AH178" s="12"/>
      <c r="AI178" s="12"/>
      <c r="AJ178" s="12"/>
      <c r="AK178" s="12"/>
      <c r="AL178" s="12"/>
      <c r="AM178" s="12"/>
      <c r="AN178" s="12"/>
      <c r="AO178" s="12"/>
      <c r="AP178" s="12"/>
      <c r="AQ178" s="12"/>
      <c r="AR178" s="12"/>
      <c r="AS178" s="12"/>
    </row>
    <row r="179" spans="1:45" ht="19.5" customHeight="1">
      <c r="A179" s="255" t="s">
        <v>549</v>
      </c>
      <c r="B179" s="776">
        <v>0.66300000000000003</v>
      </c>
      <c r="C179" s="265"/>
      <c r="D179" s="769"/>
      <c r="E179" s="265"/>
      <c r="F179" s="52"/>
      <c r="G179" s="61"/>
      <c r="H179" s="52"/>
      <c r="I179" s="61"/>
      <c r="J179" s="52"/>
      <c r="K179" s="61"/>
      <c r="L179" s="52"/>
      <c r="M179" s="61"/>
      <c r="N179" s="52"/>
      <c r="O179" s="61"/>
      <c r="P179" s="52"/>
      <c r="Q179" s="61"/>
      <c r="AC179" s="12"/>
      <c r="AD179" s="12"/>
      <c r="AE179" s="12"/>
      <c r="AF179" s="12"/>
      <c r="AG179" s="12"/>
      <c r="AH179" s="12"/>
      <c r="AI179" s="12"/>
      <c r="AJ179" s="12"/>
      <c r="AK179" s="12"/>
      <c r="AL179" s="12"/>
      <c r="AM179" s="12"/>
      <c r="AN179" s="12"/>
      <c r="AO179" s="12"/>
      <c r="AP179" s="12"/>
      <c r="AQ179" s="12"/>
      <c r="AR179" s="12"/>
      <c r="AS179" s="12"/>
    </row>
    <row r="180" spans="1:45" ht="19.5" customHeight="1">
      <c r="A180" s="255" t="s">
        <v>550</v>
      </c>
      <c r="B180" s="776">
        <v>0.59099999999999997</v>
      </c>
      <c r="C180" s="265"/>
      <c r="D180" s="769"/>
      <c r="E180" s="265"/>
      <c r="F180" s="52"/>
      <c r="G180" s="61"/>
      <c r="H180" s="52"/>
      <c r="I180" s="61"/>
      <c r="J180" s="52"/>
      <c r="K180" s="61"/>
      <c r="L180" s="52"/>
      <c r="M180" s="61"/>
      <c r="N180" s="52"/>
      <c r="O180" s="61"/>
      <c r="P180" s="52"/>
      <c r="Q180" s="61"/>
      <c r="AC180" s="12"/>
      <c r="AD180" s="12"/>
      <c r="AE180" s="12"/>
      <c r="AF180" s="12"/>
      <c r="AG180" s="12"/>
      <c r="AH180" s="12"/>
      <c r="AI180" s="12"/>
      <c r="AJ180" s="12"/>
      <c r="AK180" s="12"/>
      <c r="AL180" s="12"/>
      <c r="AM180" s="12"/>
      <c r="AN180" s="12"/>
      <c r="AO180" s="12"/>
      <c r="AP180" s="12"/>
      <c r="AQ180" s="12"/>
      <c r="AR180" s="12"/>
      <c r="AS180" s="12"/>
    </row>
    <row r="181" spans="1:45" ht="19.5" customHeight="1">
      <c r="A181" s="255" t="s">
        <v>551</v>
      </c>
      <c r="B181" s="776">
        <v>0.376</v>
      </c>
      <c r="C181" s="265"/>
      <c r="D181" s="769"/>
      <c r="E181" s="265"/>
      <c r="F181" s="52"/>
      <c r="G181" s="61"/>
      <c r="H181" s="52"/>
      <c r="I181" s="61"/>
      <c r="J181" s="52"/>
      <c r="K181" s="61"/>
      <c r="L181" s="52"/>
      <c r="M181" s="61"/>
      <c r="N181" s="52"/>
      <c r="O181" s="61"/>
      <c r="P181" s="52"/>
      <c r="Q181" s="61"/>
      <c r="AC181" s="12"/>
      <c r="AD181" s="12"/>
      <c r="AE181" s="12"/>
      <c r="AF181" s="12"/>
      <c r="AG181" s="12"/>
      <c r="AH181" s="12"/>
      <c r="AI181" s="12"/>
      <c r="AJ181" s="12"/>
      <c r="AK181" s="12"/>
      <c r="AL181" s="12"/>
      <c r="AM181" s="12"/>
      <c r="AN181" s="12"/>
      <c r="AO181" s="12"/>
      <c r="AP181" s="12"/>
      <c r="AQ181" s="12"/>
      <c r="AR181" s="12"/>
      <c r="AS181" s="12"/>
    </row>
    <row r="182" spans="1:45" ht="19.5" customHeight="1">
      <c r="A182" s="255" t="s">
        <v>540</v>
      </c>
      <c r="B182" s="776">
        <v>0.52200000000000002</v>
      </c>
      <c r="C182" s="265"/>
      <c r="D182" s="769"/>
      <c r="E182" s="265"/>
      <c r="F182" s="52"/>
      <c r="G182" s="61"/>
      <c r="H182" s="52"/>
      <c r="I182" s="61"/>
      <c r="J182" s="52"/>
      <c r="K182" s="61"/>
      <c r="L182" s="52"/>
      <c r="M182" s="61"/>
      <c r="N182" s="52"/>
      <c r="O182" s="61"/>
      <c r="P182" s="52"/>
      <c r="Q182" s="61"/>
      <c r="AC182" s="12"/>
      <c r="AD182" s="12"/>
      <c r="AE182" s="12"/>
      <c r="AF182" s="12"/>
      <c r="AG182" s="12"/>
      <c r="AH182" s="12"/>
      <c r="AI182" s="12"/>
      <c r="AJ182" s="12"/>
      <c r="AK182" s="12"/>
      <c r="AL182" s="12"/>
      <c r="AM182" s="12"/>
      <c r="AN182" s="12"/>
      <c r="AO182" s="12"/>
      <c r="AP182" s="12"/>
      <c r="AQ182" s="12"/>
      <c r="AR182" s="12"/>
      <c r="AS182" s="12"/>
    </row>
    <row r="183" spans="1:45" ht="19.5" customHeight="1">
      <c r="A183" s="255" t="s">
        <v>541</v>
      </c>
      <c r="B183" s="776">
        <v>0.57099999999999995</v>
      </c>
      <c r="C183" s="265"/>
      <c r="D183" s="769"/>
      <c r="E183" s="265"/>
      <c r="F183" s="52"/>
      <c r="G183" s="61"/>
      <c r="H183" s="52"/>
      <c r="I183" s="61"/>
      <c r="J183" s="52"/>
      <c r="K183" s="61"/>
      <c r="L183" s="52"/>
      <c r="M183" s="61"/>
      <c r="N183" s="52"/>
      <c r="O183" s="61"/>
      <c r="P183" s="52"/>
      <c r="Q183" s="61"/>
      <c r="AC183" s="12"/>
      <c r="AD183" s="12"/>
      <c r="AE183" s="12"/>
      <c r="AF183" s="12"/>
      <c r="AG183" s="12"/>
      <c r="AH183" s="12"/>
      <c r="AI183" s="12"/>
      <c r="AJ183" s="12"/>
      <c r="AK183" s="12"/>
      <c r="AL183" s="12"/>
      <c r="AM183" s="12"/>
      <c r="AN183" s="12"/>
      <c r="AO183" s="12"/>
      <c r="AP183" s="12"/>
      <c r="AQ183" s="12"/>
      <c r="AR183" s="12"/>
      <c r="AS183" s="12"/>
    </row>
    <row r="184" spans="1:45" ht="19.5" customHeight="1">
      <c r="A184" s="255" t="s">
        <v>542</v>
      </c>
      <c r="B184" s="776">
        <v>0.5</v>
      </c>
      <c r="C184" s="265"/>
      <c r="D184" s="769"/>
      <c r="E184" s="265"/>
      <c r="F184" s="52"/>
      <c r="G184" s="61"/>
      <c r="H184" s="52"/>
      <c r="I184" s="61"/>
      <c r="J184" s="52"/>
      <c r="K184" s="61"/>
      <c r="L184" s="52"/>
      <c r="M184" s="61"/>
      <c r="N184" s="52"/>
      <c r="O184" s="61"/>
      <c r="P184" s="52"/>
      <c r="Q184" s="61"/>
      <c r="AC184" s="12"/>
      <c r="AD184" s="12"/>
      <c r="AE184" s="12"/>
      <c r="AF184" s="12"/>
      <c r="AG184" s="12"/>
      <c r="AH184" s="12"/>
      <c r="AI184" s="12"/>
      <c r="AJ184" s="12"/>
      <c r="AK184" s="12"/>
      <c r="AL184" s="12"/>
      <c r="AM184" s="12"/>
      <c r="AN184" s="12"/>
      <c r="AO184" s="12"/>
      <c r="AP184" s="12"/>
      <c r="AQ184" s="12"/>
      <c r="AR184" s="12"/>
      <c r="AS184" s="12"/>
    </row>
    <row r="185" spans="1:45" ht="19.5" customHeight="1" thickBot="1">
      <c r="A185" s="255" t="s">
        <v>543</v>
      </c>
      <c r="B185" s="776">
        <v>0.39400000000000002</v>
      </c>
      <c r="C185" s="265"/>
      <c r="D185" s="769"/>
      <c r="E185" s="265"/>
      <c r="F185" s="52"/>
      <c r="G185" s="61"/>
      <c r="H185" s="52"/>
      <c r="I185" s="61"/>
      <c r="J185" s="52"/>
      <c r="K185" s="61"/>
      <c r="L185" s="52"/>
      <c r="M185" s="61"/>
      <c r="N185" s="52"/>
      <c r="O185" s="61"/>
      <c r="P185" s="52"/>
      <c r="Q185" s="61"/>
      <c r="AC185" s="12"/>
      <c r="AD185" s="12"/>
      <c r="AE185" s="12"/>
      <c r="AF185" s="12"/>
      <c r="AG185" s="12"/>
      <c r="AH185" s="12"/>
      <c r="AI185" s="12"/>
      <c r="AJ185" s="12"/>
      <c r="AK185" s="12"/>
      <c r="AL185" s="12"/>
      <c r="AM185" s="12"/>
      <c r="AN185" s="12"/>
      <c r="AO185" s="12"/>
      <c r="AP185" s="12"/>
      <c r="AQ185" s="12"/>
      <c r="AR185" s="12"/>
      <c r="AS185" s="12"/>
    </row>
    <row r="186" spans="1:45" ht="19.5" customHeight="1" thickBot="1">
      <c r="A186" s="243" t="s">
        <v>583</v>
      </c>
      <c r="B186" s="244"/>
      <c r="C186" s="244"/>
      <c r="D186" s="244"/>
      <c r="E186" s="244"/>
      <c r="F186" s="42"/>
      <c r="G186" s="42"/>
      <c r="H186" s="42"/>
      <c r="I186" s="42"/>
      <c r="J186" s="42"/>
      <c r="K186" s="42"/>
      <c r="L186" s="42"/>
      <c r="M186" s="42"/>
      <c r="N186" s="42"/>
      <c r="O186" s="42"/>
      <c r="P186" s="42"/>
      <c r="Q186" s="43"/>
      <c r="AC186" s="12"/>
      <c r="AD186" s="12"/>
      <c r="AE186" s="12"/>
      <c r="AF186" s="12"/>
      <c r="AG186" s="12"/>
      <c r="AH186" s="12"/>
      <c r="AI186" s="12"/>
      <c r="AJ186" s="12"/>
      <c r="AK186" s="12"/>
      <c r="AL186" s="12"/>
      <c r="AM186" s="12"/>
      <c r="AN186" s="12"/>
      <c r="AO186" s="12"/>
      <c r="AP186" s="12"/>
      <c r="AQ186" s="12"/>
      <c r="AR186" s="12"/>
      <c r="AS186" s="12"/>
    </row>
    <row r="187" spans="1:45" ht="19.5" customHeight="1">
      <c r="A187" s="828" t="s">
        <v>245</v>
      </c>
      <c r="B187" s="573">
        <f>C187/$C$8</f>
        <v>6.0300456212250969E-2</v>
      </c>
      <c r="C187" s="829">
        <v>200604</v>
      </c>
      <c r="D187" s="573">
        <f>E187/C187</f>
        <v>3.1435066100376864E-2</v>
      </c>
      <c r="E187" s="830">
        <v>6306</v>
      </c>
      <c r="F187" s="69"/>
      <c r="G187" s="70"/>
      <c r="H187" s="66"/>
      <c r="I187" s="65"/>
      <c r="J187" s="64"/>
      <c r="K187" s="71"/>
      <c r="L187" s="66"/>
      <c r="M187" s="65"/>
      <c r="N187" s="64"/>
      <c r="O187" s="71"/>
      <c r="P187" s="66"/>
      <c r="Q187" s="65"/>
      <c r="AC187" s="12"/>
      <c r="AD187" s="12"/>
      <c r="AE187" s="12"/>
      <c r="AF187" s="12"/>
      <c r="AG187" s="12"/>
      <c r="AH187" s="12"/>
      <c r="AI187" s="12"/>
      <c r="AJ187" s="12"/>
      <c r="AK187" s="12"/>
      <c r="AL187" s="12"/>
      <c r="AM187" s="12"/>
      <c r="AN187" s="12"/>
      <c r="AO187" s="12"/>
      <c r="AP187" s="12"/>
      <c r="AQ187" s="12"/>
      <c r="AR187" s="12"/>
      <c r="AS187" s="12"/>
    </row>
    <row r="188" spans="1:45" ht="19.5" customHeight="1">
      <c r="A188" s="255" t="s">
        <v>27</v>
      </c>
      <c r="B188" s="262">
        <f>C188/C$187</f>
        <v>0.48015991705050748</v>
      </c>
      <c r="C188" s="831">
        <v>96322</v>
      </c>
      <c r="D188" s="262">
        <f>E188/E$187</f>
        <v>0.4551221059308595</v>
      </c>
      <c r="E188" s="313">
        <v>2870</v>
      </c>
      <c r="F188" s="51"/>
      <c r="G188" s="61"/>
      <c r="H188" s="52"/>
      <c r="I188" s="61"/>
      <c r="J188" s="51"/>
      <c r="K188" s="72"/>
      <c r="L188" s="52"/>
      <c r="M188" s="61"/>
      <c r="N188" s="51"/>
      <c r="O188" s="72"/>
      <c r="P188" s="52"/>
      <c r="Q188" s="61"/>
      <c r="AC188" s="12"/>
      <c r="AD188" s="12"/>
      <c r="AE188" s="12"/>
      <c r="AF188" s="12"/>
      <c r="AG188" s="12"/>
      <c r="AH188" s="12"/>
      <c r="AI188" s="12"/>
      <c r="AJ188" s="12"/>
      <c r="AK188" s="12"/>
      <c r="AL188" s="12"/>
      <c r="AM188" s="12"/>
      <c r="AN188" s="12"/>
      <c r="AO188" s="12"/>
      <c r="AP188" s="12"/>
      <c r="AQ188" s="12"/>
      <c r="AR188" s="12"/>
      <c r="AS188" s="12"/>
    </row>
    <row r="189" spans="1:45" ht="19.5" customHeight="1">
      <c r="A189" s="574" t="s">
        <v>11</v>
      </c>
      <c r="B189" s="262">
        <f>C189/C$187</f>
        <v>0.51984008294949258</v>
      </c>
      <c r="C189" s="832">
        <v>104282</v>
      </c>
      <c r="D189" s="262">
        <f>E189/E$187</f>
        <v>0.54487789406914056</v>
      </c>
      <c r="E189" s="833">
        <v>3436</v>
      </c>
      <c r="F189" s="73"/>
      <c r="G189" s="74"/>
      <c r="H189" s="75"/>
      <c r="I189" s="74"/>
      <c r="J189" s="76"/>
      <c r="K189" s="77"/>
      <c r="L189" s="75"/>
      <c r="M189" s="74"/>
      <c r="N189" s="76"/>
      <c r="O189" s="77"/>
      <c r="P189" s="75"/>
      <c r="Q189" s="74"/>
      <c r="AC189" s="12"/>
      <c r="AD189" s="12"/>
      <c r="AE189" s="12"/>
      <c r="AF189" s="12"/>
      <c r="AG189" s="12"/>
      <c r="AH189" s="12"/>
      <c r="AI189" s="12"/>
      <c r="AJ189" s="12"/>
      <c r="AK189" s="12"/>
      <c r="AL189" s="12"/>
      <c r="AM189" s="12"/>
      <c r="AN189" s="12"/>
      <c r="AO189" s="12"/>
      <c r="AP189" s="12"/>
      <c r="AQ189" s="12"/>
      <c r="AR189" s="12"/>
      <c r="AS189" s="12"/>
    </row>
    <row r="190" spans="1:45" ht="19.5" customHeight="1" thickBot="1">
      <c r="A190" s="834" t="s">
        <v>246</v>
      </c>
      <c r="B190" s="835"/>
      <c r="C190" s="836">
        <v>108.26</v>
      </c>
      <c r="D190" s="835"/>
      <c r="E190" s="1097">
        <v>119.72</v>
      </c>
      <c r="F190" s="78"/>
      <c r="G190" s="63"/>
      <c r="H190" s="62"/>
      <c r="I190" s="63"/>
      <c r="J190" s="79"/>
      <c r="K190" s="80"/>
      <c r="L190" s="62"/>
      <c r="M190" s="63"/>
      <c r="N190" s="79"/>
      <c r="O190" s="80"/>
      <c r="P190" s="62"/>
      <c r="Q190" s="63"/>
      <c r="AC190" s="12"/>
      <c r="AD190" s="12"/>
      <c r="AE190" s="12"/>
      <c r="AF190" s="12"/>
      <c r="AG190" s="12"/>
      <c r="AH190" s="12"/>
      <c r="AI190" s="12"/>
      <c r="AJ190" s="12"/>
      <c r="AK190" s="12"/>
      <c r="AL190" s="12"/>
      <c r="AM190" s="12"/>
      <c r="AN190" s="12"/>
      <c r="AO190" s="12"/>
      <c r="AP190" s="12"/>
      <c r="AQ190" s="12"/>
      <c r="AR190" s="12"/>
      <c r="AS190" s="12"/>
    </row>
    <row r="191" spans="1:45" ht="24.75" customHeight="1" thickBot="1">
      <c r="A191" s="1143" t="s">
        <v>594</v>
      </c>
      <c r="B191" s="984"/>
      <c r="C191" s="984"/>
      <c r="D191" s="1144"/>
      <c r="E191" s="1144"/>
      <c r="F191" s="39"/>
      <c r="G191" s="39"/>
      <c r="H191" s="39"/>
      <c r="I191" s="39"/>
      <c r="J191" s="39"/>
      <c r="K191" s="39"/>
      <c r="L191" s="39"/>
      <c r="M191" s="39"/>
      <c r="N191" s="39"/>
      <c r="O191" s="39"/>
      <c r="P191" s="39"/>
      <c r="Q191" s="40"/>
      <c r="AC191" s="12"/>
      <c r="AD191" s="12"/>
      <c r="AE191" s="12"/>
      <c r="AF191" s="12"/>
      <c r="AG191" s="12"/>
      <c r="AH191" s="12"/>
      <c r="AI191" s="12"/>
      <c r="AJ191" s="12"/>
      <c r="AK191" s="12"/>
      <c r="AL191" s="12"/>
      <c r="AM191" s="12"/>
      <c r="AN191" s="12"/>
      <c r="AO191" s="12"/>
      <c r="AP191" s="12"/>
      <c r="AQ191" s="12"/>
      <c r="AR191" s="12"/>
      <c r="AS191" s="12"/>
    </row>
    <row r="192" spans="1:45" ht="19.5" customHeight="1" thickBot="1">
      <c r="A192" s="1145" t="s">
        <v>311</v>
      </c>
      <c r="B192" s="906"/>
      <c r="C192" s="906"/>
      <c r="D192" s="1129"/>
      <c r="E192" s="1129"/>
      <c r="F192" s="42"/>
      <c r="G192" s="42"/>
      <c r="H192" s="42"/>
      <c r="I192" s="42"/>
      <c r="J192" s="42"/>
      <c r="K192" s="42"/>
      <c r="L192" s="42"/>
      <c r="M192" s="42"/>
      <c r="N192" s="42"/>
      <c r="O192" s="42"/>
      <c r="P192" s="42"/>
      <c r="Q192" s="43"/>
      <c r="AC192" s="12"/>
      <c r="AD192" s="12"/>
      <c r="AE192" s="12"/>
      <c r="AF192" s="12"/>
      <c r="AG192" s="12"/>
      <c r="AH192" s="12"/>
      <c r="AI192" s="12"/>
      <c r="AJ192" s="12"/>
      <c r="AK192" s="12"/>
      <c r="AL192" s="12"/>
      <c r="AM192" s="12"/>
      <c r="AN192" s="12"/>
      <c r="AO192" s="12"/>
      <c r="AP192" s="12"/>
      <c r="AQ192" s="12"/>
      <c r="AR192" s="12"/>
      <c r="AS192" s="12"/>
    </row>
    <row r="193" spans="1:45" ht="19.5" customHeight="1">
      <c r="A193" s="255" t="s">
        <v>157</v>
      </c>
      <c r="B193" s="641"/>
      <c r="C193" s="1122">
        <v>72</v>
      </c>
      <c r="D193" s="1130"/>
      <c r="E193" s="1122">
        <v>82.2</v>
      </c>
      <c r="F193" s="51"/>
      <c r="G193" s="72"/>
      <c r="H193" s="52"/>
      <c r="I193" s="61"/>
      <c r="J193" s="51"/>
      <c r="K193" s="72"/>
      <c r="L193" s="52"/>
      <c r="M193" s="61"/>
      <c r="N193" s="51"/>
      <c r="O193" s="72"/>
      <c r="P193" s="52"/>
      <c r="Q193" s="61"/>
      <c r="AC193" s="12"/>
      <c r="AD193" s="12"/>
      <c r="AE193" s="12"/>
      <c r="AF193" s="12"/>
      <c r="AG193" s="12"/>
      <c r="AH193" s="12"/>
      <c r="AI193" s="12"/>
      <c r="AJ193" s="12"/>
      <c r="AK193" s="12"/>
      <c r="AL193" s="12"/>
      <c r="AM193" s="12"/>
      <c r="AN193" s="12"/>
      <c r="AO193" s="12"/>
      <c r="AP193" s="12"/>
      <c r="AQ193" s="12"/>
      <c r="AR193" s="12"/>
      <c r="AS193" s="12"/>
    </row>
    <row r="194" spans="1:45" ht="19.5" customHeight="1">
      <c r="A194" s="255" t="s">
        <v>156</v>
      </c>
      <c r="B194" s="298"/>
      <c r="C194" s="624">
        <v>71.3</v>
      </c>
      <c r="D194" s="1131"/>
      <c r="E194" s="624">
        <v>80.3</v>
      </c>
      <c r="F194" s="51"/>
      <c r="G194" s="72"/>
      <c r="H194" s="52"/>
      <c r="I194" s="61"/>
      <c r="J194" s="51"/>
      <c r="K194" s="72"/>
      <c r="L194" s="52"/>
      <c r="M194" s="61"/>
      <c r="N194" s="51"/>
      <c r="O194" s="72"/>
      <c r="P194" s="52"/>
      <c r="Q194" s="61"/>
      <c r="AC194" s="12"/>
      <c r="AD194" s="12"/>
      <c r="AE194" s="12"/>
      <c r="AF194" s="12"/>
      <c r="AG194" s="12"/>
      <c r="AH194" s="12"/>
      <c r="AI194" s="12"/>
      <c r="AJ194" s="12"/>
      <c r="AK194" s="12"/>
      <c r="AL194" s="12"/>
      <c r="AM194" s="12"/>
      <c r="AN194" s="12"/>
      <c r="AO194" s="12"/>
      <c r="AP194" s="12"/>
      <c r="AQ194" s="12"/>
      <c r="AR194" s="12"/>
      <c r="AS194" s="12"/>
    </row>
    <row r="195" spans="1:45" ht="19.5" customHeight="1" thickBot="1">
      <c r="A195" s="255" t="s">
        <v>293</v>
      </c>
      <c r="B195" s="782"/>
      <c r="C195" s="1123">
        <v>69.5</v>
      </c>
      <c r="D195" s="1132"/>
      <c r="E195" s="1123">
        <v>71.3</v>
      </c>
      <c r="F195" s="51"/>
      <c r="G195" s="72"/>
      <c r="H195" s="52"/>
      <c r="I195" s="61"/>
      <c r="J195" s="51"/>
      <c r="K195" s="72"/>
      <c r="L195" s="52"/>
      <c r="M195" s="61"/>
      <c r="N195" s="51"/>
      <c r="O195" s="72"/>
      <c r="P195" s="52"/>
      <c r="Q195" s="61"/>
      <c r="AC195" s="12"/>
      <c r="AD195" s="12"/>
      <c r="AE195" s="12"/>
      <c r="AF195" s="12"/>
      <c r="AG195" s="12"/>
      <c r="AH195" s="12"/>
      <c r="AI195" s="12"/>
      <c r="AJ195" s="12"/>
      <c r="AK195" s="12"/>
      <c r="AL195" s="12"/>
      <c r="AM195" s="12"/>
      <c r="AN195" s="12"/>
      <c r="AO195" s="12"/>
      <c r="AP195" s="12"/>
      <c r="AQ195" s="12"/>
      <c r="AR195" s="12"/>
      <c r="AS195" s="12"/>
    </row>
    <row r="196" spans="1:45" ht="19.5" customHeight="1" thickBot="1">
      <c r="A196" s="1146" t="s">
        <v>294</v>
      </c>
      <c r="B196" s="906"/>
      <c r="C196" s="906"/>
      <c r="D196" s="1129"/>
      <c r="E196" s="1138"/>
      <c r="F196" s="42"/>
      <c r="G196" s="42"/>
      <c r="H196" s="42"/>
      <c r="I196" s="42"/>
      <c r="J196" s="42"/>
      <c r="K196" s="42"/>
      <c r="L196" s="42"/>
      <c r="M196" s="42"/>
      <c r="N196" s="42"/>
      <c r="O196" s="42"/>
      <c r="P196" s="42"/>
      <c r="Q196" s="43"/>
      <c r="AC196" s="12"/>
      <c r="AD196" s="12"/>
      <c r="AE196" s="12"/>
      <c r="AF196" s="12"/>
      <c r="AG196" s="12"/>
      <c r="AH196" s="12"/>
      <c r="AI196" s="12"/>
      <c r="AJ196" s="12"/>
      <c r="AK196" s="12"/>
      <c r="AL196" s="12"/>
      <c r="AM196" s="12"/>
      <c r="AN196" s="12"/>
      <c r="AO196" s="12"/>
      <c r="AP196" s="12"/>
      <c r="AQ196" s="12"/>
      <c r="AR196" s="12"/>
      <c r="AS196" s="12"/>
    </row>
    <row r="197" spans="1:45" ht="19.5" customHeight="1">
      <c r="A197" s="255" t="s">
        <v>295</v>
      </c>
      <c r="B197" s="298"/>
      <c r="C197" s="624">
        <v>6.9</v>
      </c>
      <c r="D197" s="1133"/>
      <c r="E197" s="624">
        <v>7.6</v>
      </c>
      <c r="F197" s="64"/>
      <c r="G197" s="65"/>
      <c r="H197" s="66"/>
      <c r="I197" s="65"/>
      <c r="J197" s="64"/>
      <c r="K197" s="71"/>
      <c r="L197" s="66"/>
      <c r="M197" s="65"/>
      <c r="N197" s="64"/>
      <c r="O197" s="71"/>
      <c r="P197" s="66"/>
      <c r="Q197" s="65"/>
      <c r="AC197" s="12"/>
      <c r="AD197" s="12"/>
      <c r="AE197" s="12"/>
      <c r="AF197" s="12"/>
      <c r="AG197" s="12"/>
      <c r="AH197" s="12"/>
      <c r="AI197" s="12"/>
      <c r="AJ197" s="12"/>
      <c r="AK197" s="12"/>
      <c r="AL197" s="12"/>
      <c r="AM197" s="12"/>
      <c r="AN197" s="12"/>
      <c r="AO197" s="12"/>
      <c r="AP197" s="12"/>
      <c r="AQ197" s="12"/>
      <c r="AR197" s="12"/>
      <c r="AS197" s="12"/>
    </row>
    <row r="198" spans="1:45" ht="19.5" customHeight="1">
      <c r="A198" s="255" t="s">
        <v>296</v>
      </c>
      <c r="B198" s="298"/>
      <c r="C198" s="624">
        <v>6.4</v>
      </c>
      <c r="D198" s="1133"/>
      <c r="E198" s="624">
        <v>7.3</v>
      </c>
      <c r="F198" s="64"/>
      <c r="G198" s="65"/>
      <c r="H198" s="66"/>
      <c r="I198" s="65"/>
      <c r="J198" s="64"/>
      <c r="K198" s="71"/>
      <c r="L198" s="66"/>
      <c r="M198" s="65"/>
      <c r="N198" s="64"/>
      <c r="O198" s="71"/>
      <c r="P198" s="66"/>
      <c r="Q198" s="65"/>
      <c r="AC198" s="12"/>
      <c r="AD198" s="12"/>
      <c r="AE198" s="12"/>
      <c r="AF198" s="12"/>
      <c r="AG198" s="12"/>
      <c r="AH198" s="12"/>
      <c r="AI198" s="12"/>
      <c r="AJ198" s="12"/>
      <c r="AK198" s="12"/>
      <c r="AL198" s="12"/>
      <c r="AM198" s="12"/>
      <c r="AN198" s="12"/>
      <c r="AO198" s="12"/>
      <c r="AP198" s="12"/>
      <c r="AQ198" s="12"/>
      <c r="AR198" s="12"/>
      <c r="AS198" s="12"/>
    </row>
    <row r="199" spans="1:45" ht="19.5" customHeight="1">
      <c r="A199" s="255" t="s">
        <v>297</v>
      </c>
      <c r="B199" s="298"/>
      <c r="C199" s="624">
        <v>7</v>
      </c>
      <c r="D199" s="1133"/>
      <c r="E199" s="624">
        <v>7.6</v>
      </c>
      <c r="F199" s="64"/>
      <c r="G199" s="65"/>
      <c r="H199" s="66"/>
      <c r="I199" s="65"/>
      <c r="J199" s="64"/>
      <c r="K199" s="71"/>
      <c r="L199" s="66"/>
      <c r="M199" s="65"/>
      <c r="N199" s="64"/>
      <c r="O199" s="71"/>
      <c r="P199" s="66"/>
      <c r="Q199" s="65"/>
      <c r="AC199" s="12"/>
      <c r="AD199" s="12"/>
      <c r="AE199" s="12"/>
      <c r="AF199" s="12"/>
      <c r="AG199" s="12"/>
      <c r="AH199" s="12"/>
      <c r="AI199" s="12"/>
      <c r="AJ199" s="12"/>
      <c r="AK199" s="12"/>
      <c r="AL199" s="12"/>
      <c r="AM199" s="12"/>
      <c r="AN199" s="12"/>
      <c r="AO199" s="12"/>
      <c r="AP199" s="12"/>
      <c r="AQ199" s="12"/>
      <c r="AR199" s="12"/>
      <c r="AS199" s="12"/>
    </row>
    <row r="200" spans="1:45" ht="19.5" customHeight="1">
      <c r="A200" s="255" t="s">
        <v>298</v>
      </c>
      <c r="B200" s="298"/>
      <c r="C200" s="624">
        <v>6.7</v>
      </c>
      <c r="D200" s="1133"/>
      <c r="E200" s="624">
        <v>6.9</v>
      </c>
      <c r="F200" s="64"/>
      <c r="G200" s="65"/>
      <c r="H200" s="66"/>
      <c r="I200" s="65"/>
      <c r="J200" s="64"/>
      <c r="K200" s="71"/>
      <c r="L200" s="66"/>
      <c r="M200" s="65"/>
      <c r="N200" s="64"/>
      <c r="O200" s="71"/>
      <c r="P200" s="66"/>
      <c r="Q200" s="65"/>
      <c r="AC200" s="12"/>
      <c r="AD200" s="12"/>
      <c r="AE200" s="12"/>
      <c r="AF200" s="12"/>
      <c r="AG200" s="12"/>
      <c r="AH200" s="12"/>
      <c r="AI200" s="12"/>
      <c r="AJ200" s="12"/>
      <c r="AK200" s="12"/>
      <c r="AL200" s="12"/>
      <c r="AM200" s="12"/>
      <c r="AN200" s="12"/>
      <c r="AO200" s="12"/>
      <c r="AP200" s="12"/>
      <c r="AQ200" s="12"/>
      <c r="AR200" s="12"/>
      <c r="AS200" s="12"/>
    </row>
    <row r="201" spans="1:45" ht="19.5" customHeight="1">
      <c r="A201" s="255" t="s">
        <v>299</v>
      </c>
      <c r="B201" s="298"/>
      <c r="C201" s="624">
        <v>6.7</v>
      </c>
      <c r="D201" s="1133"/>
      <c r="E201" s="624">
        <v>7.4</v>
      </c>
      <c r="F201" s="64"/>
      <c r="G201" s="65"/>
      <c r="H201" s="66"/>
      <c r="I201" s="65"/>
      <c r="J201" s="64"/>
      <c r="K201" s="71"/>
      <c r="L201" s="66"/>
      <c r="M201" s="65"/>
      <c r="N201" s="64"/>
      <c r="O201" s="71"/>
      <c r="P201" s="66"/>
      <c r="Q201" s="65"/>
      <c r="AC201" s="12"/>
      <c r="AD201" s="12"/>
      <c r="AE201" s="12"/>
      <c r="AF201" s="12"/>
      <c r="AG201" s="12"/>
      <c r="AH201" s="12"/>
      <c r="AI201" s="12"/>
      <c r="AJ201" s="12"/>
      <c r="AK201" s="12"/>
      <c r="AL201" s="12"/>
      <c r="AM201" s="12"/>
      <c r="AN201" s="12"/>
      <c r="AO201" s="12"/>
      <c r="AP201" s="12"/>
      <c r="AQ201" s="12"/>
      <c r="AR201" s="12"/>
      <c r="AS201" s="12"/>
    </row>
    <row r="202" spans="1:45" ht="19.5" customHeight="1">
      <c r="A202" s="255" t="s">
        <v>300</v>
      </c>
      <c r="B202" s="298"/>
      <c r="C202" s="624">
        <v>6.5</v>
      </c>
      <c r="D202" s="1133"/>
      <c r="E202" s="624">
        <v>7.4</v>
      </c>
      <c r="F202" s="64"/>
      <c r="G202" s="65"/>
      <c r="H202" s="66"/>
      <c r="I202" s="65"/>
      <c r="J202" s="64"/>
      <c r="K202" s="71"/>
      <c r="L202" s="66"/>
      <c r="M202" s="65"/>
      <c r="N202" s="64"/>
      <c r="O202" s="71"/>
      <c r="P202" s="66"/>
      <c r="Q202" s="65"/>
      <c r="AC202" s="12"/>
      <c r="AD202" s="12"/>
      <c r="AE202" s="12"/>
      <c r="AF202" s="12"/>
      <c r="AG202" s="12"/>
      <c r="AH202" s="12"/>
      <c r="AI202" s="12"/>
      <c r="AJ202" s="12"/>
      <c r="AK202" s="12"/>
      <c r="AL202" s="12"/>
      <c r="AM202" s="12"/>
      <c r="AN202" s="12"/>
      <c r="AO202" s="12"/>
      <c r="AP202" s="12"/>
      <c r="AQ202" s="12"/>
      <c r="AR202" s="12"/>
      <c r="AS202" s="12"/>
    </row>
    <row r="203" spans="1:45" ht="19.5" customHeight="1" thickBot="1">
      <c r="A203" s="785" t="s">
        <v>306</v>
      </c>
      <c r="B203" s="786">
        <v>0.78400000000000003</v>
      </c>
      <c r="C203" s="787"/>
      <c r="D203" s="1134">
        <v>0.745</v>
      </c>
      <c r="E203" s="1135"/>
      <c r="F203" s="64"/>
      <c r="G203" s="65"/>
      <c r="H203" s="66"/>
      <c r="I203" s="65"/>
      <c r="J203" s="64"/>
      <c r="K203" s="71"/>
      <c r="L203" s="66"/>
      <c r="M203" s="65"/>
      <c r="N203" s="64"/>
      <c r="O203" s="71"/>
      <c r="P203" s="66"/>
      <c r="Q203" s="65"/>
      <c r="AC203" s="12"/>
      <c r="AD203" s="12"/>
      <c r="AE203" s="12"/>
      <c r="AF203" s="12"/>
      <c r="AG203" s="12"/>
      <c r="AH203" s="12"/>
      <c r="AI203" s="12"/>
      <c r="AJ203" s="12"/>
      <c r="AK203" s="12"/>
      <c r="AL203" s="12"/>
      <c r="AM203" s="12"/>
      <c r="AN203" s="12"/>
      <c r="AO203" s="12"/>
      <c r="AP203" s="12"/>
      <c r="AQ203" s="12"/>
      <c r="AR203" s="12"/>
      <c r="AS203" s="12"/>
    </row>
    <row r="204" spans="1:45" ht="19.5" customHeight="1" thickBot="1">
      <c r="A204" s="1145" t="s">
        <v>313</v>
      </c>
      <c r="B204" s="906"/>
      <c r="C204" s="906"/>
      <c r="D204" s="1138"/>
      <c r="E204" s="1129"/>
      <c r="F204" s="42"/>
      <c r="G204" s="42"/>
      <c r="H204" s="42"/>
      <c r="I204" s="42"/>
      <c r="J204" s="42"/>
      <c r="K204" s="42"/>
      <c r="L204" s="42"/>
      <c r="M204" s="42"/>
      <c r="N204" s="42"/>
      <c r="O204" s="42"/>
      <c r="P204" s="42"/>
      <c r="Q204" s="43"/>
      <c r="AC204" s="12"/>
      <c r="AD204" s="12"/>
      <c r="AE204" s="12"/>
      <c r="AF204" s="12"/>
      <c r="AG204" s="12"/>
      <c r="AH204" s="12"/>
      <c r="AI204" s="12"/>
      <c r="AJ204" s="12"/>
      <c r="AK204" s="12"/>
      <c r="AL204" s="12"/>
      <c r="AM204" s="12"/>
      <c r="AN204" s="12"/>
      <c r="AO204" s="12"/>
      <c r="AP204" s="12"/>
      <c r="AQ204" s="12"/>
      <c r="AR204" s="12"/>
      <c r="AS204" s="12"/>
    </row>
    <row r="205" spans="1:45" ht="19.5" customHeight="1">
      <c r="A205" s="255" t="s">
        <v>301</v>
      </c>
      <c r="B205" s="788">
        <v>0.29099999999999998</v>
      </c>
      <c r="C205" s="789"/>
      <c r="D205" s="788">
        <v>0.154</v>
      </c>
      <c r="E205" s="1126"/>
      <c r="F205" s="66"/>
      <c r="G205" s="65"/>
      <c r="H205" s="66"/>
      <c r="I205" s="65"/>
      <c r="J205" s="64"/>
      <c r="K205" s="71"/>
      <c r="L205" s="66"/>
      <c r="M205" s="65"/>
      <c r="N205" s="64"/>
      <c r="O205" s="71"/>
      <c r="P205" s="66"/>
      <c r="Q205" s="65"/>
      <c r="AC205" s="12"/>
      <c r="AD205" s="12"/>
      <c r="AE205" s="12"/>
      <c r="AF205" s="12"/>
      <c r="AG205" s="12"/>
      <c r="AH205" s="12"/>
      <c r="AI205" s="12"/>
      <c r="AJ205" s="12"/>
      <c r="AK205" s="12"/>
      <c r="AL205" s="12"/>
      <c r="AM205" s="12"/>
      <c r="AN205" s="12"/>
      <c r="AO205" s="12"/>
      <c r="AP205" s="12"/>
      <c r="AQ205" s="12"/>
      <c r="AR205" s="12"/>
      <c r="AS205" s="12"/>
    </row>
    <row r="206" spans="1:45" ht="19.5" customHeight="1">
      <c r="A206" s="255" t="s">
        <v>368</v>
      </c>
      <c r="B206" s="790">
        <v>0.187</v>
      </c>
      <c r="C206" s="266"/>
      <c r="D206" s="790">
        <v>0.21199999999999999</v>
      </c>
      <c r="E206" s="1127"/>
      <c r="F206" s="52"/>
      <c r="G206" s="61"/>
      <c r="H206" s="52"/>
      <c r="I206" s="61"/>
      <c r="J206" s="51"/>
      <c r="K206" s="72"/>
      <c r="L206" s="52"/>
      <c r="M206" s="61"/>
      <c r="N206" s="51"/>
      <c r="O206" s="72"/>
      <c r="P206" s="52"/>
      <c r="Q206" s="61"/>
      <c r="AC206" s="12"/>
      <c r="AD206" s="12"/>
      <c r="AE206" s="12"/>
      <c r="AF206" s="12"/>
      <c r="AG206" s="12"/>
      <c r="AH206" s="12"/>
      <c r="AI206" s="12"/>
      <c r="AJ206" s="12"/>
      <c r="AK206" s="12"/>
      <c r="AL206" s="12"/>
      <c r="AM206" s="12"/>
      <c r="AN206" s="12"/>
      <c r="AO206" s="12"/>
      <c r="AP206" s="12"/>
      <c r="AQ206" s="12"/>
      <c r="AR206" s="12"/>
      <c r="AS206" s="12"/>
    </row>
    <row r="207" spans="1:45" ht="19.5" customHeight="1" thickBot="1">
      <c r="A207" s="785" t="s">
        <v>369</v>
      </c>
      <c r="B207" s="786">
        <v>0.11799999999999999</v>
      </c>
      <c r="C207" s="787"/>
      <c r="D207" s="790">
        <v>0.14699999999999999</v>
      </c>
      <c r="E207" s="1127"/>
      <c r="F207" s="52"/>
      <c r="G207" s="61"/>
      <c r="H207" s="52"/>
      <c r="I207" s="61"/>
      <c r="J207" s="51"/>
      <c r="K207" s="72"/>
      <c r="L207" s="52"/>
      <c r="M207" s="61"/>
      <c r="N207" s="51"/>
      <c r="O207" s="72"/>
      <c r="P207" s="52"/>
      <c r="Q207" s="61"/>
      <c r="AC207" s="12"/>
      <c r="AD207" s="12"/>
      <c r="AE207" s="12"/>
      <c r="AF207" s="12"/>
      <c r="AG207" s="12"/>
      <c r="AH207" s="12"/>
      <c r="AI207" s="12"/>
      <c r="AJ207" s="12"/>
      <c r="AK207" s="12"/>
      <c r="AL207" s="12"/>
      <c r="AM207" s="12"/>
      <c r="AN207" s="12"/>
      <c r="AO207" s="12"/>
      <c r="AP207" s="12"/>
      <c r="AQ207" s="12"/>
      <c r="AR207" s="12"/>
      <c r="AS207" s="12"/>
    </row>
    <row r="208" spans="1:45" ht="19.5" customHeight="1" thickBot="1">
      <c r="A208" s="1145" t="s">
        <v>310</v>
      </c>
      <c r="B208" s="906"/>
      <c r="C208" s="906"/>
      <c r="D208" s="1129"/>
      <c r="E208" s="1129"/>
      <c r="F208" s="42"/>
      <c r="G208" s="42"/>
      <c r="H208" s="42"/>
      <c r="I208" s="42"/>
      <c r="J208" s="42"/>
      <c r="K208" s="42"/>
      <c r="L208" s="42"/>
      <c r="M208" s="42"/>
      <c r="N208" s="42"/>
      <c r="O208" s="42"/>
      <c r="P208" s="42"/>
      <c r="Q208" s="43"/>
      <c r="AC208" s="12"/>
      <c r="AD208" s="12"/>
      <c r="AE208" s="12"/>
      <c r="AF208" s="12"/>
      <c r="AG208" s="12"/>
      <c r="AH208" s="12"/>
      <c r="AI208" s="12"/>
      <c r="AJ208" s="12"/>
      <c r="AK208" s="12"/>
      <c r="AL208" s="12"/>
      <c r="AM208" s="12"/>
      <c r="AN208" s="12"/>
      <c r="AO208" s="12"/>
      <c r="AP208" s="12"/>
      <c r="AQ208" s="12"/>
      <c r="AR208" s="12"/>
      <c r="AS208" s="12"/>
    </row>
    <row r="209" spans="1:45" ht="19.5" customHeight="1">
      <c r="A209" s="255" t="s">
        <v>302</v>
      </c>
      <c r="B209" s="298"/>
      <c r="C209" s="624">
        <v>67.599999999999994</v>
      </c>
      <c r="D209" s="1136"/>
      <c r="E209" s="640">
        <v>65</v>
      </c>
      <c r="F209" s="64"/>
      <c r="G209" s="65"/>
      <c r="H209" s="66"/>
      <c r="I209" s="65"/>
      <c r="J209" s="64"/>
      <c r="K209" s="71"/>
      <c r="L209" s="66"/>
      <c r="M209" s="65"/>
      <c r="N209" s="64"/>
      <c r="O209" s="71"/>
      <c r="P209" s="66"/>
      <c r="Q209" s="65"/>
      <c r="AC209" s="12"/>
      <c r="AD209" s="12"/>
      <c r="AE209" s="12"/>
      <c r="AF209" s="12"/>
      <c r="AG209" s="12"/>
      <c r="AH209" s="12"/>
      <c r="AI209" s="12"/>
      <c r="AJ209" s="12"/>
      <c r="AK209" s="12"/>
      <c r="AL209" s="12"/>
      <c r="AM209" s="12"/>
      <c r="AN209" s="12"/>
      <c r="AO209" s="12"/>
      <c r="AP209" s="12"/>
      <c r="AQ209" s="12"/>
      <c r="AR209" s="12"/>
      <c r="AS209" s="12"/>
    </row>
    <row r="210" spans="1:45" ht="19.5" customHeight="1">
      <c r="A210" s="255" t="s">
        <v>303</v>
      </c>
      <c r="B210" s="298"/>
      <c r="C210" s="624">
        <v>76</v>
      </c>
      <c r="D210" s="1136"/>
      <c r="E210" s="640">
        <v>81.099999999999994</v>
      </c>
      <c r="F210" s="64"/>
      <c r="G210" s="65"/>
      <c r="H210" s="66"/>
      <c r="I210" s="65"/>
      <c r="J210" s="64"/>
      <c r="K210" s="71"/>
      <c r="L210" s="66"/>
      <c r="M210" s="65"/>
      <c r="N210" s="64"/>
      <c r="O210" s="71"/>
      <c r="P210" s="66"/>
      <c r="Q210" s="65"/>
      <c r="AC210" s="12"/>
      <c r="AD210" s="12"/>
      <c r="AE210" s="12"/>
      <c r="AF210" s="12"/>
      <c r="AG210" s="12"/>
      <c r="AH210" s="12"/>
      <c r="AI210" s="12"/>
      <c r="AJ210" s="12"/>
      <c r="AK210" s="12"/>
      <c r="AL210" s="12"/>
      <c r="AM210" s="12"/>
      <c r="AN210" s="12"/>
      <c r="AO210" s="12"/>
      <c r="AP210" s="12"/>
      <c r="AQ210" s="12"/>
      <c r="AR210" s="12"/>
      <c r="AS210" s="12"/>
    </row>
    <row r="211" spans="1:45" ht="19.5" customHeight="1" thickBot="1">
      <c r="A211" s="785" t="s">
        <v>304</v>
      </c>
      <c r="B211" s="793"/>
      <c r="C211" s="644">
        <v>60.2</v>
      </c>
      <c r="D211" s="1136"/>
      <c r="E211" s="640">
        <v>66.599999999999994</v>
      </c>
      <c r="F211" s="64"/>
      <c r="G211" s="65"/>
      <c r="H211" s="66"/>
      <c r="I211" s="65"/>
      <c r="J211" s="64"/>
      <c r="K211" s="71"/>
      <c r="L211" s="66"/>
      <c r="M211" s="65"/>
      <c r="N211" s="64"/>
      <c r="O211" s="71"/>
      <c r="P211" s="66"/>
      <c r="Q211" s="65"/>
      <c r="AC211" s="12"/>
      <c r="AD211" s="12"/>
      <c r="AE211" s="12"/>
      <c r="AF211" s="12"/>
      <c r="AG211" s="12"/>
      <c r="AH211" s="12"/>
      <c r="AI211" s="12"/>
      <c r="AJ211" s="12"/>
      <c r="AK211" s="12"/>
      <c r="AL211" s="12"/>
      <c r="AM211" s="12"/>
      <c r="AN211" s="12"/>
      <c r="AO211" s="12"/>
      <c r="AP211" s="12"/>
      <c r="AQ211" s="12"/>
      <c r="AR211" s="12"/>
      <c r="AS211" s="12"/>
    </row>
    <row r="212" spans="1:45" ht="19.5" customHeight="1" thickBot="1">
      <c r="A212" s="1145" t="s">
        <v>309</v>
      </c>
      <c r="B212" s="906"/>
      <c r="C212" s="906"/>
      <c r="D212" s="1129"/>
      <c r="E212" s="1138"/>
      <c r="F212" s="42"/>
      <c r="G212" s="42"/>
      <c r="H212" s="42"/>
      <c r="I212" s="42"/>
      <c r="J212" s="42"/>
      <c r="K212" s="42"/>
      <c r="L212" s="42"/>
      <c r="M212" s="42"/>
      <c r="N212" s="42"/>
      <c r="O212" s="42"/>
      <c r="P212" s="42"/>
      <c r="Q212" s="43"/>
      <c r="AC212" s="12"/>
      <c r="AD212" s="12"/>
      <c r="AE212" s="12"/>
      <c r="AF212" s="12"/>
      <c r="AG212" s="12"/>
      <c r="AH212" s="12"/>
      <c r="AI212" s="12"/>
      <c r="AJ212" s="12"/>
      <c r="AK212" s="12"/>
      <c r="AL212" s="12"/>
      <c r="AM212" s="12"/>
      <c r="AN212" s="12"/>
      <c r="AO212" s="12"/>
      <c r="AP212" s="12"/>
      <c r="AQ212" s="12"/>
      <c r="AR212" s="12"/>
      <c r="AS212" s="12"/>
    </row>
    <row r="213" spans="1:45" ht="19.5" customHeight="1">
      <c r="A213" s="797" t="s">
        <v>584</v>
      </c>
      <c r="B213" s="298"/>
      <c r="C213" s="624">
        <v>6.6</v>
      </c>
      <c r="D213" s="1136"/>
      <c r="E213" s="640">
        <v>6.2</v>
      </c>
      <c r="F213" s="64"/>
      <c r="G213" s="65"/>
      <c r="H213" s="66"/>
      <c r="I213" s="65"/>
      <c r="J213" s="64"/>
      <c r="K213" s="71"/>
      <c r="L213" s="66"/>
      <c r="M213" s="65"/>
      <c r="N213" s="64"/>
      <c r="O213" s="71"/>
      <c r="P213" s="66"/>
      <c r="Q213" s="65"/>
      <c r="AC213" s="12"/>
      <c r="AD213" s="12"/>
      <c r="AE213" s="12"/>
      <c r="AF213" s="12"/>
      <c r="AG213" s="12"/>
      <c r="AH213" s="12"/>
      <c r="AI213" s="12"/>
      <c r="AJ213" s="12"/>
      <c r="AK213" s="12"/>
      <c r="AL213" s="12"/>
      <c r="AM213" s="12"/>
      <c r="AN213" s="12"/>
      <c r="AO213" s="12"/>
      <c r="AP213" s="12"/>
      <c r="AQ213" s="12"/>
      <c r="AR213" s="12"/>
      <c r="AS213" s="12"/>
    </row>
    <row r="214" spans="1:45" ht="19.5" customHeight="1">
      <c r="A214" s="797" t="s">
        <v>589</v>
      </c>
      <c r="B214" s="298"/>
      <c r="C214" s="624">
        <v>3.6</v>
      </c>
      <c r="D214" s="1136"/>
      <c r="E214" s="640">
        <v>4.7</v>
      </c>
      <c r="F214" s="64"/>
      <c r="G214" s="65"/>
      <c r="H214" s="66"/>
      <c r="I214" s="65"/>
      <c r="J214" s="64"/>
      <c r="K214" s="71"/>
      <c r="L214" s="66"/>
      <c r="M214" s="65"/>
      <c r="N214" s="64"/>
      <c r="O214" s="71"/>
      <c r="P214" s="66"/>
      <c r="Q214" s="65"/>
      <c r="AC214" s="12"/>
      <c r="AD214" s="12"/>
      <c r="AE214" s="12"/>
      <c r="AF214" s="12"/>
      <c r="AG214" s="12"/>
      <c r="AH214" s="12"/>
      <c r="AI214" s="12"/>
      <c r="AJ214" s="12"/>
      <c r="AK214" s="12"/>
      <c r="AL214" s="12"/>
      <c r="AM214" s="12"/>
      <c r="AN214" s="12"/>
      <c r="AO214" s="12"/>
      <c r="AP214" s="12"/>
      <c r="AQ214" s="12"/>
      <c r="AR214" s="12"/>
      <c r="AS214" s="12"/>
    </row>
    <row r="215" spans="1:45" ht="19.5" customHeight="1" thickBot="1">
      <c r="A215" s="798" t="s">
        <v>590</v>
      </c>
      <c r="B215" s="793"/>
      <c r="C215" s="644">
        <v>3.5</v>
      </c>
      <c r="D215" s="1136"/>
      <c r="E215" s="640">
        <v>4</v>
      </c>
      <c r="F215" s="64"/>
      <c r="G215" s="65"/>
      <c r="H215" s="66"/>
      <c r="I215" s="65"/>
      <c r="J215" s="64"/>
      <c r="K215" s="71"/>
      <c r="L215" s="66"/>
      <c r="M215" s="65"/>
      <c r="N215" s="64"/>
      <c r="O215" s="71"/>
      <c r="P215" s="66"/>
      <c r="Q215" s="65"/>
      <c r="AC215" s="12"/>
      <c r="AD215" s="12"/>
      <c r="AE215" s="12"/>
      <c r="AF215" s="12"/>
      <c r="AG215" s="12"/>
      <c r="AH215" s="12"/>
      <c r="AI215" s="12"/>
      <c r="AJ215" s="12"/>
      <c r="AK215" s="12"/>
      <c r="AL215" s="12"/>
      <c r="AM215" s="12"/>
      <c r="AN215" s="12"/>
      <c r="AO215" s="12"/>
      <c r="AP215" s="12"/>
      <c r="AQ215" s="12"/>
      <c r="AR215" s="12"/>
      <c r="AS215" s="12"/>
    </row>
    <row r="216" spans="1:45" ht="19.5" customHeight="1" thickBot="1">
      <c r="A216" s="1145" t="s">
        <v>592</v>
      </c>
      <c r="B216" s="906"/>
      <c r="C216" s="906"/>
      <c r="D216" s="1129"/>
      <c r="E216" s="1129"/>
      <c r="F216" s="42"/>
      <c r="G216" s="42"/>
      <c r="H216" s="42"/>
      <c r="I216" s="42"/>
      <c r="J216" s="42"/>
      <c r="K216" s="42"/>
      <c r="L216" s="42"/>
      <c r="M216" s="42"/>
      <c r="N216" s="42"/>
      <c r="O216" s="42"/>
      <c r="P216" s="42"/>
      <c r="Q216" s="43"/>
      <c r="AC216" s="12"/>
      <c r="AD216" s="12"/>
      <c r="AE216" s="12"/>
      <c r="AF216" s="12"/>
      <c r="AG216" s="12"/>
      <c r="AH216" s="12"/>
      <c r="AI216" s="12"/>
      <c r="AJ216" s="12"/>
      <c r="AK216" s="12"/>
      <c r="AL216" s="12"/>
      <c r="AM216" s="12"/>
      <c r="AN216" s="12"/>
      <c r="AO216" s="12"/>
      <c r="AP216" s="12"/>
      <c r="AQ216" s="12"/>
      <c r="AR216" s="12"/>
      <c r="AS216" s="12"/>
    </row>
    <row r="217" spans="1:45" ht="19.5" customHeight="1">
      <c r="A217" s="255" t="s">
        <v>308</v>
      </c>
      <c r="B217" s="788">
        <v>0.20899999999999999</v>
      </c>
      <c r="C217" s="789"/>
      <c r="D217" s="788">
        <v>0.19800000000000001</v>
      </c>
      <c r="E217" s="1126"/>
      <c r="F217" s="64"/>
      <c r="G217" s="65"/>
      <c r="H217" s="66"/>
      <c r="I217" s="65"/>
      <c r="J217" s="64"/>
      <c r="K217" s="71"/>
      <c r="L217" s="66"/>
      <c r="M217" s="65"/>
      <c r="N217" s="64"/>
      <c r="O217" s="71"/>
      <c r="P217" s="66"/>
      <c r="Q217" s="65"/>
      <c r="AC217" s="12"/>
      <c r="AD217" s="12"/>
      <c r="AE217" s="12"/>
      <c r="AF217" s="12"/>
      <c r="AG217" s="12"/>
      <c r="AH217" s="12"/>
      <c r="AI217" s="12"/>
      <c r="AJ217" s="12"/>
      <c r="AK217" s="12"/>
      <c r="AL217" s="12"/>
      <c r="AM217" s="12"/>
      <c r="AN217" s="12"/>
      <c r="AO217" s="12"/>
      <c r="AP217" s="12"/>
      <c r="AQ217" s="12"/>
      <c r="AR217" s="12"/>
      <c r="AS217" s="12"/>
    </row>
    <row r="218" spans="1:45" ht="19.5" customHeight="1">
      <c r="A218" s="255" t="s">
        <v>307</v>
      </c>
      <c r="B218" s="790">
        <v>0.46</v>
      </c>
      <c r="C218" s="266"/>
      <c r="D218" s="790">
        <v>0.44800000000000001</v>
      </c>
      <c r="E218" s="1127"/>
      <c r="F218" s="64"/>
      <c r="G218" s="65"/>
      <c r="H218" s="66"/>
      <c r="I218" s="65"/>
      <c r="J218" s="64"/>
      <c r="K218" s="71"/>
      <c r="L218" s="66"/>
      <c r="M218" s="65"/>
      <c r="N218" s="64"/>
      <c r="O218" s="71"/>
      <c r="P218" s="66"/>
      <c r="Q218" s="65"/>
      <c r="AC218" s="12"/>
      <c r="AD218" s="12"/>
      <c r="AE218" s="12"/>
      <c r="AF218" s="12"/>
      <c r="AG218" s="12"/>
      <c r="AH218" s="12"/>
      <c r="AI218" s="12"/>
      <c r="AJ218" s="12"/>
      <c r="AK218" s="12"/>
      <c r="AL218" s="12"/>
      <c r="AM218" s="12"/>
      <c r="AN218" s="12"/>
      <c r="AO218" s="12"/>
      <c r="AP218" s="12"/>
      <c r="AQ218" s="12"/>
      <c r="AR218" s="12"/>
      <c r="AS218" s="12"/>
    </row>
    <row r="219" spans="1:45" ht="19.5" customHeight="1">
      <c r="A219" s="255" t="s">
        <v>312</v>
      </c>
      <c r="B219" s="790">
        <v>0.38600000000000001</v>
      </c>
      <c r="C219" s="266"/>
      <c r="D219" s="790">
        <v>0.34699999999999998</v>
      </c>
      <c r="E219" s="1127"/>
      <c r="F219" s="64"/>
      <c r="G219" s="65"/>
      <c r="H219" s="66"/>
      <c r="I219" s="65"/>
      <c r="J219" s="64"/>
      <c r="K219" s="71"/>
      <c r="L219" s="66"/>
      <c r="M219" s="65"/>
      <c r="N219" s="64"/>
      <c r="O219" s="71"/>
      <c r="P219" s="66"/>
      <c r="Q219" s="65"/>
      <c r="AC219" s="12"/>
      <c r="AD219" s="12"/>
      <c r="AE219" s="12"/>
      <c r="AF219" s="12"/>
      <c r="AG219" s="12"/>
      <c r="AH219" s="12"/>
      <c r="AI219" s="12"/>
      <c r="AJ219" s="12"/>
      <c r="AK219" s="12"/>
      <c r="AL219" s="12"/>
      <c r="AM219" s="12"/>
      <c r="AN219" s="12"/>
      <c r="AO219" s="12"/>
      <c r="AP219" s="12"/>
      <c r="AQ219" s="12"/>
      <c r="AR219" s="12"/>
      <c r="AS219" s="12"/>
    </row>
    <row r="220" spans="1:45" ht="19.5" customHeight="1" thickBot="1">
      <c r="A220" s="255" t="s">
        <v>305</v>
      </c>
      <c r="B220" s="800">
        <v>0.16600000000000001</v>
      </c>
      <c r="C220" s="801"/>
      <c r="D220" s="800">
        <v>0.21</v>
      </c>
      <c r="E220" s="1128"/>
      <c r="F220" s="64"/>
      <c r="G220" s="65"/>
      <c r="H220" s="66"/>
      <c r="I220" s="65"/>
      <c r="J220" s="64"/>
      <c r="K220" s="71"/>
      <c r="L220" s="66"/>
      <c r="M220" s="65"/>
      <c r="N220" s="64"/>
      <c r="O220" s="71"/>
      <c r="P220" s="66"/>
      <c r="Q220" s="65"/>
      <c r="AC220" s="12"/>
      <c r="AD220" s="12"/>
      <c r="AE220" s="12"/>
      <c r="AF220" s="12"/>
      <c r="AG220" s="12"/>
      <c r="AH220" s="12"/>
      <c r="AI220" s="12"/>
      <c r="AJ220" s="12"/>
      <c r="AK220" s="12"/>
      <c r="AL220" s="12"/>
      <c r="AM220" s="12"/>
      <c r="AN220" s="12"/>
      <c r="AO220" s="12"/>
      <c r="AP220" s="12"/>
      <c r="AQ220" s="12"/>
      <c r="AR220" s="12"/>
      <c r="AS220" s="12"/>
    </row>
    <row r="221" spans="1:45" ht="19.5" customHeight="1" thickBot="1">
      <c r="A221" s="1145" t="s">
        <v>593</v>
      </c>
      <c r="B221" s="906"/>
      <c r="C221" s="906"/>
      <c r="D221" s="1137"/>
      <c r="E221" s="1129"/>
      <c r="F221" s="42"/>
      <c r="G221" s="42"/>
      <c r="H221" s="42"/>
      <c r="I221" s="42"/>
      <c r="J221" s="42"/>
      <c r="K221" s="42"/>
      <c r="L221" s="42"/>
      <c r="M221" s="42"/>
      <c r="N221" s="42"/>
      <c r="O221" s="42"/>
      <c r="P221" s="42"/>
      <c r="Q221" s="43"/>
      <c r="AC221" s="12"/>
      <c r="AD221" s="12"/>
      <c r="AE221" s="12"/>
      <c r="AF221" s="12"/>
      <c r="AG221" s="12"/>
      <c r="AH221" s="12"/>
      <c r="AI221" s="12"/>
      <c r="AJ221" s="12"/>
      <c r="AK221" s="12"/>
      <c r="AL221" s="12"/>
      <c r="AM221" s="12"/>
      <c r="AN221" s="12"/>
      <c r="AO221" s="12"/>
      <c r="AP221" s="12"/>
      <c r="AQ221" s="12"/>
      <c r="AR221" s="12"/>
      <c r="AS221" s="12"/>
    </row>
    <row r="222" spans="1:45" ht="19.5" customHeight="1" thickBot="1">
      <c r="A222" s="255" t="s">
        <v>348</v>
      </c>
      <c r="B222" s="790">
        <v>0.76900000000000002</v>
      </c>
      <c r="C222" s="266"/>
      <c r="D222" s="790">
        <v>0.80500000000000005</v>
      </c>
      <c r="E222" s="1127"/>
      <c r="F222" s="64"/>
      <c r="G222" s="65"/>
      <c r="H222" s="66"/>
      <c r="I222" s="65"/>
      <c r="J222" s="64"/>
      <c r="K222" s="71"/>
      <c r="L222" s="66"/>
      <c r="M222" s="65"/>
      <c r="N222" s="64"/>
      <c r="O222" s="71"/>
      <c r="P222" s="66"/>
      <c r="Q222" s="65"/>
      <c r="AC222" s="12"/>
      <c r="AD222" s="12"/>
      <c r="AE222" s="12"/>
      <c r="AF222" s="12"/>
      <c r="AG222" s="12"/>
      <c r="AH222" s="12"/>
      <c r="AI222" s="12"/>
      <c r="AJ222" s="12"/>
      <c r="AK222" s="12"/>
      <c r="AL222" s="12"/>
      <c r="AM222" s="12"/>
      <c r="AN222" s="12"/>
      <c r="AO222" s="12"/>
      <c r="AP222" s="12"/>
      <c r="AQ222" s="12"/>
      <c r="AR222" s="12"/>
      <c r="AS222" s="12"/>
    </row>
    <row r="223" spans="1:45"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c r="AC223" s="12"/>
      <c r="AD223" s="12"/>
      <c r="AE223" s="12"/>
      <c r="AF223" s="12"/>
      <c r="AG223" s="12"/>
      <c r="AH223" s="12"/>
      <c r="AI223" s="12"/>
      <c r="AJ223" s="12"/>
      <c r="AK223" s="12"/>
      <c r="AL223" s="12"/>
      <c r="AM223" s="12"/>
      <c r="AN223" s="12"/>
      <c r="AO223" s="12"/>
      <c r="AP223" s="12"/>
      <c r="AQ223" s="12"/>
      <c r="AR223" s="12"/>
      <c r="AS223" s="12"/>
    </row>
    <row r="224" spans="1:45"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c r="AC224" s="12"/>
      <c r="AD224" s="12"/>
      <c r="AE224" s="12"/>
      <c r="AF224" s="12"/>
      <c r="AG224" s="12"/>
      <c r="AH224" s="12"/>
      <c r="AI224" s="12"/>
      <c r="AJ224" s="12"/>
      <c r="AK224" s="12"/>
      <c r="AL224" s="12"/>
      <c r="AM224" s="12"/>
      <c r="AN224" s="12"/>
      <c r="AO224" s="12"/>
      <c r="AP224" s="12"/>
      <c r="AQ224" s="12"/>
      <c r="AR224" s="12"/>
      <c r="AS224" s="12"/>
    </row>
    <row r="225" spans="1:45" ht="19.5" customHeight="1">
      <c r="A225" s="986" t="s">
        <v>372</v>
      </c>
      <c r="B225" s="256" t="str">
        <f>IF(CENTRO!B225,CENTRO!B225,"")</f>
        <v/>
      </c>
      <c r="C225" s="265" t="str">
        <f>IF(CENTRO!C225,CENTRO!C225,"")</f>
        <v/>
      </c>
      <c r="D225" s="642"/>
      <c r="E225" s="997">
        <v>5.864720757970429E-3</v>
      </c>
      <c r="F225" s="988" t="s">
        <v>482</v>
      </c>
      <c r="G225" s="998">
        <v>6.1850949862622866E-3</v>
      </c>
      <c r="H225" s="988" t="s">
        <v>482</v>
      </c>
      <c r="I225" s="998">
        <v>6.1529022290682522E-3</v>
      </c>
      <c r="J225" s="988" t="s">
        <v>482</v>
      </c>
      <c r="K225" s="998">
        <v>5.7015631966431607E-3</v>
      </c>
      <c r="L225" s="988" t="s">
        <v>482</v>
      </c>
      <c r="M225" s="998">
        <v>6.0982715087439165E-3</v>
      </c>
      <c r="N225" s="988" t="s">
        <v>482</v>
      </c>
      <c r="O225" s="998">
        <v>5.577573739687639E-3</v>
      </c>
      <c r="P225" s="988" t="s">
        <v>482</v>
      </c>
      <c r="Q225" s="998">
        <v>5.4729188874173135E-3</v>
      </c>
      <c r="R225" s="2" t="s">
        <v>482</v>
      </c>
      <c r="AC225" s="12"/>
      <c r="AD225" s="12"/>
      <c r="AE225" s="12"/>
      <c r="AF225" s="12"/>
      <c r="AG225" s="12"/>
      <c r="AH225" s="12"/>
      <c r="AI225" s="12"/>
      <c r="AJ225" s="12"/>
      <c r="AK225" s="12"/>
      <c r="AL225" s="12"/>
      <c r="AM225" s="12"/>
      <c r="AN225" s="12"/>
      <c r="AO225" s="12"/>
      <c r="AP225" s="12"/>
      <c r="AQ225" s="12"/>
      <c r="AR225" s="12"/>
      <c r="AS225" s="12"/>
    </row>
    <row r="226" spans="1:45" ht="19.5" customHeight="1" thickBot="1">
      <c r="A226" s="986" t="s">
        <v>370</v>
      </c>
      <c r="B226" s="256" t="str">
        <f>IF(CENTRO!B226,CENTRO!B226,"")</f>
        <v/>
      </c>
      <c r="C226" s="265" t="str">
        <f>IF(CENTRO!C226,CENTRO!C226,"")</f>
        <v/>
      </c>
      <c r="D226" s="642"/>
      <c r="E226" s="999">
        <v>20</v>
      </c>
      <c r="F226" s="995" t="s">
        <v>482</v>
      </c>
      <c r="G226" s="1000">
        <v>98</v>
      </c>
      <c r="H226" s="995" t="s">
        <v>482</v>
      </c>
      <c r="I226" s="1000">
        <v>100</v>
      </c>
      <c r="J226" s="995" t="s">
        <v>482</v>
      </c>
      <c r="K226" s="1000">
        <v>119</v>
      </c>
      <c r="L226" s="995" t="s">
        <v>482</v>
      </c>
      <c r="M226" s="1000">
        <v>102</v>
      </c>
      <c r="N226" s="995" t="s">
        <v>482</v>
      </c>
      <c r="O226" s="1000">
        <v>124</v>
      </c>
      <c r="P226" s="995" t="s">
        <v>482</v>
      </c>
      <c r="Q226" s="1000">
        <v>128</v>
      </c>
      <c r="R226" s="2" t="s">
        <v>482</v>
      </c>
      <c r="AC226" s="12"/>
      <c r="AD226" s="12"/>
      <c r="AE226" s="12"/>
      <c r="AF226" s="12"/>
      <c r="AG226" s="12"/>
      <c r="AH226" s="12"/>
      <c r="AI226" s="12"/>
      <c r="AJ226" s="12"/>
      <c r="AK226" s="12"/>
      <c r="AL226" s="12"/>
      <c r="AM226" s="12"/>
      <c r="AN226" s="12"/>
      <c r="AO226" s="12"/>
      <c r="AP226" s="12"/>
      <c r="AQ226" s="12"/>
      <c r="AR226" s="12"/>
      <c r="AS226" s="12"/>
    </row>
    <row r="227" spans="1:45"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c r="AC227" s="12"/>
      <c r="AD227" s="12"/>
      <c r="AE227" s="12"/>
      <c r="AF227" s="12"/>
      <c r="AG227" s="12"/>
      <c r="AH227" s="12"/>
      <c r="AI227" s="12"/>
      <c r="AJ227" s="12"/>
      <c r="AK227" s="12"/>
      <c r="AL227" s="12"/>
      <c r="AM227" s="12"/>
      <c r="AN227" s="12"/>
      <c r="AO227" s="12"/>
      <c r="AP227" s="12"/>
      <c r="AQ227" s="12"/>
      <c r="AR227" s="12"/>
      <c r="AS227" s="12"/>
    </row>
    <row r="228" spans="1:45" ht="19.5" customHeight="1">
      <c r="A228" s="631" t="s">
        <v>373</v>
      </c>
      <c r="B228" s="251" t="str">
        <f>CENTRO!B228</f>
        <v>26.2%</v>
      </c>
      <c r="C228" s="265"/>
      <c r="D228" s="52"/>
      <c r="E228" s="47"/>
      <c r="F228" s="45"/>
      <c r="G228" s="47"/>
      <c r="H228" s="48"/>
      <c r="I228" s="47"/>
      <c r="J228" s="48"/>
      <c r="K228" s="47"/>
      <c r="L228" s="48"/>
      <c r="M228" s="47"/>
      <c r="N228" s="48"/>
      <c r="O228" s="47"/>
      <c r="P228" s="48"/>
      <c r="Q228" s="47"/>
      <c r="AC228" s="12"/>
      <c r="AD228" s="12"/>
      <c r="AE228" s="12"/>
      <c r="AF228" s="12"/>
      <c r="AG228" s="12"/>
      <c r="AH228" s="12"/>
      <c r="AI228" s="12"/>
      <c r="AJ228" s="12"/>
      <c r="AK228" s="12"/>
      <c r="AL228" s="12"/>
      <c r="AM228" s="12"/>
      <c r="AN228" s="12"/>
      <c r="AO228" s="12"/>
      <c r="AP228" s="12"/>
      <c r="AQ228" s="12"/>
      <c r="AR228" s="12"/>
      <c r="AS228" s="12"/>
    </row>
    <row r="229" spans="1:45"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c r="Z229" s="2"/>
      <c r="AA229" s="2"/>
      <c r="AB229" s="2"/>
      <c r="AC229" s="12"/>
      <c r="AD229" s="12"/>
      <c r="AE229" s="12"/>
      <c r="AF229" s="12"/>
      <c r="AG229" s="12"/>
      <c r="AH229" s="12"/>
      <c r="AI229" s="12"/>
      <c r="AJ229" s="12"/>
      <c r="AK229" s="12"/>
      <c r="AL229" s="12"/>
      <c r="AM229" s="12"/>
      <c r="AN229" s="12"/>
      <c r="AO229" s="12"/>
      <c r="AP229" s="12"/>
      <c r="AQ229" s="12"/>
      <c r="AR229" s="12"/>
      <c r="AS229" s="12"/>
    </row>
    <row r="230" spans="1:45"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c r="Z230" s="2"/>
      <c r="AA230" s="2"/>
      <c r="AB230" s="2"/>
      <c r="AC230" s="12"/>
      <c r="AD230" s="12"/>
      <c r="AE230" s="12"/>
      <c r="AF230" s="12"/>
      <c r="AG230" s="12"/>
      <c r="AH230" s="12"/>
      <c r="AI230" s="12"/>
      <c r="AJ230" s="12"/>
      <c r="AK230" s="12"/>
      <c r="AL230" s="12"/>
      <c r="AM230" s="12"/>
      <c r="AN230" s="12"/>
      <c r="AO230" s="12"/>
      <c r="AP230" s="12"/>
      <c r="AQ230" s="12"/>
      <c r="AR230" s="12"/>
      <c r="AS230" s="12"/>
    </row>
    <row r="231" spans="1:45"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c r="Z231" s="2"/>
      <c r="AA231" s="2"/>
      <c r="AB231" s="2"/>
      <c r="AC231" s="12"/>
      <c r="AD231" s="12"/>
      <c r="AE231" s="12"/>
      <c r="AF231" s="12"/>
      <c r="AG231" s="12"/>
      <c r="AH231" s="12"/>
      <c r="AI231" s="12"/>
      <c r="AJ231" s="12"/>
      <c r="AK231" s="12"/>
      <c r="AL231" s="12"/>
      <c r="AM231" s="12"/>
      <c r="AN231" s="12"/>
      <c r="AO231" s="12"/>
      <c r="AP231" s="12"/>
      <c r="AQ231" s="12"/>
      <c r="AR231" s="12"/>
      <c r="AS231" s="12"/>
    </row>
    <row r="232" spans="1:45" s="3" customFormat="1" ht="19.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c r="Z232" s="2"/>
      <c r="AA232" s="2"/>
      <c r="AB232" s="2"/>
      <c r="AC232" s="12"/>
      <c r="AD232" s="12"/>
      <c r="AE232" s="12"/>
      <c r="AF232" s="12"/>
      <c r="AG232" s="12"/>
      <c r="AH232" s="12"/>
      <c r="AI232" s="12"/>
      <c r="AJ232" s="12"/>
      <c r="AK232" s="12"/>
      <c r="AL232" s="12"/>
      <c r="AM232" s="12"/>
      <c r="AN232" s="12"/>
      <c r="AO232" s="12"/>
      <c r="AP232" s="12"/>
      <c r="AQ232" s="12"/>
      <c r="AR232" s="12"/>
      <c r="AS232" s="12"/>
    </row>
    <row r="233" spans="1:45" s="3" customFormat="1" ht="21"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c r="Z233" s="2"/>
      <c r="AA233" s="2"/>
      <c r="AB233" s="2"/>
      <c r="AC233" s="12"/>
      <c r="AD233" s="12"/>
      <c r="AE233" s="12"/>
      <c r="AF233" s="12"/>
      <c r="AG233" s="12"/>
      <c r="AH233" s="12"/>
      <c r="AI233" s="12"/>
      <c r="AJ233" s="12"/>
      <c r="AK233" s="12"/>
      <c r="AL233" s="12"/>
      <c r="AM233" s="12"/>
      <c r="AN233" s="12"/>
      <c r="AO233" s="12"/>
      <c r="AP233" s="12"/>
      <c r="AQ233" s="12"/>
      <c r="AR233" s="12"/>
      <c r="AS233" s="12"/>
    </row>
    <row r="234" spans="1:45" ht="19.5" customHeight="1" thickBot="1">
      <c r="A234" s="243" t="s">
        <v>568</v>
      </c>
      <c r="B234" s="244"/>
      <c r="C234" s="244"/>
      <c r="D234" s="42"/>
      <c r="E234" s="42"/>
      <c r="F234" s="42"/>
      <c r="G234" s="42"/>
      <c r="H234" s="42"/>
      <c r="I234" s="42"/>
      <c r="J234" s="42"/>
      <c r="K234" s="42"/>
      <c r="L234" s="42"/>
      <c r="M234" s="42"/>
      <c r="N234" s="42"/>
      <c r="O234" s="42"/>
      <c r="P234" s="42"/>
      <c r="Q234" s="43"/>
      <c r="AC234" s="12"/>
      <c r="AD234" s="12"/>
      <c r="AE234" s="12"/>
      <c r="AF234" s="12"/>
      <c r="AG234" s="12"/>
      <c r="AH234" s="12"/>
      <c r="AI234" s="12"/>
      <c r="AJ234" s="12"/>
      <c r="AK234" s="12"/>
      <c r="AL234" s="12"/>
      <c r="AM234" s="12"/>
      <c r="AN234" s="12"/>
      <c r="AO234" s="12"/>
      <c r="AP234" s="12"/>
      <c r="AQ234" s="12"/>
      <c r="AR234" s="12"/>
      <c r="AS234" s="12"/>
    </row>
    <row r="235" spans="1:45" ht="19.5" customHeight="1">
      <c r="A235" s="321" t="s">
        <v>554</v>
      </c>
      <c r="B235" s="256"/>
      <c r="C235" s="1059">
        <v>0.65900000000000003</v>
      </c>
      <c r="D235" s="52"/>
      <c r="E235" s="61"/>
      <c r="F235" s="52"/>
      <c r="G235" s="61"/>
      <c r="H235" s="52"/>
      <c r="I235" s="61"/>
      <c r="J235" s="52"/>
      <c r="K235" s="61"/>
      <c r="L235" s="52"/>
      <c r="M235" s="61"/>
      <c r="N235" s="52"/>
      <c r="O235" s="61"/>
      <c r="P235" s="52"/>
      <c r="Q235" s="61"/>
      <c r="AC235" s="12"/>
      <c r="AD235" s="12"/>
      <c r="AE235" s="12"/>
      <c r="AF235" s="12"/>
      <c r="AG235" s="12"/>
      <c r="AH235" s="12"/>
      <c r="AI235" s="12"/>
      <c r="AJ235" s="12"/>
      <c r="AK235" s="12"/>
      <c r="AL235" s="12"/>
      <c r="AM235" s="12"/>
      <c r="AN235" s="12"/>
      <c r="AO235" s="12"/>
      <c r="AP235" s="12"/>
      <c r="AQ235" s="12"/>
      <c r="AR235" s="12"/>
      <c r="AS235" s="12"/>
    </row>
    <row r="236" spans="1:45" ht="19.5" customHeight="1">
      <c r="A236" s="321" t="s">
        <v>555</v>
      </c>
      <c r="B236" s="256"/>
      <c r="C236" s="1059">
        <v>0</v>
      </c>
      <c r="D236" s="52"/>
      <c r="E236" s="61"/>
      <c r="F236" s="52"/>
      <c r="G236" s="61"/>
      <c r="H236" s="52"/>
      <c r="I236" s="61"/>
      <c r="J236" s="52"/>
      <c r="K236" s="61"/>
      <c r="L236" s="52"/>
      <c r="M236" s="61"/>
      <c r="N236" s="52"/>
      <c r="O236" s="61"/>
      <c r="P236" s="52"/>
      <c r="Q236" s="61"/>
      <c r="AC236" s="12"/>
      <c r="AD236" s="12"/>
      <c r="AE236" s="12"/>
      <c r="AF236" s="12"/>
      <c r="AG236" s="12"/>
      <c r="AH236" s="12"/>
      <c r="AI236" s="12"/>
      <c r="AJ236" s="12"/>
      <c r="AK236" s="12"/>
      <c r="AL236" s="12"/>
      <c r="AM236" s="12"/>
      <c r="AN236" s="12"/>
      <c r="AO236" s="12"/>
      <c r="AP236" s="12"/>
      <c r="AQ236" s="12"/>
      <c r="AR236" s="12"/>
      <c r="AS236" s="12"/>
    </row>
    <row r="237" spans="1:45" ht="19.5" customHeight="1">
      <c r="A237" s="321" t="s">
        <v>556</v>
      </c>
      <c r="B237" s="256"/>
      <c r="C237" s="1059">
        <v>0.33700000000000002</v>
      </c>
      <c r="D237" s="52"/>
      <c r="E237" s="61"/>
      <c r="F237" s="52"/>
      <c r="G237" s="61"/>
      <c r="H237" s="52"/>
      <c r="I237" s="61"/>
      <c r="J237" s="52"/>
      <c r="K237" s="61"/>
      <c r="L237" s="52"/>
      <c r="M237" s="61"/>
      <c r="N237" s="52"/>
      <c r="O237" s="61"/>
      <c r="P237" s="52"/>
      <c r="Q237" s="61"/>
      <c r="AC237" s="12"/>
      <c r="AD237" s="12"/>
      <c r="AE237" s="12"/>
      <c r="AF237" s="12"/>
      <c r="AG237" s="12"/>
      <c r="AH237" s="12"/>
      <c r="AI237" s="12"/>
      <c r="AJ237" s="12"/>
      <c r="AK237" s="12"/>
      <c r="AL237" s="12"/>
      <c r="AM237" s="12"/>
      <c r="AN237" s="12"/>
      <c r="AO237" s="12"/>
      <c r="AP237" s="12"/>
      <c r="AQ237" s="12"/>
      <c r="AR237" s="12"/>
      <c r="AS237" s="12"/>
    </row>
    <row r="238" spans="1:45" ht="19.5" customHeight="1">
      <c r="A238" s="321" t="s">
        <v>553</v>
      </c>
      <c r="B238" s="256"/>
      <c r="C238" s="1059">
        <v>0.89800000000000002</v>
      </c>
      <c r="D238" s="52"/>
      <c r="E238" s="61"/>
      <c r="F238" s="52"/>
      <c r="G238" s="61"/>
      <c r="H238" s="52"/>
      <c r="I238" s="61"/>
      <c r="J238" s="52"/>
      <c r="K238" s="61"/>
      <c r="L238" s="52"/>
      <c r="M238" s="61"/>
      <c r="N238" s="52"/>
      <c r="O238" s="61"/>
      <c r="P238" s="52"/>
      <c r="Q238" s="61"/>
      <c r="AC238" s="12"/>
      <c r="AD238" s="12"/>
      <c r="AE238" s="12"/>
      <c r="AF238" s="12"/>
      <c r="AG238" s="12"/>
      <c r="AH238" s="12"/>
      <c r="AI238" s="12"/>
      <c r="AJ238" s="12"/>
      <c r="AK238" s="12"/>
      <c r="AL238" s="12"/>
      <c r="AM238" s="12"/>
      <c r="AN238" s="12"/>
      <c r="AO238" s="12"/>
      <c r="AP238" s="12"/>
      <c r="AQ238" s="12"/>
      <c r="AR238" s="12"/>
      <c r="AS238" s="12"/>
    </row>
    <row r="239" spans="1:45" ht="19.5" customHeight="1">
      <c r="A239" s="321" t="s">
        <v>557</v>
      </c>
      <c r="B239" s="256"/>
      <c r="C239" s="1059">
        <v>0</v>
      </c>
      <c r="D239" s="52"/>
      <c r="E239" s="61"/>
      <c r="F239" s="52"/>
      <c r="G239" s="61"/>
      <c r="H239" s="52"/>
      <c r="I239" s="61"/>
      <c r="J239" s="52"/>
      <c r="K239" s="61"/>
      <c r="L239" s="52"/>
      <c r="M239" s="61"/>
      <c r="N239" s="52"/>
      <c r="O239" s="61"/>
      <c r="P239" s="52"/>
      <c r="Q239" s="61"/>
      <c r="AC239" s="12"/>
      <c r="AD239" s="12"/>
      <c r="AE239" s="12"/>
      <c r="AF239" s="12"/>
      <c r="AG239" s="12"/>
      <c r="AH239" s="12"/>
      <c r="AI239" s="12"/>
      <c r="AJ239" s="12"/>
      <c r="AK239" s="12"/>
      <c r="AL239" s="12"/>
      <c r="AM239" s="12"/>
      <c r="AN239" s="12"/>
      <c r="AO239" s="12"/>
      <c r="AP239" s="12"/>
      <c r="AQ239" s="12"/>
      <c r="AR239" s="12"/>
      <c r="AS239" s="12"/>
    </row>
    <row r="240" spans="1:45" ht="19.5" customHeight="1">
      <c r="A240" s="321" t="s">
        <v>558</v>
      </c>
      <c r="B240" s="256"/>
      <c r="C240" s="1059">
        <v>8.6999999999999994E-2</v>
      </c>
      <c r="D240" s="52"/>
      <c r="E240" s="61"/>
      <c r="F240" s="52"/>
      <c r="G240" s="61"/>
      <c r="H240" s="52"/>
      <c r="I240" s="61"/>
      <c r="J240" s="52"/>
      <c r="K240" s="61"/>
      <c r="L240" s="52"/>
      <c r="M240" s="61"/>
      <c r="N240" s="52"/>
      <c r="O240" s="61"/>
      <c r="P240" s="52"/>
      <c r="Q240" s="61"/>
      <c r="AC240" s="12"/>
      <c r="AD240" s="12"/>
      <c r="AE240" s="12"/>
      <c r="AF240" s="12"/>
      <c r="AG240" s="12"/>
      <c r="AH240" s="12"/>
      <c r="AI240" s="12"/>
      <c r="AJ240" s="12"/>
      <c r="AK240" s="12"/>
      <c r="AL240" s="12"/>
      <c r="AM240" s="12"/>
      <c r="AN240" s="12"/>
      <c r="AO240" s="12"/>
      <c r="AP240" s="12"/>
      <c r="AQ240" s="12"/>
      <c r="AR240" s="12"/>
      <c r="AS240" s="12"/>
    </row>
    <row r="241" spans="1:45" ht="19.5" customHeight="1">
      <c r="A241" s="321" t="s">
        <v>559</v>
      </c>
      <c r="B241" s="256"/>
      <c r="C241" s="1059">
        <v>0.5</v>
      </c>
      <c r="D241" s="52"/>
      <c r="E241" s="61"/>
      <c r="F241" s="52"/>
      <c r="G241" s="61"/>
      <c r="H241" s="52"/>
      <c r="I241" s="61"/>
      <c r="J241" s="52"/>
      <c r="K241" s="61"/>
      <c r="L241" s="52"/>
      <c r="M241" s="61"/>
      <c r="N241" s="52"/>
      <c r="O241" s="61"/>
      <c r="P241" s="52"/>
      <c r="Q241" s="61"/>
      <c r="AC241" s="12"/>
      <c r="AD241" s="12"/>
      <c r="AE241" s="12"/>
      <c r="AF241" s="12"/>
      <c r="AG241" s="12"/>
      <c r="AH241" s="12"/>
      <c r="AI241" s="12"/>
      <c r="AJ241" s="12"/>
      <c r="AK241" s="12"/>
      <c r="AL241" s="12"/>
      <c r="AM241" s="12"/>
      <c r="AN241" s="12"/>
      <c r="AO241" s="12"/>
      <c r="AP241" s="12"/>
      <c r="AQ241" s="12"/>
      <c r="AR241" s="12"/>
      <c r="AS241" s="12"/>
    </row>
    <row r="242" spans="1:45" ht="19.5" customHeight="1">
      <c r="A242" s="321" t="s">
        <v>560</v>
      </c>
      <c r="B242" s="256"/>
      <c r="C242" s="1059">
        <v>1.9E-2</v>
      </c>
      <c r="D242" s="52"/>
      <c r="E242" s="61"/>
      <c r="F242" s="52"/>
      <c r="G242" s="61"/>
      <c r="H242" s="52"/>
      <c r="I242" s="61"/>
      <c r="J242" s="52"/>
      <c r="K242" s="61"/>
      <c r="L242" s="52"/>
      <c r="M242" s="61"/>
      <c r="N242" s="52"/>
      <c r="O242" s="61"/>
      <c r="P242" s="52"/>
      <c r="Q242" s="61"/>
      <c r="AC242" s="12"/>
      <c r="AD242" s="12"/>
      <c r="AE242" s="12"/>
      <c r="AF242" s="12"/>
      <c r="AG242" s="12"/>
      <c r="AH242" s="12"/>
      <c r="AI242" s="12"/>
      <c r="AJ242" s="12"/>
      <c r="AK242" s="12"/>
      <c r="AL242" s="12"/>
      <c r="AM242" s="12"/>
      <c r="AN242" s="12"/>
      <c r="AO242" s="12"/>
      <c r="AP242" s="12"/>
      <c r="AQ242" s="12"/>
      <c r="AR242" s="12"/>
      <c r="AS242" s="12"/>
    </row>
    <row r="243" spans="1:45" ht="19.5" customHeight="1">
      <c r="A243" s="321" t="s">
        <v>561</v>
      </c>
      <c r="B243" s="256"/>
      <c r="C243" s="1059">
        <v>0.46800000000000003</v>
      </c>
      <c r="D243" s="52"/>
      <c r="E243" s="61"/>
      <c r="F243" s="52"/>
      <c r="G243" s="61"/>
      <c r="H243" s="52"/>
      <c r="I243" s="61"/>
      <c r="J243" s="52"/>
      <c r="K243" s="61"/>
      <c r="L243" s="52"/>
      <c r="M243" s="61"/>
      <c r="N243" s="52"/>
      <c r="O243" s="61"/>
      <c r="P243" s="52"/>
      <c r="Q243" s="61"/>
      <c r="AC243" s="12"/>
      <c r="AD243" s="12"/>
      <c r="AE243" s="12"/>
      <c r="AF243" s="12"/>
      <c r="AG243" s="12"/>
      <c r="AH243" s="12"/>
      <c r="AI243" s="12"/>
      <c r="AJ243" s="12"/>
      <c r="AK243" s="12"/>
      <c r="AL243" s="12"/>
      <c r="AM243" s="12"/>
      <c r="AN243" s="12"/>
      <c r="AO243" s="12"/>
      <c r="AP243" s="12"/>
      <c r="AQ243" s="12"/>
      <c r="AR243" s="12"/>
      <c r="AS243" s="12"/>
    </row>
    <row r="244" spans="1:45" ht="19.5" customHeight="1">
      <c r="A244" s="321" t="s">
        <v>562</v>
      </c>
      <c r="B244" s="256"/>
      <c r="C244" s="1059">
        <v>0.67800000000000005</v>
      </c>
      <c r="D244" s="52"/>
      <c r="E244" s="61"/>
      <c r="F244" s="52"/>
      <c r="G244" s="61"/>
      <c r="H244" s="52"/>
      <c r="I244" s="61"/>
      <c r="J244" s="52"/>
      <c r="K244" s="61"/>
      <c r="L244" s="52"/>
      <c r="M244" s="61"/>
      <c r="N244" s="52"/>
      <c r="O244" s="61"/>
      <c r="P244" s="52"/>
      <c r="Q244" s="61"/>
      <c r="AC244" s="12"/>
      <c r="AD244" s="12"/>
      <c r="AE244" s="12"/>
      <c r="AF244" s="12"/>
      <c r="AG244" s="12"/>
      <c r="AH244" s="12"/>
      <c r="AI244" s="12"/>
      <c r="AJ244" s="12"/>
      <c r="AK244" s="12"/>
      <c r="AL244" s="12"/>
      <c r="AM244" s="12"/>
      <c r="AN244" s="12"/>
      <c r="AO244" s="12"/>
      <c r="AP244" s="12"/>
      <c r="AQ244" s="12"/>
      <c r="AR244" s="12"/>
      <c r="AS244" s="12"/>
    </row>
    <row r="245" spans="1:45" ht="19.5" customHeight="1">
      <c r="A245" s="321" t="s">
        <v>563</v>
      </c>
      <c r="B245" s="256"/>
      <c r="C245" s="1059">
        <v>8.9999999999999993E-3</v>
      </c>
      <c r="D245" s="52"/>
      <c r="E245" s="61"/>
      <c r="F245" s="52"/>
      <c r="G245" s="61"/>
      <c r="H245" s="52"/>
      <c r="I245" s="61"/>
      <c r="J245" s="52"/>
      <c r="K245" s="61"/>
      <c r="L245" s="52"/>
      <c r="M245" s="61"/>
      <c r="N245" s="52"/>
      <c r="O245" s="61"/>
      <c r="P245" s="52"/>
      <c r="Q245" s="61"/>
      <c r="AC245" s="12"/>
      <c r="AD245" s="12"/>
      <c r="AE245" s="12"/>
      <c r="AF245" s="12"/>
      <c r="AG245" s="12"/>
      <c r="AH245" s="12"/>
      <c r="AI245" s="12"/>
      <c r="AJ245" s="12"/>
      <c r="AK245" s="12"/>
      <c r="AL245" s="12"/>
      <c r="AM245" s="12"/>
      <c r="AN245" s="12"/>
      <c r="AO245" s="12"/>
      <c r="AP245" s="12"/>
      <c r="AQ245" s="12"/>
      <c r="AR245" s="12"/>
      <c r="AS245" s="12"/>
    </row>
    <row r="246" spans="1:45" ht="19.5" customHeight="1">
      <c r="A246" s="321" t="s">
        <v>564</v>
      </c>
      <c r="B246" s="256"/>
      <c r="C246" s="1059">
        <v>0.30599999999999999</v>
      </c>
      <c r="D246" s="52"/>
      <c r="E246" s="61"/>
      <c r="F246" s="52"/>
      <c r="G246" s="61"/>
      <c r="H246" s="52"/>
      <c r="I246" s="61"/>
      <c r="J246" s="52"/>
      <c r="K246" s="61"/>
      <c r="L246" s="52"/>
      <c r="M246" s="61"/>
      <c r="N246" s="52"/>
      <c r="O246" s="61"/>
      <c r="P246" s="52"/>
      <c r="Q246" s="61"/>
      <c r="AC246" s="12"/>
      <c r="AD246" s="12"/>
      <c r="AE246" s="12"/>
      <c r="AF246" s="12"/>
      <c r="AG246" s="12"/>
      <c r="AH246" s="12"/>
      <c r="AI246" s="12"/>
      <c r="AJ246" s="12"/>
      <c r="AK246" s="12"/>
      <c r="AL246" s="12"/>
      <c r="AM246" s="12"/>
      <c r="AN246" s="12"/>
      <c r="AO246" s="12"/>
      <c r="AP246" s="12"/>
      <c r="AQ246" s="12"/>
      <c r="AR246" s="12"/>
      <c r="AS246" s="12"/>
    </row>
    <row r="247" spans="1:45" ht="19.5" customHeight="1">
      <c r="A247" s="321" t="s">
        <v>565</v>
      </c>
      <c r="B247" s="256"/>
      <c r="C247" s="1059">
        <v>0.53500000000000003</v>
      </c>
      <c r="D247" s="52"/>
      <c r="E247" s="61"/>
      <c r="F247" s="52"/>
      <c r="G247" s="61"/>
      <c r="H247" s="52"/>
      <c r="I247" s="61"/>
      <c r="J247" s="52"/>
      <c r="K247" s="61"/>
      <c r="L247" s="52"/>
      <c r="M247" s="61"/>
      <c r="N247" s="52"/>
      <c r="O247" s="61"/>
      <c r="P247" s="52"/>
      <c r="Q247" s="61"/>
      <c r="AC247" s="12"/>
      <c r="AD247" s="12"/>
      <c r="AE247" s="12"/>
      <c r="AF247" s="12"/>
      <c r="AG247" s="12"/>
      <c r="AH247" s="12"/>
      <c r="AI247" s="12"/>
      <c r="AJ247" s="12"/>
      <c r="AK247" s="12"/>
      <c r="AL247" s="12"/>
      <c r="AM247" s="12"/>
      <c r="AN247" s="12"/>
      <c r="AO247" s="12"/>
      <c r="AP247" s="12"/>
      <c r="AQ247" s="12"/>
      <c r="AR247" s="12"/>
      <c r="AS247" s="12"/>
    </row>
    <row r="248" spans="1:45" ht="19.5" customHeight="1">
      <c r="A248" s="321" t="s">
        <v>566</v>
      </c>
      <c r="B248" s="256"/>
      <c r="C248" s="1059">
        <v>2.7E-2</v>
      </c>
      <c r="D248" s="52"/>
      <c r="E248" s="61"/>
      <c r="F248" s="52"/>
      <c r="G248" s="61"/>
      <c r="H248" s="52"/>
      <c r="I248" s="61"/>
      <c r="J248" s="52"/>
      <c r="K248" s="61"/>
      <c r="L248" s="52"/>
      <c r="M248" s="61"/>
      <c r="N248" s="52"/>
      <c r="O248" s="61"/>
      <c r="P248" s="52"/>
      <c r="Q248" s="61"/>
      <c r="AC248" s="12"/>
      <c r="AD248" s="12"/>
      <c r="AE248" s="12"/>
      <c r="AF248" s="12"/>
      <c r="AG248" s="12"/>
      <c r="AH248" s="12"/>
      <c r="AI248" s="12"/>
      <c r="AJ248" s="12"/>
      <c r="AK248" s="12"/>
      <c r="AL248" s="12"/>
      <c r="AM248" s="12"/>
      <c r="AN248" s="12"/>
      <c r="AO248" s="12"/>
      <c r="AP248" s="12"/>
      <c r="AQ248" s="12"/>
      <c r="AR248" s="12"/>
      <c r="AS248" s="12"/>
    </row>
    <row r="249" spans="1:45" ht="22.5" customHeight="1" thickBot="1">
      <c r="A249" s="321" t="s">
        <v>567</v>
      </c>
      <c r="B249" s="256"/>
      <c r="C249" s="1059">
        <v>0.42499999999999999</v>
      </c>
      <c r="D249" s="52"/>
      <c r="E249" s="61"/>
      <c r="F249" s="52"/>
      <c r="G249" s="61"/>
      <c r="H249" s="52"/>
      <c r="I249" s="61"/>
      <c r="J249" s="52"/>
      <c r="K249" s="61"/>
      <c r="L249" s="52"/>
      <c r="M249" s="61"/>
      <c r="N249" s="52"/>
      <c r="O249" s="61"/>
      <c r="P249" s="52"/>
      <c r="Q249" s="61"/>
      <c r="AC249" s="12"/>
      <c r="AD249" s="12"/>
      <c r="AE249" s="12"/>
      <c r="AF249" s="12"/>
      <c r="AG249" s="12"/>
      <c r="AH249" s="12"/>
      <c r="AI249" s="12"/>
      <c r="AJ249" s="12"/>
      <c r="AK249" s="12"/>
      <c r="AL249" s="12"/>
      <c r="AM249" s="12"/>
      <c r="AN249" s="12"/>
      <c r="AO249" s="12"/>
      <c r="AP249" s="12"/>
      <c r="AQ249" s="12"/>
      <c r="AR249" s="12"/>
      <c r="AS249" s="12"/>
    </row>
    <row r="250" spans="1:45" ht="24.75" customHeight="1" thickBot="1">
      <c r="A250" s="224" t="s">
        <v>279</v>
      </c>
      <c r="B250" s="240" t="str">
        <f>IF(CENTRO!B250,CENTRO!B250,"")</f>
        <v/>
      </c>
      <c r="C250" s="240" t="str">
        <f>IF(CENTRO!C250,CENTRO!C250,"")</f>
        <v/>
      </c>
      <c r="D250" s="240"/>
      <c r="E250" s="240"/>
      <c r="F250" s="39"/>
      <c r="G250" s="39"/>
      <c r="H250" s="39"/>
      <c r="I250" s="39"/>
      <c r="J250" s="39"/>
      <c r="K250" s="39"/>
      <c r="L250" s="39"/>
      <c r="M250" s="39"/>
      <c r="N250" s="39"/>
      <c r="O250" s="39"/>
      <c r="P250" s="39"/>
      <c r="Q250" s="40"/>
      <c r="AC250" s="12"/>
      <c r="AD250" s="12"/>
      <c r="AE250" s="12"/>
      <c r="AF250" s="12"/>
      <c r="AG250" s="12"/>
      <c r="AH250" s="12"/>
      <c r="AI250" s="12"/>
      <c r="AJ250" s="12"/>
      <c r="AK250" s="12"/>
      <c r="AL250" s="12"/>
      <c r="AM250" s="12"/>
      <c r="AN250" s="12"/>
      <c r="AO250" s="12"/>
      <c r="AP250" s="12"/>
      <c r="AQ250" s="12"/>
      <c r="AR250" s="12"/>
      <c r="AS250" s="12"/>
    </row>
    <row r="251" spans="1:45" ht="19.5" customHeight="1" thickBot="1">
      <c r="A251" s="243" t="s">
        <v>531</v>
      </c>
      <c r="B251" s="244" t="str">
        <f>IF(CENTRO!B251,CENTRO!B251,"")</f>
        <v/>
      </c>
      <c r="C251" s="244" t="str">
        <f>IF(CENTRO!C251,CENTRO!C251,"")</f>
        <v/>
      </c>
      <c r="D251" s="244"/>
      <c r="E251" s="244"/>
      <c r="F251" s="42"/>
      <c r="G251" s="42"/>
      <c r="H251" s="42"/>
      <c r="I251" s="42"/>
      <c r="J251" s="42"/>
      <c r="K251" s="42"/>
      <c r="L251" s="42"/>
      <c r="M251" s="42"/>
      <c r="N251" s="42"/>
      <c r="O251" s="42"/>
      <c r="P251" s="42"/>
      <c r="Q251" s="43"/>
      <c r="AC251" s="12"/>
      <c r="AD251" s="12"/>
      <c r="AE251" s="12"/>
      <c r="AF251" s="12"/>
      <c r="AG251" s="12"/>
      <c r="AH251" s="12"/>
      <c r="AI251" s="12"/>
      <c r="AJ251" s="12"/>
      <c r="AK251" s="12"/>
      <c r="AL251" s="12"/>
      <c r="AM251" s="12"/>
      <c r="AN251" s="12"/>
      <c r="AO251" s="12"/>
      <c r="AP251" s="12"/>
      <c r="AQ251" s="12"/>
      <c r="AR251" s="12"/>
      <c r="AS251" s="12"/>
    </row>
    <row r="252" spans="1:45" ht="19.5" customHeight="1">
      <c r="A252" s="574" t="s">
        <v>291</v>
      </c>
      <c r="B252" s="859" t="str">
        <f>IF(CENTRO!B252,CENTRO!B252,"")</f>
        <v/>
      </c>
      <c r="C252" s="1170">
        <f>IF(CENTRO!C252,CENTRO!C252,"")</f>
        <v>105584</v>
      </c>
      <c r="D252" s="239">
        <f>E252/C252</f>
        <v>2.2645476587361723E-2</v>
      </c>
      <c r="E252" s="1106">
        <v>2391</v>
      </c>
      <c r="F252" s="52"/>
      <c r="G252" s="61"/>
      <c r="H252" s="52"/>
      <c r="I252" s="61"/>
      <c r="J252" s="52"/>
      <c r="K252" s="61"/>
      <c r="L252" s="52"/>
      <c r="M252" s="61"/>
      <c r="N252" s="52"/>
      <c r="O252" s="61"/>
      <c r="P252" s="52"/>
      <c r="Q252" s="61"/>
      <c r="AC252" s="12"/>
      <c r="AD252" s="12"/>
      <c r="AE252" s="12"/>
      <c r="AF252" s="12"/>
      <c r="AG252" s="12"/>
      <c r="AH252" s="12"/>
      <c r="AI252" s="12"/>
      <c r="AJ252" s="12"/>
      <c r="AK252" s="12"/>
      <c r="AL252" s="12"/>
      <c r="AM252" s="12"/>
      <c r="AN252" s="12"/>
      <c r="AO252" s="12"/>
      <c r="AP252" s="12"/>
      <c r="AQ252" s="12"/>
      <c r="AR252" s="12"/>
      <c r="AS252" s="12"/>
    </row>
    <row r="253" spans="1:45" ht="19.5" customHeight="1">
      <c r="A253" s="574" t="s">
        <v>530</v>
      </c>
      <c r="B253" s="859" t="str">
        <f>IF(CENTRO!B253,CENTRO!B253,"")</f>
        <v/>
      </c>
      <c r="C253" s="1171">
        <f>IF(CENTRO!C253,CENTRO!C253,"")</f>
        <v>5474</v>
      </c>
      <c r="D253" s="239">
        <f>E253/C253</f>
        <v>7.6726342710997444E-3</v>
      </c>
      <c r="E253" s="1106">
        <v>42</v>
      </c>
      <c r="F253" s="52"/>
      <c r="G253" s="61"/>
      <c r="H253" s="52"/>
      <c r="I253" s="61"/>
      <c r="J253" s="52"/>
      <c r="K253" s="61"/>
      <c r="L253" s="52"/>
      <c r="M253" s="61"/>
      <c r="N253" s="52"/>
      <c r="O253" s="61"/>
      <c r="P253" s="52"/>
      <c r="Q253" s="61"/>
      <c r="AC253" s="12"/>
      <c r="AD253" s="12"/>
      <c r="AE253" s="12"/>
      <c r="AF253" s="12"/>
      <c r="AG253" s="12"/>
      <c r="AH253" s="12"/>
      <c r="AI253" s="12"/>
      <c r="AJ253" s="12"/>
      <c r="AK253" s="12"/>
      <c r="AL253" s="12"/>
      <c r="AM253" s="12"/>
      <c r="AN253" s="12"/>
      <c r="AO253" s="12"/>
      <c r="AP253" s="12"/>
      <c r="AQ253" s="12"/>
      <c r="AR253" s="12"/>
      <c r="AS253" s="12"/>
    </row>
    <row r="254" spans="1:45" ht="19.5" customHeight="1">
      <c r="A254" s="336" t="s">
        <v>613</v>
      </c>
      <c r="B254" s="859" t="str">
        <f>IF(CENTRO!B254,CENTRO!B254,"")</f>
        <v/>
      </c>
      <c r="C254" s="1062">
        <f>IF(CENTRO!C254,CENTRO!C254,"")</f>
        <v>16314</v>
      </c>
      <c r="D254" s="340">
        <f>E254/C254</f>
        <v>5.5167340934166977E-3</v>
      </c>
      <c r="E254" s="1089">
        <v>90</v>
      </c>
      <c r="F254" s="66"/>
      <c r="G254" s="65"/>
      <c r="H254" s="66"/>
      <c r="I254" s="65"/>
      <c r="J254" s="66"/>
      <c r="K254" s="65"/>
      <c r="L254" s="66"/>
      <c r="M254" s="65"/>
      <c r="N254" s="64"/>
      <c r="O254" s="71"/>
      <c r="P254" s="66"/>
      <c r="Q254" s="65"/>
      <c r="AC254" s="12"/>
      <c r="AD254" s="12"/>
      <c r="AE254" s="12"/>
      <c r="AF254" s="12"/>
      <c r="AG254" s="12"/>
      <c r="AH254" s="12"/>
      <c r="AI254" s="12"/>
      <c r="AJ254" s="12"/>
      <c r="AK254" s="12"/>
      <c r="AL254" s="12"/>
      <c r="AM254" s="12"/>
      <c r="AN254" s="12"/>
      <c r="AO254" s="12"/>
      <c r="AP254" s="12"/>
      <c r="AQ254" s="12"/>
      <c r="AR254" s="12"/>
      <c r="AS254" s="12"/>
    </row>
    <row r="255" spans="1:45" ht="19.5" customHeight="1">
      <c r="A255" s="574" t="s">
        <v>612</v>
      </c>
      <c r="B255" s="859" t="str">
        <f>IF(CENTRO!B255,CENTRO!B255,"")</f>
        <v/>
      </c>
      <c r="C255" s="1171">
        <f>IF(CENTRO!C255,CENTRO!C255,"")</f>
        <v>13316</v>
      </c>
      <c r="D255" s="239">
        <f>E255/C255</f>
        <v>1.3442475217783119E-2</v>
      </c>
      <c r="E255" s="1106">
        <v>179</v>
      </c>
      <c r="F255" s="52"/>
      <c r="G255" s="61"/>
      <c r="H255" s="52"/>
      <c r="I255" s="61"/>
      <c r="J255" s="52"/>
      <c r="K255" s="61"/>
      <c r="L255" s="52"/>
      <c r="M255" s="61"/>
      <c r="N255" s="52"/>
      <c r="O255" s="61"/>
      <c r="P255" s="52"/>
      <c r="Q255" s="61"/>
      <c r="AC255" s="12"/>
      <c r="AD255" s="12"/>
      <c r="AE255" s="12"/>
      <c r="AF255" s="12"/>
      <c r="AG255" s="12"/>
      <c r="AH255" s="12"/>
      <c r="AI255" s="12"/>
      <c r="AJ255" s="12"/>
      <c r="AK255" s="12"/>
      <c r="AL255" s="12"/>
      <c r="AM255" s="12"/>
      <c r="AN255" s="12"/>
      <c r="AO255" s="12"/>
      <c r="AP255" s="12"/>
      <c r="AQ255" s="12"/>
      <c r="AR255" s="12"/>
      <c r="AS255" s="12"/>
    </row>
    <row r="256" spans="1:45" ht="19.5" customHeight="1" thickBot="1">
      <c r="A256" s="336" t="s">
        <v>286</v>
      </c>
      <c r="B256" s="859" t="str">
        <f>IF(CENTRO!B256,CENTRO!B256,"")</f>
        <v/>
      </c>
      <c r="C256" s="1063">
        <f>IF(CENTRO!C256,CENTRO!C256,"")</f>
        <v>7617332</v>
      </c>
      <c r="D256" s="251">
        <f>E256/C256</f>
        <v>1.4149311071120439E-2</v>
      </c>
      <c r="E256" s="518">
        <v>107780</v>
      </c>
      <c r="F256" s="66"/>
      <c r="G256" s="65"/>
      <c r="H256" s="66"/>
      <c r="I256" s="65"/>
      <c r="J256" s="66"/>
      <c r="K256" s="65"/>
      <c r="L256" s="66"/>
      <c r="M256" s="65"/>
      <c r="N256" s="64"/>
      <c r="O256" s="71"/>
      <c r="P256" s="66"/>
      <c r="Q256" s="65"/>
      <c r="AC256" s="12"/>
      <c r="AD256" s="12"/>
      <c r="AE256" s="12"/>
      <c r="AF256" s="12"/>
      <c r="AG256" s="12"/>
      <c r="AH256" s="12"/>
      <c r="AI256" s="12"/>
      <c r="AJ256" s="12"/>
      <c r="AK256" s="12"/>
      <c r="AL256" s="12"/>
      <c r="AM256" s="12"/>
      <c r="AN256" s="12"/>
      <c r="AO256" s="12"/>
      <c r="AP256" s="12"/>
      <c r="AQ256" s="12"/>
      <c r="AR256" s="12"/>
      <c r="AS256" s="12"/>
    </row>
    <row r="257" spans="1:45" ht="19.5" customHeight="1" thickBot="1">
      <c r="A257" s="243" t="s">
        <v>533</v>
      </c>
      <c r="B257" s="244" t="str">
        <f>IF(CENTRO!B257,CENTRO!B257,"")</f>
        <v/>
      </c>
      <c r="C257" s="244" t="str">
        <f>IF(CENTRO!C257,CENTRO!C257,"")</f>
        <v/>
      </c>
      <c r="D257" s="244"/>
      <c r="E257" s="244"/>
      <c r="F257" s="42"/>
      <c r="G257" s="42"/>
      <c r="H257" s="42"/>
      <c r="I257" s="42"/>
      <c r="J257" s="42"/>
      <c r="K257" s="42"/>
      <c r="L257" s="42"/>
      <c r="M257" s="42"/>
      <c r="N257" s="42"/>
      <c r="O257" s="42"/>
      <c r="P257" s="42"/>
      <c r="Q257" s="43"/>
      <c r="AC257" s="12"/>
      <c r="AD257" s="12"/>
      <c r="AE257" s="12"/>
      <c r="AF257" s="12"/>
      <c r="AG257" s="12"/>
      <c r="AH257" s="12"/>
      <c r="AI257" s="12"/>
      <c r="AJ257" s="12"/>
      <c r="AK257" s="12"/>
      <c r="AL257" s="12"/>
      <c r="AM257" s="12"/>
      <c r="AN257" s="12"/>
      <c r="AO257" s="12"/>
      <c r="AP257" s="12"/>
      <c r="AQ257" s="12"/>
      <c r="AR257" s="12"/>
      <c r="AS257" s="12"/>
    </row>
    <row r="258" spans="1:45" ht="19.5" customHeight="1">
      <c r="A258" s="327" t="s">
        <v>287</v>
      </c>
      <c r="B258" s="859" t="str">
        <f>IF(CENTRO!B258,CENTRO!B258,"")</f>
        <v/>
      </c>
      <c r="C258" s="839">
        <f>IF(CENTRO!C258,CENTRO!C258,"")</f>
        <v>78375</v>
      </c>
      <c r="D258" s="239">
        <f t="shared" ref="D258:D263" si="22">E258/C258</f>
        <v>1.7059011164274322E-2</v>
      </c>
      <c r="E258" s="328">
        <v>1337</v>
      </c>
      <c r="F258" s="52"/>
      <c r="G258" s="61"/>
      <c r="H258" s="52"/>
      <c r="I258" s="61"/>
      <c r="J258" s="52"/>
      <c r="K258" s="61"/>
      <c r="L258" s="52"/>
      <c r="M258" s="61"/>
      <c r="N258" s="52"/>
      <c r="O258" s="61"/>
      <c r="P258" s="52"/>
      <c r="Q258" s="61"/>
      <c r="AC258" s="12"/>
      <c r="AD258" s="12"/>
      <c r="AE258" s="12"/>
      <c r="AF258" s="12"/>
      <c r="AG258" s="12"/>
      <c r="AH258" s="12"/>
      <c r="AI258" s="12"/>
      <c r="AJ258" s="12"/>
      <c r="AK258" s="12"/>
      <c r="AL258" s="12"/>
      <c r="AM258" s="12"/>
      <c r="AN258" s="12"/>
      <c r="AO258" s="12"/>
      <c r="AP258" s="12"/>
      <c r="AQ258" s="12"/>
      <c r="AR258" s="12"/>
      <c r="AS258" s="12"/>
    </row>
    <row r="259" spans="1:45" ht="19.5" customHeight="1">
      <c r="A259" s="336" t="s">
        <v>27</v>
      </c>
      <c r="B259" s="859" t="str">
        <f>IF(CENTRO!B259,CENTRO!B259,"")</f>
        <v/>
      </c>
      <c r="C259" s="1064">
        <f>IF(CENTRO!C259,CENTRO!C259,"")</f>
        <v>19317</v>
      </c>
      <c r="D259" s="565">
        <f t="shared" si="22"/>
        <v>1.3045503960242273E-2</v>
      </c>
      <c r="E259" s="861">
        <v>252</v>
      </c>
      <c r="F259" s="66"/>
      <c r="G259" s="65"/>
      <c r="H259" s="66"/>
      <c r="I259" s="65"/>
      <c r="J259" s="66"/>
      <c r="K259" s="65"/>
      <c r="L259" s="66"/>
      <c r="M259" s="65"/>
      <c r="N259" s="64"/>
      <c r="O259" s="71"/>
      <c r="P259" s="66"/>
      <c r="Q259" s="65"/>
      <c r="AC259" s="12"/>
      <c r="AD259" s="12"/>
      <c r="AE259" s="12"/>
      <c r="AF259" s="12"/>
      <c r="AG259" s="12"/>
      <c r="AH259" s="12"/>
      <c r="AI259" s="12"/>
      <c r="AJ259" s="12"/>
      <c r="AK259" s="12"/>
      <c r="AL259" s="12"/>
      <c r="AM259" s="12"/>
      <c r="AN259" s="12"/>
      <c r="AO259" s="12"/>
      <c r="AP259" s="12"/>
      <c r="AQ259" s="12"/>
      <c r="AR259" s="12"/>
      <c r="AS259" s="12"/>
    </row>
    <row r="260" spans="1:45" ht="19.5" customHeight="1">
      <c r="A260" s="336" t="s">
        <v>11</v>
      </c>
      <c r="B260" s="859" t="str">
        <f>IF(CENTRO!B260,CENTRO!B260,"")</f>
        <v/>
      </c>
      <c r="C260" s="1064">
        <f>IF(CENTRO!C260,CENTRO!C260,"")</f>
        <v>59058</v>
      </c>
      <c r="D260" s="565">
        <f t="shared" si="22"/>
        <v>1.8371770124284603E-2</v>
      </c>
      <c r="E260" s="861">
        <v>1085</v>
      </c>
      <c r="F260" s="66"/>
      <c r="G260" s="65"/>
      <c r="H260" s="66"/>
      <c r="I260" s="65"/>
      <c r="J260" s="66"/>
      <c r="K260" s="65"/>
      <c r="L260" s="66"/>
      <c r="M260" s="65"/>
      <c r="N260" s="64"/>
      <c r="O260" s="71"/>
      <c r="P260" s="66"/>
      <c r="Q260" s="65"/>
      <c r="AC260" s="12"/>
      <c r="AD260" s="12"/>
      <c r="AE260" s="12"/>
      <c r="AF260" s="12"/>
      <c r="AG260" s="12"/>
      <c r="AH260" s="12"/>
      <c r="AI260" s="12"/>
      <c r="AJ260" s="12"/>
      <c r="AK260" s="12"/>
      <c r="AL260" s="12"/>
      <c r="AM260" s="12"/>
      <c r="AN260" s="12"/>
      <c r="AO260" s="12"/>
      <c r="AP260" s="12"/>
      <c r="AQ260" s="12"/>
      <c r="AR260" s="12"/>
      <c r="AS260" s="12"/>
    </row>
    <row r="261" spans="1:45" ht="19.5" customHeight="1">
      <c r="A261" s="327" t="s">
        <v>292</v>
      </c>
      <c r="B261" s="859" t="str">
        <f>IF(CENTRO!B261,CENTRO!B261,"")</f>
        <v/>
      </c>
      <c r="C261" s="839">
        <f>IF(CENTRO!C261,CENTRO!C261,"")</f>
        <v>333941</v>
      </c>
      <c r="D261" s="239">
        <f t="shared" si="22"/>
        <v>4.7265834383918119E-2</v>
      </c>
      <c r="E261" s="328">
        <v>15784</v>
      </c>
      <c r="F261" s="52"/>
      <c r="G261" s="61"/>
      <c r="H261" s="52"/>
      <c r="I261" s="61"/>
      <c r="J261" s="52"/>
      <c r="K261" s="61"/>
      <c r="L261" s="52"/>
      <c r="M261" s="61"/>
      <c r="N261" s="52"/>
      <c r="O261" s="61"/>
      <c r="P261" s="52"/>
      <c r="Q261" s="61"/>
      <c r="AC261" s="12"/>
      <c r="AD261" s="12"/>
      <c r="AE261" s="12"/>
      <c r="AF261" s="12"/>
      <c r="AG261" s="12"/>
      <c r="AH261" s="12"/>
      <c r="AI261" s="12"/>
      <c r="AJ261" s="12"/>
      <c r="AK261" s="12"/>
      <c r="AL261" s="12"/>
      <c r="AM261" s="12"/>
      <c r="AN261" s="12"/>
      <c r="AO261" s="12"/>
      <c r="AP261" s="12"/>
      <c r="AQ261" s="12"/>
      <c r="AR261" s="12"/>
      <c r="AS261" s="12"/>
    </row>
    <row r="262" spans="1:45" ht="19.5" customHeight="1">
      <c r="A262" s="336" t="s">
        <v>27</v>
      </c>
      <c r="B262" s="859" t="str">
        <f>IF(CENTRO!B262,CENTRO!B262,"")</f>
        <v/>
      </c>
      <c r="C262" s="1064">
        <f>IF(CENTRO!C262,CENTRO!C262,"")</f>
        <v>123632</v>
      </c>
      <c r="D262" s="565">
        <f t="shared" si="22"/>
        <v>4.484275915620551E-2</v>
      </c>
      <c r="E262" s="861">
        <v>5544</v>
      </c>
      <c r="F262" s="66"/>
      <c r="G262" s="65"/>
      <c r="H262" s="66"/>
      <c r="I262" s="65"/>
      <c r="J262" s="66"/>
      <c r="K262" s="65"/>
      <c r="L262" s="66"/>
      <c r="M262" s="65"/>
      <c r="N262" s="64"/>
      <c r="O262" s="71"/>
      <c r="P262" s="66"/>
      <c r="Q262" s="65"/>
      <c r="AC262" s="12"/>
      <c r="AD262" s="12"/>
      <c r="AE262" s="12"/>
      <c r="AF262" s="12"/>
      <c r="AG262" s="12"/>
      <c r="AH262" s="12"/>
      <c r="AI262" s="12"/>
      <c r="AJ262" s="12"/>
      <c r="AK262" s="12"/>
      <c r="AL262" s="12"/>
      <c r="AM262" s="12"/>
      <c r="AN262" s="12"/>
      <c r="AO262" s="12"/>
      <c r="AP262" s="12"/>
      <c r="AQ262" s="12"/>
      <c r="AR262" s="12"/>
      <c r="AS262" s="12"/>
    </row>
    <row r="263" spans="1:45" ht="19.5" customHeight="1" thickBot="1">
      <c r="A263" s="336" t="s">
        <v>166</v>
      </c>
      <c r="B263" s="859" t="str">
        <f>IF(CENTRO!B263,CENTRO!B263,"")</f>
        <v/>
      </c>
      <c r="C263" s="1064">
        <f>IF(CENTRO!C263,CENTRO!C263,"")</f>
        <v>210309</v>
      </c>
      <c r="D263" s="565">
        <f t="shared" si="22"/>
        <v>4.8690260521423237E-2</v>
      </c>
      <c r="E263" s="861">
        <v>10240</v>
      </c>
      <c r="F263" s="66"/>
      <c r="G263" s="65"/>
      <c r="H263" s="66"/>
      <c r="I263" s="65"/>
      <c r="J263" s="66"/>
      <c r="K263" s="65"/>
      <c r="L263" s="66"/>
      <c r="M263" s="65"/>
      <c r="N263" s="64"/>
      <c r="O263" s="71"/>
      <c r="P263" s="66"/>
      <c r="Q263" s="65"/>
      <c r="AC263" s="12"/>
      <c r="AD263" s="12"/>
      <c r="AE263" s="12"/>
      <c r="AF263" s="12"/>
      <c r="AG263" s="12"/>
      <c r="AH263" s="12"/>
      <c r="AI263" s="12"/>
      <c r="AJ263" s="12"/>
      <c r="AK263" s="12"/>
      <c r="AL263" s="12"/>
      <c r="AM263" s="12"/>
      <c r="AN263" s="12"/>
      <c r="AO263" s="12"/>
      <c r="AP263" s="12"/>
      <c r="AQ263" s="12"/>
      <c r="AR263" s="12"/>
      <c r="AS263" s="12"/>
    </row>
    <row r="264" spans="1:45" ht="19.5" customHeight="1" thickBot="1">
      <c r="A264" s="243" t="s">
        <v>452</v>
      </c>
      <c r="B264" s="244" t="str">
        <f>IF(CENTRO!B264,CENTRO!B264,"")</f>
        <v/>
      </c>
      <c r="C264" s="244" t="str">
        <f>IF(CENTRO!C264,CENTRO!C264,"")</f>
        <v/>
      </c>
      <c r="D264" s="244"/>
      <c r="E264" s="244"/>
      <c r="F264" s="42"/>
      <c r="G264" s="42"/>
      <c r="H264" s="42"/>
      <c r="I264" s="42"/>
      <c r="J264" s="42"/>
      <c r="K264" s="42"/>
      <c r="L264" s="42"/>
      <c r="M264" s="42"/>
      <c r="N264" s="42"/>
      <c r="O264" s="42"/>
      <c r="P264" s="42"/>
      <c r="Q264" s="43"/>
      <c r="AC264" s="12"/>
      <c r="AD264" s="12"/>
      <c r="AE264" s="12"/>
      <c r="AF264" s="12"/>
      <c r="AG264" s="12"/>
      <c r="AH264" s="12"/>
      <c r="AI264" s="12"/>
      <c r="AJ264" s="12"/>
      <c r="AK264" s="12"/>
      <c r="AL264" s="12"/>
      <c r="AM264" s="12"/>
      <c r="AN264" s="12"/>
      <c r="AO264" s="12"/>
      <c r="AP264" s="12"/>
      <c r="AQ264" s="12"/>
      <c r="AR264" s="12"/>
      <c r="AS264" s="12"/>
    </row>
    <row r="265" spans="1:45" ht="19.5" customHeight="1">
      <c r="A265" s="336" t="s">
        <v>288</v>
      </c>
      <c r="B265" s="859" t="str">
        <f>IF(CENTRO!B265,CENTRO!B265,"")</f>
        <v/>
      </c>
      <c r="C265" s="1027">
        <f>IF(CENTRO!C265,CENTRO!C265,"")</f>
        <v>7883</v>
      </c>
      <c r="D265" s="340">
        <f>E265/C265</f>
        <v>2.5244196371939618E-2</v>
      </c>
      <c r="E265" s="861">
        <v>199</v>
      </c>
      <c r="F265" s="66"/>
      <c r="G265" s="65"/>
      <c r="H265" s="66"/>
      <c r="I265" s="65"/>
      <c r="J265" s="66"/>
      <c r="K265" s="65"/>
      <c r="L265" s="66"/>
      <c r="M265" s="65"/>
      <c r="N265" s="64"/>
      <c r="O265" s="71"/>
      <c r="P265" s="66"/>
      <c r="Q265" s="65"/>
      <c r="AC265" s="12"/>
      <c r="AD265" s="12"/>
      <c r="AE265" s="12"/>
      <c r="AF265" s="12"/>
      <c r="AG265" s="12"/>
      <c r="AH265" s="12"/>
      <c r="AI265" s="12"/>
      <c r="AJ265" s="12"/>
      <c r="AK265" s="12"/>
      <c r="AL265" s="12"/>
      <c r="AM265" s="12"/>
      <c r="AN265" s="12"/>
      <c r="AO265" s="12"/>
      <c r="AP265" s="12"/>
      <c r="AQ265" s="12"/>
      <c r="AR265" s="12"/>
      <c r="AS265" s="12"/>
    </row>
    <row r="266" spans="1:45" ht="19.5" customHeight="1">
      <c r="A266" s="336" t="s">
        <v>289</v>
      </c>
      <c r="B266" s="859" t="str">
        <f>IF(CENTRO!B266,CENTRO!B266,"")</f>
        <v/>
      </c>
      <c r="C266" s="1027">
        <f>IF(CENTRO!C266,CENTRO!C266,"")</f>
        <v>2285</v>
      </c>
      <c r="D266" s="340">
        <f>E266/C266</f>
        <v>2.1444201312910284E-2</v>
      </c>
      <c r="E266" s="861">
        <v>49</v>
      </c>
      <c r="F266" s="66"/>
      <c r="G266" s="65"/>
      <c r="H266" s="66"/>
      <c r="I266" s="65"/>
      <c r="J266" s="66"/>
      <c r="K266" s="65"/>
      <c r="L266" s="66"/>
      <c r="M266" s="65"/>
      <c r="N266" s="64"/>
      <c r="O266" s="71"/>
      <c r="P266" s="66"/>
      <c r="Q266" s="65"/>
      <c r="AO266" s="12"/>
      <c r="AP266" s="12"/>
      <c r="AQ266" s="12"/>
      <c r="AR266" s="12"/>
      <c r="AS266" s="12"/>
    </row>
    <row r="267" spans="1:45" ht="19.5" customHeight="1" thickBot="1">
      <c r="A267" s="336" t="s">
        <v>290</v>
      </c>
      <c r="B267" s="859" t="str">
        <f>IF(CENTRO!B267,CENTRO!B267,"")</f>
        <v/>
      </c>
      <c r="C267" s="1027">
        <f>IF(CENTRO!C267,CENTRO!C267,"")</f>
        <v>1356</v>
      </c>
      <c r="D267" s="340">
        <f>E267/C267</f>
        <v>4.4247787610619468E-3</v>
      </c>
      <c r="E267" s="861">
        <v>6</v>
      </c>
      <c r="F267" s="66"/>
      <c r="G267" s="65"/>
      <c r="H267" s="66"/>
      <c r="I267" s="65"/>
      <c r="J267" s="66"/>
      <c r="K267" s="65"/>
      <c r="L267" s="66"/>
      <c r="M267" s="65"/>
      <c r="N267" s="64"/>
      <c r="O267" s="71"/>
      <c r="P267" s="66"/>
      <c r="Q267" s="65"/>
      <c r="AO267" s="12"/>
      <c r="AP267" s="12"/>
      <c r="AQ267" s="12"/>
      <c r="AR267" s="12"/>
      <c r="AS267" s="12"/>
    </row>
    <row r="268" spans="1:45"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c r="AO268" s="12"/>
      <c r="AP268" s="12"/>
      <c r="AQ268" s="12"/>
      <c r="AR268" s="12"/>
      <c r="AS268" s="12"/>
    </row>
    <row r="269" spans="1:45"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c r="AO269" s="12"/>
      <c r="AP269" s="12"/>
      <c r="AQ269" s="12"/>
      <c r="AR269" s="12"/>
      <c r="AS269" s="12"/>
    </row>
    <row r="270" spans="1:45" ht="19.5" customHeight="1">
      <c r="A270" s="574" t="str">
        <f>CENTRO!A270</f>
        <v>Número de inmuebles de uso residencial (2019)</v>
      </c>
      <c r="B270" s="256"/>
      <c r="C270" s="1111">
        <f>CENTRO!C270</f>
        <v>1487537</v>
      </c>
      <c r="D270" s="337">
        <f>E270/C270</f>
        <v>3.6860259610349187E-2</v>
      </c>
      <c r="E270" s="571">
        <v>54831</v>
      </c>
      <c r="F270" s="354">
        <f>G270/$E$270</f>
        <v>0.30626835184475937</v>
      </c>
      <c r="G270" s="571">
        <v>16793</v>
      </c>
      <c r="H270" s="354">
        <f>I270/$E$270</f>
        <v>0.16131385530083348</v>
      </c>
      <c r="I270" s="571">
        <v>8845</v>
      </c>
      <c r="J270" s="354">
        <f>K270/$E$270</f>
        <v>0.17145410442997575</v>
      </c>
      <c r="K270" s="571">
        <v>9401</v>
      </c>
      <c r="L270" s="354">
        <f>M270/$E$270</f>
        <v>0.18823293392423993</v>
      </c>
      <c r="M270" s="571">
        <v>10321</v>
      </c>
      <c r="N270" s="354">
        <f>O270/$E$270</f>
        <v>5.8251718918130253E-2</v>
      </c>
      <c r="O270" s="571">
        <v>3194</v>
      </c>
      <c r="P270" s="354">
        <f>Q270/$E$270</f>
        <v>0.11447903558206124</v>
      </c>
      <c r="Q270" s="571">
        <v>6277</v>
      </c>
      <c r="AO270" s="12"/>
      <c r="AP270" s="12"/>
      <c r="AQ270" s="12"/>
      <c r="AR270" s="12"/>
      <c r="AS270" s="12"/>
    </row>
    <row r="271" spans="1:45" ht="19.5" customHeight="1">
      <c r="A271" s="574" t="str">
        <f>CENTRO!A271</f>
        <v>Superficie media construida (m2) inmuebles de uso residencial (2019)</v>
      </c>
      <c r="B271" s="256"/>
      <c r="C271" s="1111">
        <f>CENTRO!C271</f>
        <v>114.93342781557067</v>
      </c>
      <c r="D271" s="252">
        <f t="shared" ref="D271" si="23">E271/C271</f>
        <v>1.1252890981453165</v>
      </c>
      <c r="E271" s="1093">
        <v>129.33333333333334</v>
      </c>
      <c r="F271" s="357">
        <f>G271/$E$271</f>
        <v>0.73453608247422675</v>
      </c>
      <c r="G271" s="1093">
        <v>95</v>
      </c>
      <c r="H271" s="357">
        <f>I271/$E$271</f>
        <v>0.77319587628865971</v>
      </c>
      <c r="I271" s="1112">
        <v>100</v>
      </c>
      <c r="J271" s="357">
        <f>K271/$E$271</f>
        <v>1.0206185567010309</v>
      </c>
      <c r="K271" s="1112">
        <v>132</v>
      </c>
      <c r="L271" s="357">
        <f>M271/$E$271</f>
        <v>0.88144329896907214</v>
      </c>
      <c r="M271" s="1112">
        <v>114</v>
      </c>
      <c r="N271" s="357">
        <f>O271/$E$271</f>
        <v>1.4768041237113401</v>
      </c>
      <c r="O271" s="1112">
        <v>191</v>
      </c>
      <c r="P271" s="357">
        <f>Q271/$E$271</f>
        <v>1.1134020618556699</v>
      </c>
      <c r="Q271" s="1112">
        <v>144</v>
      </c>
      <c r="AO271" s="12"/>
      <c r="AP271" s="12"/>
      <c r="AQ271" s="12"/>
      <c r="AR271" s="12"/>
      <c r="AS271" s="12"/>
    </row>
    <row r="272" spans="1:45" ht="19.5" customHeight="1">
      <c r="A272" s="574" t="str">
        <f>CENTRO!A272</f>
        <v>Año medio de construcción de inmuebles de uso residencial (2019)</v>
      </c>
      <c r="B272" s="256"/>
      <c r="C272" s="1106">
        <f>CENTRO!C272</f>
        <v>1973.5332766439908</v>
      </c>
      <c r="D272" s="256"/>
      <c r="E272" s="269">
        <v>1964.5</v>
      </c>
      <c r="F272" s="298"/>
      <c r="G272" s="269">
        <v>1964</v>
      </c>
      <c r="H272" s="298"/>
      <c r="I272" s="269">
        <v>1984</v>
      </c>
      <c r="J272" s="298"/>
      <c r="K272" s="269">
        <v>1973</v>
      </c>
      <c r="L272" s="298"/>
      <c r="M272" s="269">
        <v>1948</v>
      </c>
      <c r="N272" s="298"/>
      <c r="O272" s="269">
        <v>1950</v>
      </c>
      <c r="P272" s="298"/>
      <c r="Q272" s="269">
        <v>1968</v>
      </c>
      <c r="AO272" s="12"/>
      <c r="AP272" s="12"/>
      <c r="AQ272" s="12"/>
      <c r="AR272" s="12"/>
      <c r="AS272" s="12"/>
    </row>
    <row r="273" spans="1:45" ht="19.5" customHeight="1">
      <c r="A273" s="1090" t="s">
        <v>524</v>
      </c>
      <c r="B273" s="256" t="str">
        <f>IF(CENTRO!B273,CENTRO!B273,"")</f>
        <v/>
      </c>
      <c r="C273" s="1107">
        <f>IF(CENTRO!C273,CENTRO!C273,"")</f>
        <v>90.67</v>
      </c>
      <c r="D273" s="252">
        <f>E273/C273</f>
        <v>1.4522995478107423</v>
      </c>
      <c r="E273" s="1093">
        <v>131.68</v>
      </c>
      <c r="F273" s="357">
        <f>G273/$E$273</f>
        <v>0.72400007594167681</v>
      </c>
      <c r="G273" s="1093">
        <v>95.336330000000004</v>
      </c>
      <c r="H273" s="357">
        <f>I273/$E$273</f>
        <v>0.67092140036451986</v>
      </c>
      <c r="I273" s="1093">
        <v>88.346929999999986</v>
      </c>
      <c r="J273" s="357">
        <f>K273/$E$273</f>
        <v>0.9436111786148238</v>
      </c>
      <c r="K273" s="1093">
        <v>124.25472000000001</v>
      </c>
      <c r="L273" s="357">
        <f>M273/$E$273</f>
        <v>1.2094948359659781</v>
      </c>
      <c r="M273" s="1093">
        <v>159.26627999999999</v>
      </c>
      <c r="N273" s="357">
        <f>O273/$E$273</f>
        <v>2.4697298754556503</v>
      </c>
      <c r="O273" s="1093">
        <v>325.21403000000004</v>
      </c>
      <c r="P273" s="357">
        <f>Q273/$E$273</f>
        <v>1.5566429222357228</v>
      </c>
      <c r="Q273" s="1093">
        <v>204.97873999999999</v>
      </c>
    </row>
    <row r="274" spans="1:45" ht="19.5" customHeight="1">
      <c r="A274" s="1090" t="s">
        <v>525</v>
      </c>
      <c r="B274" s="256" t="str">
        <f>IF(CENTRO!B274,CENTRO!B274,"")</f>
        <v/>
      </c>
      <c r="C274" s="1107">
        <f>IF(CENTRO!C274,CENTRO!C274,"")</f>
        <v>367.95</v>
      </c>
      <c r="D274" s="252">
        <f>E274/C274</f>
        <v>1.3041989400733796</v>
      </c>
      <c r="E274" s="1093">
        <v>479.88</v>
      </c>
      <c r="F274" s="357">
        <f>G274/$E$274</f>
        <v>0.53771753355005425</v>
      </c>
      <c r="G274" s="1093">
        <v>258.03989000000001</v>
      </c>
      <c r="H274" s="357">
        <f>I274/$E$274</f>
        <v>0.38621876302408936</v>
      </c>
      <c r="I274" s="1093">
        <v>185.33866</v>
      </c>
      <c r="J274" s="357">
        <f>K274/$E$274</f>
        <v>0.76733306243227473</v>
      </c>
      <c r="K274" s="1093">
        <v>368.22778999999997</v>
      </c>
      <c r="L274" s="357">
        <f>M274/$E$274</f>
        <v>1.0567988872218055</v>
      </c>
      <c r="M274" s="1093">
        <v>507.13665000000003</v>
      </c>
      <c r="N274" s="357">
        <f>O274/$E$274</f>
        <v>3.5959365466366595</v>
      </c>
      <c r="O274" s="1179">
        <v>1725.6180300000001</v>
      </c>
      <c r="P274" s="357">
        <f>Q274/$E$274</f>
        <v>0.89040378844711177</v>
      </c>
      <c r="Q274" s="1093">
        <v>427.28697</v>
      </c>
    </row>
    <row r="275" spans="1:45" ht="19.5" customHeight="1">
      <c r="A275" s="1090" t="s">
        <v>457</v>
      </c>
      <c r="B275" s="256" t="str">
        <f>IF(CENTRO!B275,CENTRO!B275,"")</f>
        <v/>
      </c>
      <c r="C275" s="1108">
        <f>IF(CENTRO!C275,CENTRO!C275,"")</f>
        <v>83.4</v>
      </c>
      <c r="D275" s="252">
        <f>E275/$C275</f>
        <v>1.0810551558752997</v>
      </c>
      <c r="E275" s="1093">
        <v>90.16</v>
      </c>
      <c r="F275" s="357">
        <f>G275/$E275</f>
        <v>0.80634427684117127</v>
      </c>
      <c r="G275" s="1093">
        <v>72.7</v>
      </c>
      <c r="H275" s="357">
        <f>I275/$E275</f>
        <v>0.82043034605146403</v>
      </c>
      <c r="I275" s="1093">
        <v>73.97</v>
      </c>
      <c r="J275" s="357">
        <f>K275/$E275</f>
        <v>1.1434117125110914</v>
      </c>
      <c r="K275" s="1093">
        <v>103.09</v>
      </c>
      <c r="L275" s="357">
        <f>M275/$E275</f>
        <v>0.95707630878438343</v>
      </c>
      <c r="M275" s="1093">
        <v>86.29</v>
      </c>
      <c r="N275" s="357">
        <f>O275/$E275</f>
        <v>1.7237133984028394</v>
      </c>
      <c r="O275" s="1093">
        <v>155.41</v>
      </c>
      <c r="P275" s="357">
        <f>Q275/$E275</f>
        <v>1.414374445430346</v>
      </c>
      <c r="Q275" s="1093">
        <v>127.52</v>
      </c>
    </row>
    <row r="276" spans="1:45" ht="19.5" customHeight="1" thickBot="1">
      <c r="A276" s="1090" t="s">
        <v>458</v>
      </c>
      <c r="B276" s="256" t="str">
        <f>IF(CENTRO!B276,CENTRO!B276,"")</f>
        <v/>
      </c>
      <c r="C276" s="1106">
        <f>IF(CENTRO!C276,CENTRO!C276,"")</f>
        <v>257</v>
      </c>
      <c r="D276" s="1110">
        <f>E276/$C276</f>
        <v>1.1011673151750974</v>
      </c>
      <c r="E276" s="1100">
        <v>283</v>
      </c>
      <c r="F276" s="1099">
        <f>G276/$E276</f>
        <v>1.0706713780918728</v>
      </c>
      <c r="G276" s="1100">
        <v>303</v>
      </c>
      <c r="H276" s="1099">
        <f>I276/$E276</f>
        <v>1.0282685512367491</v>
      </c>
      <c r="I276" s="1100">
        <v>291</v>
      </c>
      <c r="J276" s="1099">
        <f>K276/$E276</f>
        <v>1.0353356890459364</v>
      </c>
      <c r="K276" s="1100">
        <v>293</v>
      </c>
      <c r="L276" s="1099">
        <f>M276/$E276</f>
        <v>0.93639575971731448</v>
      </c>
      <c r="M276" s="1100">
        <v>265</v>
      </c>
      <c r="N276" s="1099">
        <f>O276/$E276</f>
        <v>0.86572438162544174</v>
      </c>
      <c r="O276" s="1100">
        <v>245</v>
      </c>
      <c r="P276" s="1099">
        <f>Q276/$E276</f>
        <v>0.96113074204946991</v>
      </c>
      <c r="Q276" s="1100">
        <v>272</v>
      </c>
    </row>
    <row r="277" spans="1:45"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3"/>
      <c r="AO277" s="12"/>
      <c r="AP277" s="12"/>
      <c r="AQ277" s="12"/>
      <c r="AR277" s="12"/>
      <c r="AS277" s="12"/>
    </row>
    <row r="278" spans="1:45" ht="19.5" customHeight="1">
      <c r="A278" s="843" t="s">
        <v>328</v>
      </c>
      <c r="B278" s="844">
        <f>IF(CENTRO!B278,CENTRO!B278,"")</f>
        <v>1</v>
      </c>
      <c r="C278" s="845">
        <f>IF(CENTRO!C278,CENTRO!C278,"")</f>
        <v>5020</v>
      </c>
      <c r="D278" s="66"/>
      <c r="E278" s="65"/>
      <c r="F278" s="66"/>
      <c r="G278" s="65"/>
      <c r="H278" s="66"/>
      <c r="I278" s="65"/>
      <c r="J278" s="66"/>
      <c r="K278" s="65"/>
      <c r="L278" s="66"/>
      <c r="M278" s="65"/>
      <c r="N278" s="66"/>
      <c r="O278" s="65"/>
      <c r="P278" s="66"/>
      <c r="Q278" s="65"/>
      <c r="AO278" s="12"/>
      <c r="AP278" s="12"/>
      <c r="AQ278" s="12"/>
      <c r="AR278" s="12"/>
      <c r="AS278" s="12"/>
    </row>
    <row r="279" spans="1:45"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c r="AC279" s="12"/>
      <c r="AD279" s="12"/>
      <c r="AE279" s="12"/>
      <c r="AF279" s="12"/>
      <c r="AG279" s="12"/>
      <c r="AH279" s="12"/>
      <c r="AI279" s="12"/>
      <c r="AJ279" s="12"/>
      <c r="AK279" s="12"/>
      <c r="AL279" s="12"/>
      <c r="AM279" s="12"/>
      <c r="AN279" s="12"/>
      <c r="AO279" s="12"/>
      <c r="AP279" s="12"/>
      <c r="AQ279" s="12"/>
      <c r="AR279" s="12"/>
      <c r="AS279" s="12"/>
    </row>
    <row r="280" spans="1:45"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c r="AC280" s="12"/>
      <c r="AD280" s="12"/>
      <c r="AE280" s="12"/>
      <c r="AF280" s="12"/>
      <c r="AG280" s="12"/>
      <c r="AH280" s="12"/>
      <c r="AI280" s="12"/>
      <c r="AJ280" s="12"/>
      <c r="AK280" s="12"/>
      <c r="AL280" s="12"/>
      <c r="AM280" s="12"/>
      <c r="AN280" s="12"/>
      <c r="AO280" s="12"/>
      <c r="AP280" s="12"/>
      <c r="AQ280" s="12"/>
      <c r="AR280" s="12"/>
      <c r="AS280" s="12"/>
    </row>
    <row r="281" spans="1:45" ht="19.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c r="AC281" s="12"/>
      <c r="AD281" s="12"/>
      <c r="AE281" s="12"/>
      <c r="AF281" s="12"/>
      <c r="AG281" s="12"/>
      <c r="AH281" s="12"/>
      <c r="AI281" s="12"/>
      <c r="AJ281" s="12"/>
      <c r="AK281" s="12"/>
      <c r="AL281" s="12"/>
      <c r="AM281" s="12"/>
      <c r="AN281" s="12"/>
      <c r="AO281" s="12"/>
      <c r="AP281" s="12"/>
      <c r="AQ281" s="12"/>
      <c r="AR281" s="12"/>
      <c r="AS281" s="12"/>
    </row>
    <row r="282" spans="1:45"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c r="AC282" s="12"/>
      <c r="AD282" s="12"/>
      <c r="AE282" s="12"/>
      <c r="AF282" s="12"/>
      <c r="AG282" s="12"/>
      <c r="AH282" s="12"/>
      <c r="AI282" s="12"/>
      <c r="AJ282" s="12"/>
      <c r="AK282" s="12"/>
      <c r="AL282" s="12"/>
      <c r="AM282" s="12"/>
      <c r="AN282" s="12"/>
      <c r="AO282" s="12"/>
      <c r="AP282" s="12"/>
      <c r="AQ282" s="12"/>
      <c r="AR282" s="12"/>
      <c r="AS282" s="12"/>
    </row>
    <row r="283" spans="1:45"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c r="AC283" s="12"/>
      <c r="AD283" s="12"/>
      <c r="AE283" s="12"/>
      <c r="AF283" s="12"/>
      <c r="AG283" s="12"/>
      <c r="AH283" s="12"/>
      <c r="AI283" s="12"/>
      <c r="AJ283" s="12"/>
      <c r="AK283" s="12"/>
      <c r="AL283" s="12"/>
      <c r="AM283" s="12"/>
      <c r="AN283" s="12"/>
      <c r="AO283" s="12"/>
      <c r="AP283" s="12"/>
      <c r="AQ283" s="12"/>
      <c r="AR283" s="12"/>
      <c r="AS283" s="12"/>
    </row>
    <row r="284" spans="1:45"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c r="AC284" s="12"/>
      <c r="AD284" s="12"/>
      <c r="AE284" s="12"/>
      <c r="AF284" s="12"/>
      <c r="AG284" s="12"/>
      <c r="AH284" s="12"/>
      <c r="AI284" s="12"/>
      <c r="AJ284" s="12"/>
      <c r="AK284" s="12"/>
      <c r="AL284" s="12"/>
      <c r="AM284" s="12"/>
      <c r="AN284" s="12"/>
      <c r="AO284" s="12"/>
      <c r="AP284" s="12"/>
      <c r="AQ284" s="12"/>
      <c r="AR284" s="12"/>
      <c r="AS284" s="12"/>
    </row>
    <row r="285" spans="1:45"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c r="AC285" s="12"/>
      <c r="AD285" s="12"/>
      <c r="AE285" s="12"/>
      <c r="AF285" s="12"/>
      <c r="AG285" s="12"/>
      <c r="AH285" s="12"/>
      <c r="AI285" s="12"/>
      <c r="AJ285" s="12"/>
      <c r="AK285" s="12"/>
      <c r="AL285" s="12"/>
      <c r="AM285" s="12"/>
      <c r="AN285" s="12"/>
      <c r="AO285" s="12"/>
      <c r="AP285" s="12"/>
      <c r="AQ285" s="12"/>
      <c r="AR285" s="12"/>
      <c r="AS285" s="12"/>
    </row>
    <row r="286" spans="1:45"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c r="AC286" s="12"/>
      <c r="AD286" s="12"/>
      <c r="AE286" s="12"/>
      <c r="AF286" s="12"/>
      <c r="AG286" s="12"/>
      <c r="AH286" s="12"/>
      <c r="AI286" s="12"/>
      <c r="AJ286" s="12"/>
      <c r="AK286" s="12"/>
      <c r="AL286" s="12"/>
      <c r="AM286" s="12"/>
      <c r="AN286" s="12"/>
      <c r="AO286" s="12"/>
      <c r="AP286" s="12"/>
      <c r="AQ286" s="12"/>
      <c r="AR286" s="12"/>
      <c r="AS286" s="12"/>
    </row>
    <row r="287" spans="1:45"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c r="AC287" s="12"/>
      <c r="AD287" s="12"/>
      <c r="AE287" s="12"/>
      <c r="AF287" s="12"/>
      <c r="AG287" s="12"/>
      <c r="AH287" s="12"/>
      <c r="AI287" s="12"/>
      <c r="AJ287" s="12"/>
      <c r="AK287" s="12"/>
      <c r="AL287" s="12"/>
      <c r="AM287" s="12"/>
      <c r="AN287" s="12"/>
      <c r="AO287" s="12"/>
      <c r="AP287" s="12"/>
      <c r="AQ287" s="12"/>
      <c r="AR287" s="12"/>
      <c r="AS287" s="12"/>
    </row>
    <row r="288" spans="1:45"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c r="AC288" s="12"/>
      <c r="AD288" s="12"/>
      <c r="AE288" s="12"/>
      <c r="AF288" s="12"/>
      <c r="AG288" s="12"/>
      <c r="AH288" s="12"/>
      <c r="AI288" s="12"/>
      <c r="AJ288" s="12"/>
      <c r="AK288" s="12"/>
      <c r="AL288" s="12"/>
      <c r="AM288" s="12"/>
      <c r="AN288" s="12"/>
      <c r="AO288" s="12"/>
      <c r="AP288" s="12"/>
      <c r="AQ288" s="12"/>
      <c r="AR288" s="12"/>
      <c r="AS288" s="12"/>
    </row>
    <row r="289" spans="1:45"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c r="AC289" s="12"/>
      <c r="AD289" s="12"/>
      <c r="AE289" s="12"/>
      <c r="AF289" s="12"/>
      <c r="AG289" s="12"/>
      <c r="AH289" s="12"/>
      <c r="AI289" s="12"/>
      <c r="AJ289" s="12"/>
      <c r="AK289" s="12"/>
      <c r="AL289" s="12"/>
      <c r="AM289" s="12"/>
      <c r="AN289" s="12"/>
      <c r="AO289" s="12"/>
      <c r="AP289" s="12"/>
      <c r="AQ289" s="12"/>
      <c r="AR289" s="12"/>
      <c r="AS289" s="12"/>
    </row>
    <row r="290" spans="1:45"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c r="AC290" s="12"/>
      <c r="AD290" s="12"/>
      <c r="AE290" s="12"/>
      <c r="AF290" s="12"/>
      <c r="AG290" s="12"/>
      <c r="AH290" s="12"/>
      <c r="AI290" s="12"/>
      <c r="AJ290" s="12"/>
      <c r="AK290" s="12"/>
      <c r="AL290" s="12"/>
      <c r="AM290" s="12"/>
      <c r="AN290" s="12"/>
      <c r="AO290" s="12"/>
      <c r="AP290" s="12"/>
      <c r="AQ290" s="12"/>
      <c r="AR290" s="12"/>
      <c r="AS290" s="12"/>
    </row>
    <row r="291" spans="1:45"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c r="AC291" s="12"/>
      <c r="AD291" s="12"/>
      <c r="AE291" s="12"/>
      <c r="AF291" s="12"/>
      <c r="AG291" s="12"/>
      <c r="AH291" s="12"/>
      <c r="AI291" s="12"/>
      <c r="AJ291" s="12"/>
      <c r="AK291" s="12"/>
      <c r="AL291" s="12"/>
      <c r="AM291" s="12"/>
      <c r="AN291" s="12"/>
      <c r="AO291" s="12"/>
      <c r="AP291" s="12"/>
      <c r="AQ291" s="12"/>
      <c r="AR291" s="12"/>
      <c r="AS291" s="12"/>
    </row>
    <row r="292" spans="1:45"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c r="AC292" s="12"/>
      <c r="AD292" s="12"/>
      <c r="AE292" s="12"/>
      <c r="AF292" s="12"/>
      <c r="AG292" s="12"/>
      <c r="AH292" s="12"/>
      <c r="AI292" s="12"/>
      <c r="AJ292" s="12"/>
      <c r="AK292" s="12"/>
      <c r="AL292" s="12"/>
      <c r="AM292" s="12"/>
      <c r="AN292" s="12"/>
      <c r="AO292" s="12"/>
      <c r="AP292" s="12"/>
      <c r="AQ292" s="12"/>
      <c r="AR292" s="12"/>
      <c r="AS292" s="12"/>
    </row>
    <row r="293" spans="1:45"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c r="AC293" s="12"/>
      <c r="AD293" s="12"/>
      <c r="AE293" s="12"/>
      <c r="AF293" s="12"/>
      <c r="AG293" s="12"/>
      <c r="AH293" s="12"/>
      <c r="AI293" s="12"/>
      <c r="AJ293" s="12"/>
      <c r="AK293" s="12"/>
      <c r="AL293" s="12"/>
      <c r="AM293" s="12"/>
      <c r="AN293" s="12"/>
      <c r="AO293" s="12"/>
      <c r="AP293" s="12"/>
      <c r="AQ293" s="12"/>
      <c r="AR293" s="12"/>
      <c r="AS293" s="12"/>
    </row>
    <row r="294" spans="1:45"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c r="AC294" s="12"/>
      <c r="AD294" s="12"/>
      <c r="AE294" s="12"/>
      <c r="AF294" s="12"/>
      <c r="AG294" s="12"/>
      <c r="AH294" s="12"/>
      <c r="AI294" s="12"/>
      <c r="AJ294" s="12"/>
      <c r="AK294" s="12"/>
      <c r="AL294" s="12"/>
      <c r="AM294" s="12"/>
      <c r="AN294" s="12"/>
      <c r="AO294" s="12"/>
      <c r="AP294" s="12"/>
      <c r="AQ294" s="12"/>
      <c r="AR294" s="12"/>
      <c r="AS294" s="12"/>
    </row>
    <row r="295" spans="1:45"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c r="AC295" s="12"/>
      <c r="AD295" s="12"/>
      <c r="AE295" s="12"/>
      <c r="AF295" s="12"/>
      <c r="AG295" s="12"/>
      <c r="AH295" s="12"/>
      <c r="AI295" s="12"/>
      <c r="AJ295" s="12"/>
      <c r="AK295" s="12"/>
      <c r="AL295" s="12"/>
      <c r="AM295" s="12"/>
      <c r="AN295" s="12"/>
      <c r="AO295" s="12"/>
      <c r="AP295" s="12"/>
      <c r="AQ295" s="12"/>
      <c r="AR295" s="12"/>
      <c r="AS295" s="12"/>
    </row>
    <row r="296" spans="1:45" ht="19.5" customHeight="1">
      <c r="A296" s="1038" t="s">
        <v>276</v>
      </c>
      <c r="B296" s="1039" t="str">
        <f>IF(CENTRO!B296,CENTRO!B296,"")</f>
        <v/>
      </c>
      <c r="C296" s="1032">
        <f>IF(CENTRO!C296,CENTRO!C296,"")</f>
        <v>317</v>
      </c>
      <c r="D296" s="664"/>
      <c r="E296" s="1041">
        <v>277</v>
      </c>
      <c r="F296" s="64"/>
      <c r="G296" s="71"/>
      <c r="H296" s="66"/>
      <c r="I296" s="65"/>
      <c r="J296" s="66"/>
      <c r="K296" s="65"/>
      <c r="L296" s="64"/>
      <c r="M296" s="71"/>
      <c r="N296" s="66"/>
      <c r="O296" s="65"/>
      <c r="P296" s="66"/>
      <c r="Q296" s="65"/>
      <c r="AC296" s="12"/>
      <c r="AD296" s="12"/>
      <c r="AE296" s="12"/>
      <c r="AF296" s="12"/>
      <c r="AG296" s="12"/>
      <c r="AH296" s="12"/>
      <c r="AI296" s="12"/>
      <c r="AJ296" s="12"/>
      <c r="AK296" s="12"/>
      <c r="AL296" s="12"/>
      <c r="AM296" s="12"/>
      <c r="AN296" s="12"/>
      <c r="AO296" s="12"/>
      <c r="AP296" s="12"/>
      <c r="AQ296" s="12"/>
      <c r="AR296" s="12"/>
      <c r="AS296" s="12"/>
    </row>
    <row r="297" spans="1:45" ht="19.5" customHeight="1" thickBot="1">
      <c r="A297" s="336" t="s">
        <v>277</v>
      </c>
      <c r="B297" s="859" t="str">
        <f>IF(CENTRO!B297,CENTRO!B297,"")</f>
        <v/>
      </c>
      <c r="C297" s="1033">
        <f>IF(CENTRO!C297,CENTRO!C297,"")</f>
        <v>0.87</v>
      </c>
      <c r="D297" s="298"/>
      <c r="E297" s="1042">
        <v>0.76</v>
      </c>
      <c r="F297" s="51"/>
      <c r="G297" s="72"/>
      <c r="H297" s="52"/>
      <c r="I297" s="61"/>
      <c r="J297" s="52"/>
      <c r="K297" s="61"/>
      <c r="L297" s="51"/>
      <c r="M297" s="72"/>
      <c r="N297" s="52"/>
      <c r="O297" s="61"/>
      <c r="P297" s="52"/>
      <c r="Q297" s="61"/>
      <c r="AC297" s="12"/>
      <c r="AD297" s="12"/>
      <c r="AE297" s="12"/>
      <c r="AF297" s="12"/>
      <c r="AG297" s="12"/>
      <c r="AH297" s="12"/>
      <c r="AI297" s="12"/>
      <c r="AJ297" s="12"/>
      <c r="AK297" s="12"/>
      <c r="AL297" s="12"/>
      <c r="AM297" s="12"/>
      <c r="AN297" s="12"/>
      <c r="AO297" s="12"/>
      <c r="AP297" s="12"/>
      <c r="AQ297" s="12"/>
      <c r="AR297" s="12"/>
      <c r="AS297" s="12"/>
    </row>
    <row r="298" spans="1:45" ht="24.75" customHeight="1" thickBot="1">
      <c r="A298" s="224" t="s">
        <v>282</v>
      </c>
      <c r="B298" s="240"/>
      <c r="C298" s="240"/>
      <c r="D298" s="240"/>
      <c r="E298" s="240"/>
      <c r="F298" s="39"/>
      <c r="G298" s="39"/>
      <c r="H298" s="39"/>
      <c r="I298" s="39"/>
      <c r="J298" s="39"/>
      <c r="K298" s="39"/>
      <c r="L298" s="39"/>
      <c r="M298" s="39"/>
      <c r="N298" s="39"/>
      <c r="O298" s="39"/>
      <c r="P298" s="39"/>
      <c r="Q298" s="40"/>
      <c r="AC298" s="12"/>
      <c r="AD298" s="12"/>
      <c r="AE298" s="12"/>
      <c r="AF298" s="12"/>
      <c r="AG298" s="12"/>
      <c r="AH298" s="12"/>
      <c r="AI298" s="12"/>
      <c r="AJ298" s="12"/>
      <c r="AK298" s="12"/>
      <c r="AL298" s="12"/>
      <c r="AM298" s="12"/>
      <c r="AN298" s="12"/>
      <c r="AO298" s="12"/>
      <c r="AP298" s="12"/>
      <c r="AQ298" s="12"/>
      <c r="AR298" s="12"/>
      <c r="AS298" s="12"/>
    </row>
    <row r="299" spans="1:45" ht="19.5" customHeight="1" thickBot="1">
      <c r="A299" s="243" t="s">
        <v>575</v>
      </c>
      <c r="B299" s="244"/>
      <c r="C299" s="244"/>
      <c r="D299" s="244"/>
      <c r="E299" s="244"/>
      <c r="F299" s="42"/>
      <c r="G299" s="42"/>
      <c r="H299" s="42"/>
      <c r="I299" s="42"/>
      <c r="J299" s="42"/>
      <c r="K299" s="42"/>
      <c r="L299" s="42"/>
      <c r="M299" s="42"/>
      <c r="N299" s="42"/>
      <c r="O299" s="42"/>
      <c r="P299" s="42"/>
      <c r="Q299" s="43"/>
      <c r="AC299" s="12"/>
      <c r="AD299" s="12"/>
      <c r="AE299" s="12"/>
      <c r="AF299" s="12"/>
      <c r="AG299" s="12"/>
      <c r="AH299" s="12"/>
      <c r="AI299" s="12"/>
      <c r="AJ299" s="12"/>
      <c r="AK299" s="12"/>
      <c r="AL299" s="12"/>
      <c r="AM299" s="12"/>
      <c r="AN299" s="12"/>
      <c r="AO299" s="12"/>
      <c r="AP299" s="12"/>
      <c r="AQ299" s="12"/>
      <c r="AR299" s="12"/>
      <c r="AS299" s="12"/>
    </row>
    <row r="300" spans="1:45" ht="19.5" customHeight="1">
      <c r="A300" s="327" t="s">
        <v>28</v>
      </c>
      <c r="B300" s="859"/>
      <c r="C300" s="1028">
        <v>3618</v>
      </c>
      <c r="D300" s="1031">
        <f>E300/C300</f>
        <v>8.8446655610834712E-3</v>
      </c>
      <c r="E300" s="1028">
        <v>32</v>
      </c>
      <c r="F300" s="52"/>
      <c r="G300" s="61"/>
      <c r="H300" s="52"/>
      <c r="I300" s="61"/>
      <c r="J300" s="52"/>
      <c r="K300" s="61"/>
      <c r="L300" s="52"/>
      <c r="M300" s="61"/>
      <c r="N300" s="52"/>
      <c r="O300" s="61"/>
      <c r="P300" s="52"/>
      <c r="Q300" s="61"/>
      <c r="AC300" s="12"/>
      <c r="AD300" s="12"/>
      <c r="AE300" s="12"/>
      <c r="AF300" s="12"/>
      <c r="AG300" s="12"/>
      <c r="AH300" s="12"/>
      <c r="AI300" s="12"/>
      <c r="AJ300" s="12"/>
      <c r="AK300" s="12"/>
      <c r="AL300" s="12"/>
      <c r="AM300" s="12"/>
      <c r="AN300" s="12"/>
      <c r="AO300" s="12"/>
      <c r="AP300" s="12"/>
      <c r="AQ300" s="12"/>
      <c r="AR300" s="12"/>
      <c r="AS300" s="12"/>
    </row>
    <row r="301" spans="1:45" ht="19.5" customHeight="1">
      <c r="A301" s="327" t="s">
        <v>316</v>
      </c>
      <c r="B301" s="859"/>
      <c r="C301" s="1028">
        <v>858</v>
      </c>
      <c r="D301" s="1031">
        <f t="shared" ref="D301:D308" si="24">E301/C301</f>
        <v>1.282051282051282E-2</v>
      </c>
      <c r="E301" s="1028">
        <v>11</v>
      </c>
      <c r="F301" s="52"/>
      <c r="G301" s="61"/>
      <c r="H301" s="52"/>
      <c r="I301" s="61"/>
      <c r="J301" s="52"/>
      <c r="K301" s="61"/>
      <c r="L301" s="52"/>
      <c r="M301" s="61"/>
      <c r="N301" s="52"/>
      <c r="O301" s="61"/>
      <c r="P301" s="52"/>
      <c r="Q301" s="61"/>
      <c r="AC301" s="12"/>
      <c r="AD301" s="12"/>
      <c r="AE301" s="12"/>
      <c r="AF301" s="12"/>
      <c r="AG301" s="12"/>
      <c r="AH301" s="12"/>
      <c r="AI301" s="12"/>
      <c r="AJ301" s="12"/>
      <c r="AK301" s="12"/>
      <c r="AL301" s="12"/>
      <c r="AM301" s="12"/>
      <c r="AN301" s="12"/>
      <c r="AO301" s="12"/>
      <c r="AP301" s="12"/>
      <c r="AQ301" s="12"/>
      <c r="AR301" s="12"/>
      <c r="AS301" s="12"/>
    </row>
    <row r="302" spans="1:45" ht="19.5" customHeight="1">
      <c r="A302" s="327" t="s">
        <v>30</v>
      </c>
      <c r="B302" s="859"/>
      <c r="C302" s="1028">
        <v>5051</v>
      </c>
      <c r="D302" s="1031">
        <f t="shared" si="24"/>
        <v>1.009701049297169E-2</v>
      </c>
      <c r="E302" s="1028">
        <v>51</v>
      </c>
      <c r="F302" s="52"/>
      <c r="G302" s="61"/>
      <c r="H302" s="52"/>
      <c r="I302" s="61"/>
      <c r="J302" s="52"/>
      <c r="K302" s="61"/>
      <c r="L302" s="52"/>
      <c r="M302" s="61"/>
      <c r="N302" s="52"/>
      <c r="O302" s="61"/>
      <c r="P302" s="52"/>
      <c r="Q302" s="61"/>
      <c r="AC302" s="12"/>
      <c r="AD302" s="12"/>
      <c r="AE302" s="12"/>
      <c r="AF302" s="12"/>
      <c r="AG302" s="12"/>
      <c r="AH302" s="12"/>
      <c r="AI302" s="12"/>
      <c r="AJ302" s="12"/>
      <c r="AK302" s="12"/>
      <c r="AL302" s="12"/>
      <c r="AM302" s="12"/>
      <c r="AN302" s="12"/>
      <c r="AO302" s="12"/>
      <c r="AP302" s="12"/>
      <c r="AQ302" s="12"/>
      <c r="AR302" s="12"/>
      <c r="AS302" s="12"/>
    </row>
    <row r="303" spans="1:45" ht="19.5" customHeight="1">
      <c r="A303" s="327" t="s">
        <v>317</v>
      </c>
      <c r="B303" s="859"/>
      <c r="C303" s="1028">
        <v>7787</v>
      </c>
      <c r="D303" s="1031">
        <f t="shared" si="24"/>
        <v>1.3612430974701425E-2</v>
      </c>
      <c r="E303" s="1028">
        <v>106</v>
      </c>
      <c r="F303" s="52"/>
      <c r="G303" s="61"/>
      <c r="H303" s="52"/>
      <c r="I303" s="61"/>
      <c r="J303" s="52"/>
      <c r="K303" s="61"/>
      <c r="L303" s="52"/>
      <c r="M303" s="61"/>
      <c r="N303" s="52"/>
      <c r="O303" s="61"/>
      <c r="P303" s="52"/>
      <c r="Q303" s="61"/>
      <c r="AC303" s="12"/>
      <c r="AD303" s="12"/>
      <c r="AE303" s="12"/>
      <c r="AF303" s="12"/>
      <c r="AG303" s="12"/>
      <c r="AH303" s="12"/>
      <c r="AI303" s="12"/>
      <c r="AJ303" s="12"/>
      <c r="AK303" s="12"/>
      <c r="AL303" s="12"/>
      <c r="AM303" s="12"/>
      <c r="AN303" s="12"/>
      <c r="AO303" s="12"/>
      <c r="AP303" s="12"/>
      <c r="AQ303" s="12"/>
      <c r="AR303" s="12"/>
      <c r="AS303" s="12"/>
    </row>
    <row r="304" spans="1:45" ht="19.5" customHeight="1">
      <c r="A304" s="336" t="s">
        <v>523</v>
      </c>
      <c r="B304" s="859"/>
      <c r="C304" s="518">
        <v>24724</v>
      </c>
      <c r="D304" s="1172">
        <f>E304/C304</f>
        <v>2.7018281831418866E-2</v>
      </c>
      <c r="E304" s="518">
        <v>668</v>
      </c>
      <c r="F304" s="52"/>
      <c r="G304" s="61"/>
      <c r="H304" s="52"/>
      <c r="I304" s="61"/>
      <c r="J304" s="52"/>
      <c r="K304" s="61"/>
      <c r="L304" s="52"/>
      <c r="M304" s="61"/>
      <c r="N304" s="51"/>
      <c r="O304" s="72"/>
      <c r="P304" s="52"/>
      <c r="Q304" s="61"/>
      <c r="AC304" s="12"/>
      <c r="AD304" s="12"/>
      <c r="AE304" s="12"/>
      <c r="AF304" s="12"/>
      <c r="AG304" s="12"/>
      <c r="AH304" s="12"/>
      <c r="AI304" s="12"/>
      <c r="AJ304" s="12"/>
      <c r="AK304" s="12"/>
      <c r="AL304" s="12"/>
      <c r="AM304" s="12"/>
      <c r="AN304" s="12"/>
      <c r="AO304" s="12"/>
      <c r="AP304" s="12"/>
      <c r="AQ304" s="12"/>
      <c r="AR304" s="12"/>
      <c r="AS304" s="12"/>
    </row>
    <row r="305" spans="1:45" ht="19.5" customHeight="1">
      <c r="A305" s="336" t="s">
        <v>318</v>
      </c>
      <c r="B305" s="859"/>
      <c r="C305" s="518">
        <v>374</v>
      </c>
      <c r="D305" s="1172">
        <f t="shared" si="24"/>
        <v>0</v>
      </c>
      <c r="E305" s="518">
        <v>0</v>
      </c>
      <c r="F305" s="52"/>
      <c r="G305" s="61"/>
      <c r="H305" s="52"/>
      <c r="I305" s="61"/>
      <c r="J305" s="52"/>
      <c r="K305" s="61"/>
      <c r="L305" s="52"/>
      <c r="M305" s="61"/>
      <c r="N305" s="51"/>
      <c r="O305" s="72"/>
      <c r="P305" s="52"/>
      <c r="Q305" s="61"/>
      <c r="AC305" s="12"/>
      <c r="AD305" s="12"/>
      <c r="AE305" s="12"/>
      <c r="AF305" s="12"/>
      <c r="AG305" s="12"/>
      <c r="AH305" s="12"/>
      <c r="AI305" s="12"/>
      <c r="AJ305" s="12"/>
      <c r="AK305" s="12"/>
      <c r="AL305" s="12"/>
      <c r="AM305" s="12"/>
      <c r="AN305" s="12"/>
      <c r="AO305" s="12"/>
      <c r="AP305" s="12"/>
      <c r="AQ305" s="12"/>
      <c r="AR305" s="12"/>
      <c r="AS305" s="12"/>
    </row>
    <row r="306" spans="1:45" ht="19.5" customHeight="1" thickBot="1">
      <c r="A306" s="336" t="s">
        <v>319</v>
      </c>
      <c r="B306" s="859"/>
      <c r="C306" s="518">
        <v>14170</v>
      </c>
      <c r="D306" s="1172">
        <f t="shared" si="24"/>
        <v>4.7141848976711365E-2</v>
      </c>
      <c r="E306" s="518">
        <v>668</v>
      </c>
      <c r="F306" s="52"/>
      <c r="G306" s="61"/>
      <c r="H306" s="52"/>
      <c r="I306" s="61"/>
      <c r="J306" s="52"/>
      <c r="K306" s="61"/>
      <c r="L306" s="52"/>
      <c r="M306" s="61"/>
      <c r="N306" s="51"/>
      <c r="O306" s="72"/>
      <c r="P306" s="52"/>
      <c r="Q306" s="61"/>
      <c r="AC306" s="12"/>
      <c r="AD306" s="12"/>
      <c r="AE306" s="12"/>
      <c r="AF306" s="12"/>
      <c r="AG306" s="12"/>
      <c r="AH306" s="12"/>
      <c r="AI306" s="12"/>
      <c r="AJ306" s="12"/>
      <c r="AK306" s="12"/>
      <c r="AL306" s="12"/>
      <c r="AM306" s="12"/>
      <c r="AN306" s="12"/>
      <c r="AO306" s="12"/>
      <c r="AP306" s="12"/>
      <c r="AQ306" s="12"/>
      <c r="AR306" s="12"/>
      <c r="AS306" s="12"/>
    </row>
    <row r="307" spans="1:45" ht="19.5" customHeight="1" thickBot="1">
      <c r="A307" s="243" t="s">
        <v>576</v>
      </c>
      <c r="B307" s="244"/>
      <c r="C307" s="244"/>
      <c r="D307" s="244"/>
      <c r="E307" s="244"/>
      <c r="F307" s="42"/>
      <c r="G307" s="42"/>
      <c r="H307" s="42"/>
      <c r="I307" s="42"/>
      <c r="J307" s="42"/>
      <c r="K307" s="42"/>
      <c r="L307" s="42"/>
      <c r="M307" s="42"/>
      <c r="N307" s="42"/>
      <c r="O307" s="42"/>
      <c r="P307" s="42"/>
      <c r="Q307" s="43"/>
      <c r="AC307" s="12"/>
      <c r="AD307" s="12"/>
      <c r="AE307" s="12"/>
      <c r="AF307" s="12"/>
      <c r="AG307" s="12"/>
      <c r="AH307" s="12"/>
      <c r="AI307" s="12"/>
      <c r="AJ307" s="12"/>
      <c r="AK307" s="12"/>
      <c r="AL307" s="12"/>
      <c r="AM307" s="12"/>
      <c r="AN307" s="12"/>
      <c r="AO307" s="12"/>
      <c r="AP307" s="12"/>
      <c r="AQ307" s="12"/>
      <c r="AR307" s="12"/>
      <c r="AS307" s="12"/>
    </row>
    <row r="308" spans="1:45" ht="19.5" customHeight="1">
      <c r="A308" s="327" t="s">
        <v>320</v>
      </c>
      <c r="B308" s="1029">
        <v>1</v>
      </c>
      <c r="C308" s="1030">
        <v>7479</v>
      </c>
      <c r="D308" s="1031">
        <f t="shared" si="24"/>
        <v>1.8050541516245487E-2</v>
      </c>
      <c r="E308" s="1028">
        <v>135</v>
      </c>
      <c r="F308" s="52"/>
      <c r="G308" s="61"/>
      <c r="H308" s="52"/>
      <c r="I308" s="61"/>
      <c r="J308" s="52"/>
      <c r="K308" s="61"/>
      <c r="L308" s="52"/>
      <c r="M308" s="61"/>
      <c r="N308" s="52"/>
      <c r="O308" s="61"/>
      <c r="P308" s="52"/>
      <c r="Q308" s="61"/>
      <c r="AC308" s="12"/>
      <c r="AD308" s="12"/>
      <c r="AE308" s="12"/>
      <c r="AF308" s="12"/>
      <c r="AG308" s="12"/>
      <c r="AH308" s="12"/>
      <c r="AI308" s="12"/>
      <c r="AJ308" s="12"/>
      <c r="AK308" s="12"/>
      <c r="AL308" s="12"/>
      <c r="AM308" s="12"/>
      <c r="AN308" s="12"/>
      <c r="AO308" s="12"/>
      <c r="AP308" s="12"/>
      <c r="AQ308" s="12"/>
      <c r="AR308" s="12"/>
      <c r="AS308" s="12"/>
    </row>
    <row r="309" spans="1:45" ht="19.5" customHeight="1">
      <c r="A309" s="336" t="s">
        <v>321</v>
      </c>
      <c r="B309" s="251">
        <v>4.3200000000000002E-2</v>
      </c>
      <c r="C309" s="518">
        <v>323</v>
      </c>
      <c r="D309" s="326"/>
      <c r="E309" s="61"/>
      <c r="F309" s="52"/>
      <c r="G309" s="61"/>
      <c r="H309" s="52"/>
      <c r="I309" s="61"/>
      <c r="J309" s="52"/>
      <c r="K309" s="61"/>
      <c r="L309" s="52"/>
      <c r="M309" s="61"/>
      <c r="N309" s="51"/>
      <c r="O309" s="72"/>
      <c r="P309" s="52"/>
      <c r="Q309" s="61"/>
      <c r="AC309" s="12"/>
      <c r="AD309" s="12"/>
      <c r="AE309" s="12"/>
      <c r="AF309" s="12"/>
      <c r="AG309" s="12"/>
      <c r="AH309" s="12"/>
      <c r="AI309" s="12"/>
      <c r="AJ309" s="12"/>
      <c r="AK309" s="12"/>
      <c r="AL309" s="12"/>
      <c r="AM309" s="12"/>
      <c r="AN309" s="12"/>
      <c r="AO309" s="12"/>
      <c r="AP309" s="12"/>
      <c r="AQ309" s="12"/>
      <c r="AR309" s="12"/>
      <c r="AS309" s="12"/>
    </row>
    <row r="310" spans="1:45" ht="19.5" customHeight="1">
      <c r="A310" s="336" t="s">
        <v>432</v>
      </c>
      <c r="B310" s="251">
        <v>7.1099999999999997E-2</v>
      </c>
      <c r="C310" s="518">
        <v>532</v>
      </c>
      <c r="D310" s="326"/>
      <c r="E310" s="61"/>
      <c r="F310" s="52"/>
      <c r="G310" s="61"/>
      <c r="H310" s="52"/>
      <c r="I310" s="61"/>
      <c r="J310" s="52"/>
      <c r="K310" s="61"/>
      <c r="L310" s="52"/>
      <c r="M310" s="61"/>
      <c r="N310" s="51"/>
      <c r="O310" s="72"/>
      <c r="P310" s="52"/>
      <c r="Q310" s="61"/>
      <c r="AC310" s="12"/>
      <c r="AD310" s="12"/>
      <c r="AE310" s="12"/>
      <c r="AF310" s="12"/>
      <c r="AG310" s="12"/>
      <c r="AH310" s="12"/>
      <c r="AI310" s="12"/>
      <c r="AJ310" s="12"/>
      <c r="AK310" s="12"/>
      <c r="AL310" s="12"/>
      <c r="AM310" s="12"/>
      <c r="AN310" s="12"/>
      <c r="AO310" s="12"/>
      <c r="AP310" s="12"/>
      <c r="AQ310" s="12"/>
      <c r="AR310" s="12"/>
      <c r="AS310" s="12"/>
    </row>
    <row r="311" spans="1:45" ht="19.5" customHeight="1">
      <c r="A311" s="336" t="s">
        <v>29</v>
      </c>
      <c r="B311" s="251">
        <v>5.7000000000000002E-3</v>
      </c>
      <c r="C311" s="518">
        <v>43</v>
      </c>
      <c r="D311" s="326"/>
      <c r="E311" s="61"/>
      <c r="F311" s="52"/>
      <c r="G311" s="61"/>
      <c r="H311" s="52"/>
      <c r="I311" s="61"/>
      <c r="J311" s="52"/>
      <c r="K311" s="61"/>
      <c r="L311" s="52"/>
      <c r="M311" s="61"/>
      <c r="N311" s="51"/>
      <c r="O311" s="72"/>
      <c r="P311" s="52"/>
      <c r="Q311" s="61"/>
      <c r="AC311" s="12"/>
      <c r="AD311" s="12"/>
      <c r="AE311" s="12"/>
      <c r="AF311" s="12"/>
      <c r="AG311" s="12"/>
      <c r="AH311" s="12"/>
      <c r="AI311" s="12"/>
      <c r="AJ311" s="12"/>
      <c r="AK311" s="12"/>
      <c r="AL311" s="12"/>
      <c r="AM311" s="12"/>
      <c r="AN311" s="12"/>
      <c r="AO311" s="12"/>
      <c r="AP311" s="12"/>
      <c r="AQ311" s="12"/>
      <c r="AR311" s="12"/>
      <c r="AS311" s="12"/>
    </row>
    <row r="312" spans="1:45" ht="19.5" customHeight="1">
      <c r="A312" s="336" t="s">
        <v>322</v>
      </c>
      <c r="B312" s="251">
        <v>6.0000000000000001E-3</v>
      </c>
      <c r="C312" s="518">
        <v>45</v>
      </c>
      <c r="D312" s="326"/>
      <c r="E312" s="61"/>
      <c r="F312" s="52"/>
      <c r="G312" s="61"/>
      <c r="H312" s="52"/>
      <c r="I312" s="61"/>
      <c r="J312" s="52"/>
      <c r="K312" s="61"/>
      <c r="L312" s="52"/>
      <c r="M312" s="61"/>
      <c r="N312" s="51"/>
      <c r="O312" s="72"/>
      <c r="P312" s="52"/>
      <c r="Q312" s="61"/>
      <c r="AC312" s="12"/>
      <c r="AD312" s="12"/>
      <c r="AE312" s="12"/>
      <c r="AF312" s="12"/>
      <c r="AG312" s="12"/>
      <c r="AH312" s="12"/>
      <c r="AI312" s="12"/>
      <c r="AJ312" s="12"/>
      <c r="AK312" s="12"/>
      <c r="AL312" s="12"/>
      <c r="AM312" s="12"/>
      <c r="AN312" s="12"/>
      <c r="AO312" s="12"/>
      <c r="AP312" s="12"/>
      <c r="AQ312" s="12"/>
      <c r="AR312" s="12"/>
      <c r="AS312" s="12"/>
    </row>
    <row r="313" spans="1:45" ht="19.5" customHeight="1">
      <c r="A313" s="336" t="s">
        <v>31</v>
      </c>
      <c r="B313" s="251">
        <v>0.1096</v>
      </c>
      <c r="C313" s="518">
        <v>820</v>
      </c>
      <c r="D313" s="326"/>
      <c r="E313" s="61"/>
      <c r="F313" s="52"/>
      <c r="G313" s="61"/>
      <c r="H313" s="52"/>
      <c r="I313" s="61"/>
      <c r="J313" s="52"/>
      <c r="K313" s="61"/>
      <c r="L313" s="52"/>
      <c r="M313" s="61"/>
      <c r="N313" s="51"/>
      <c r="O313" s="72"/>
      <c r="P313" s="52"/>
      <c r="Q313" s="61"/>
      <c r="AC313" s="12"/>
      <c r="AD313" s="12"/>
      <c r="AE313" s="12"/>
      <c r="AF313" s="12"/>
      <c r="AG313" s="12"/>
      <c r="AH313" s="12"/>
      <c r="AI313" s="12"/>
      <c r="AJ313" s="12"/>
      <c r="AK313" s="12"/>
      <c r="AL313" s="12"/>
      <c r="AM313" s="12"/>
      <c r="AN313" s="12"/>
      <c r="AO313" s="12"/>
      <c r="AP313" s="12"/>
      <c r="AQ313" s="12"/>
      <c r="AR313" s="12"/>
      <c r="AS313" s="12"/>
    </row>
    <row r="314" spans="1:45" ht="19.5" customHeight="1">
      <c r="A314" s="336" t="s">
        <v>433</v>
      </c>
      <c r="B314" s="251">
        <v>2.0199999999999999E-2</v>
      </c>
      <c r="C314" s="518">
        <v>151</v>
      </c>
      <c r="D314" s="326"/>
      <c r="E314" s="61"/>
      <c r="F314" s="52"/>
      <c r="G314" s="61"/>
      <c r="H314" s="52"/>
      <c r="I314" s="61"/>
      <c r="J314" s="52"/>
      <c r="K314" s="61"/>
      <c r="L314" s="52"/>
      <c r="M314" s="61"/>
      <c r="N314" s="51"/>
      <c r="O314" s="72"/>
      <c r="P314" s="52"/>
      <c r="Q314" s="61"/>
      <c r="AC314" s="12"/>
      <c r="AD314" s="12"/>
      <c r="AE314" s="12"/>
      <c r="AF314" s="12"/>
      <c r="AG314" s="12"/>
      <c r="AH314" s="12"/>
      <c r="AI314" s="12"/>
      <c r="AJ314" s="12"/>
      <c r="AK314" s="12"/>
      <c r="AL314" s="12"/>
      <c r="AM314" s="12"/>
      <c r="AN314" s="12"/>
      <c r="AO314" s="12"/>
      <c r="AP314" s="12"/>
      <c r="AQ314" s="12"/>
      <c r="AR314" s="12"/>
      <c r="AS314" s="12"/>
    </row>
    <row r="315" spans="1:45" ht="19.5" customHeight="1">
      <c r="A315" s="336" t="s">
        <v>323</v>
      </c>
      <c r="B315" s="251">
        <v>4.5999999999999999E-2</v>
      </c>
      <c r="C315" s="518">
        <v>344</v>
      </c>
      <c r="D315" s="326"/>
      <c r="E315" s="61"/>
      <c r="F315" s="52"/>
      <c r="G315" s="61"/>
      <c r="H315" s="52"/>
      <c r="I315" s="61"/>
      <c r="J315" s="52"/>
      <c r="K315" s="61"/>
      <c r="L315" s="52"/>
      <c r="M315" s="61"/>
      <c r="N315" s="51"/>
      <c r="O315" s="72"/>
      <c r="P315" s="52"/>
      <c r="Q315" s="61"/>
      <c r="AC315" s="12"/>
      <c r="AD315" s="12"/>
      <c r="AE315" s="12"/>
      <c r="AF315" s="12"/>
      <c r="AG315" s="12"/>
      <c r="AH315" s="12"/>
      <c r="AI315" s="12"/>
      <c r="AJ315" s="12"/>
      <c r="AK315" s="12"/>
      <c r="AL315" s="12"/>
      <c r="AM315" s="12"/>
      <c r="AN315" s="12"/>
      <c r="AO315" s="12"/>
      <c r="AP315" s="12"/>
      <c r="AQ315" s="12"/>
      <c r="AR315" s="12"/>
      <c r="AS315" s="12"/>
    </row>
    <row r="316" spans="1:45"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c r="AC316" s="12"/>
      <c r="AD316" s="12"/>
      <c r="AE316" s="12"/>
      <c r="AF316" s="12"/>
      <c r="AG316" s="12"/>
      <c r="AH316" s="12"/>
      <c r="AI316" s="12"/>
      <c r="AJ316" s="12"/>
      <c r="AK316" s="12"/>
      <c r="AL316" s="12"/>
      <c r="AM316" s="12"/>
      <c r="AN316" s="12"/>
      <c r="AO316" s="12"/>
      <c r="AP316" s="12"/>
      <c r="AQ316" s="12"/>
      <c r="AR316" s="12"/>
      <c r="AS316" s="12"/>
    </row>
    <row r="317" spans="1:45"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45" s="3" customFormat="1" ht="19.5" customHeight="1">
      <c r="A318" s="350" t="s">
        <v>32</v>
      </c>
      <c r="B318" s="337">
        <f>IF(CENTRO!B318,CENTRO!B318,"")</f>
        <v>1</v>
      </c>
      <c r="C318" s="351">
        <f>IF(CENTRO!C318,CENTRO!C318,"")</f>
        <v>2397881</v>
      </c>
      <c r="D318" s="542">
        <f>E318/$E$318</f>
        <v>1</v>
      </c>
      <c r="E318" s="269">
        <v>96176</v>
      </c>
      <c r="F318" s="353">
        <f>G318/G$318</f>
        <v>1</v>
      </c>
      <c r="G318" s="269">
        <v>27359</v>
      </c>
      <c r="H318" s="353">
        <f>I318/I$318</f>
        <v>1</v>
      </c>
      <c r="I318" s="269">
        <v>14750</v>
      </c>
      <c r="J318" s="353">
        <f>K318/$K$318</f>
        <v>1</v>
      </c>
      <c r="K318" s="269">
        <v>19263</v>
      </c>
      <c r="L318" s="353">
        <f>M318/$M$318</f>
        <v>1</v>
      </c>
      <c r="M318" s="269">
        <v>16936</v>
      </c>
      <c r="N318" s="353">
        <f>O318/$O$318</f>
        <v>1</v>
      </c>
      <c r="O318" s="269">
        <v>5602</v>
      </c>
      <c r="P318" s="354">
        <f>Q318/$Q$318</f>
        <v>1</v>
      </c>
      <c r="Q318" s="269">
        <v>12266</v>
      </c>
      <c r="R318" s="19"/>
      <c r="S318" s="2"/>
      <c r="T318" s="2"/>
      <c r="U318" s="2"/>
      <c r="V318" s="2"/>
      <c r="W318" s="2"/>
      <c r="X318" s="2"/>
      <c r="Y318" s="2"/>
      <c r="Z318" s="2"/>
      <c r="AA318" s="2"/>
      <c r="AB318" s="2"/>
    </row>
    <row r="319" spans="1:45" ht="19.5" customHeight="1">
      <c r="A319" s="350" t="s">
        <v>33</v>
      </c>
      <c r="B319" s="252">
        <f>IF(CENTRO!B319,CENTRO!B319,"")</f>
        <v>0.318</v>
      </c>
      <c r="C319" s="355">
        <f>IF(CENTRO!C319,CENTRO!C319,"")</f>
        <v>761923</v>
      </c>
      <c r="D319" s="357">
        <f t="shared" ref="D319:D321" si="25">E319/$E$318</f>
        <v>0.23485069040093162</v>
      </c>
      <c r="E319" s="269">
        <v>22587</v>
      </c>
      <c r="F319" s="356">
        <f t="shared" ref="F319:F320" si="26">G319/$G$318</f>
        <v>0.24174860192258488</v>
      </c>
      <c r="G319" s="269">
        <v>6614</v>
      </c>
      <c r="H319" s="356">
        <f t="shared" ref="H319:H321" si="27">I319/$I$318</f>
        <v>0.23667796610169492</v>
      </c>
      <c r="I319" s="269">
        <v>3491</v>
      </c>
      <c r="J319" s="356">
        <f t="shared" ref="J319:J321" si="28">K319/$K$318</f>
        <v>0.20079946010486424</v>
      </c>
      <c r="K319" s="269">
        <v>3868</v>
      </c>
      <c r="L319" s="356">
        <f t="shared" ref="L319" si="29">M319/$M$318</f>
        <v>0.26907179971658007</v>
      </c>
      <c r="M319" s="269">
        <v>4557</v>
      </c>
      <c r="N319" s="356">
        <f t="shared" ref="N319" si="30">O319/$O$318</f>
        <v>0.26954659050339164</v>
      </c>
      <c r="O319" s="269">
        <v>1510</v>
      </c>
      <c r="P319" s="356">
        <f t="shared" ref="P319" si="31">Q319/$Q$318</f>
        <v>0.20764715473667048</v>
      </c>
      <c r="Q319" s="269">
        <v>2547</v>
      </c>
      <c r="R319" s="19"/>
    </row>
    <row r="320" spans="1:45" ht="19.5" customHeight="1">
      <c r="A320" s="350" t="s">
        <v>34</v>
      </c>
      <c r="B320" s="252">
        <f>IF(CENTRO!B320,CENTRO!B320,"")</f>
        <v>3.0000000000000001E-3</v>
      </c>
      <c r="C320" s="355">
        <f>IF(CENTRO!C320,CENTRO!C320,"")</f>
        <v>6945</v>
      </c>
      <c r="D320" s="357">
        <f t="shared" si="25"/>
        <v>2.7657627682581933E-3</v>
      </c>
      <c r="E320" s="269">
        <v>266</v>
      </c>
      <c r="F320" s="357">
        <f t="shared" si="26"/>
        <v>2.7413282649219636E-3</v>
      </c>
      <c r="G320" s="269">
        <v>75</v>
      </c>
      <c r="H320" s="357">
        <f t="shared" si="27"/>
        <v>2.9152542372881357E-3</v>
      </c>
      <c r="I320" s="269">
        <v>43</v>
      </c>
      <c r="J320" s="357">
        <f t="shared" si="28"/>
        <v>2.4918237034729793E-3</v>
      </c>
      <c r="K320" s="269">
        <v>48</v>
      </c>
      <c r="L320" s="357">
        <f>M320/$M$318</f>
        <v>3.0113367973547472E-3</v>
      </c>
      <c r="M320" s="269">
        <v>51</v>
      </c>
      <c r="N320" s="357">
        <f>O320/$O$318</f>
        <v>2.6776151374509104E-3</v>
      </c>
      <c r="O320" s="269">
        <v>15</v>
      </c>
      <c r="P320" s="357">
        <f>Q320/$Q$318</f>
        <v>2.7718897766182945E-3</v>
      </c>
      <c r="Q320" s="269">
        <v>34</v>
      </c>
      <c r="R320" s="19"/>
    </row>
    <row r="321" spans="1:256" ht="19.5" customHeight="1">
      <c r="A321" s="350" t="s">
        <v>206</v>
      </c>
      <c r="B321" s="252">
        <f>IF(CENTRO!B321,CENTRO!B321,"")</f>
        <v>0.68200000000000005</v>
      </c>
      <c r="C321" s="355">
        <f>IF(CENTRO!C321,CENTRO!C321,"")</f>
        <v>1623174</v>
      </c>
      <c r="D321" s="357">
        <f t="shared" si="25"/>
        <v>0.76018965230410918</v>
      </c>
      <c r="E321" s="269">
        <v>73112</v>
      </c>
      <c r="F321" s="357">
        <f>G321/$G$318</f>
        <v>0.75342666033115246</v>
      </c>
      <c r="G321" s="269">
        <v>20613</v>
      </c>
      <c r="H321" s="357">
        <f t="shared" si="27"/>
        <v>0.75769491525423727</v>
      </c>
      <c r="I321" s="269">
        <v>11176</v>
      </c>
      <c r="J321" s="357">
        <f t="shared" si="28"/>
        <v>0.79400924051290034</v>
      </c>
      <c r="K321" s="269">
        <v>15295</v>
      </c>
      <c r="L321" s="357">
        <f>M321/$M$318</f>
        <v>0.72620453471894186</v>
      </c>
      <c r="M321" s="269">
        <v>12299</v>
      </c>
      <c r="N321" s="357">
        <f>O321/$O$318</f>
        <v>0.72616922527668692</v>
      </c>
      <c r="O321" s="269">
        <v>4068</v>
      </c>
      <c r="P321" s="357">
        <f>Q321/$Q$318</f>
        <v>0.78762432740909827</v>
      </c>
      <c r="Q321" s="269">
        <v>9661</v>
      </c>
      <c r="R321" s="19"/>
    </row>
    <row r="322" spans="1:256" ht="19.5" customHeight="1">
      <c r="A322" s="358" t="s">
        <v>453</v>
      </c>
      <c r="B322" s="239">
        <f>IF(CENTRO!B322,CENTRO!B322,"")</f>
        <v>0.31121678883471521</v>
      </c>
      <c r="C322" s="329">
        <f>IF(CENTRO!C322,CENTRO!C322,"")</f>
        <v>505159</v>
      </c>
      <c r="D322" s="359">
        <f>E322/$E$321</f>
        <v>0.28125341941131415</v>
      </c>
      <c r="E322" s="268">
        <v>20563</v>
      </c>
      <c r="F322" s="359">
        <f>G322/$G$321</f>
        <v>0.32033182942803085</v>
      </c>
      <c r="G322" s="268">
        <v>6603</v>
      </c>
      <c r="H322" s="359">
        <f>I322/$I$321</f>
        <v>0.32874015748031499</v>
      </c>
      <c r="I322" s="268">
        <v>3674</v>
      </c>
      <c r="J322" s="359">
        <f>K322/$K$321</f>
        <v>0.25217391304347825</v>
      </c>
      <c r="K322" s="268">
        <v>3857</v>
      </c>
      <c r="L322" s="359">
        <f>M322/$M$321</f>
        <v>0.28473859663387269</v>
      </c>
      <c r="M322" s="268">
        <v>3502</v>
      </c>
      <c r="N322" s="359">
        <f>O322/$O$321</f>
        <v>0.20624385447394297</v>
      </c>
      <c r="O322" s="268">
        <v>839</v>
      </c>
      <c r="P322" s="359">
        <f>Q322/$Q$321</f>
        <v>0.21612669495911396</v>
      </c>
      <c r="Q322" s="268">
        <v>2088</v>
      </c>
      <c r="R322" s="19"/>
    </row>
    <row r="323" spans="1:256" ht="19.5" customHeight="1">
      <c r="A323" s="358" t="s">
        <v>35</v>
      </c>
      <c r="B323" s="239">
        <f>IF(CENTRO!B323,CENTRO!B323,"")</f>
        <v>0.24356230447259505</v>
      </c>
      <c r="C323" s="329">
        <f>IF(CENTRO!C323,CENTRO!C323,"")</f>
        <v>395344</v>
      </c>
      <c r="D323" s="359">
        <f t="shared" ref="D323:D326" si="32">E323/$E$321</f>
        <v>0.31174089068825911</v>
      </c>
      <c r="E323" s="268">
        <v>22792</v>
      </c>
      <c r="F323" s="359">
        <f t="shared" ref="F323:F326" si="33">G323/$G$321</f>
        <v>0.27278901663998445</v>
      </c>
      <c r="G323" s="268">
        <v>5623</v>
      </c>
      <c r="H323" s="359">
        <f t="shared" ref="H323:H326" si="34">I323/$I$321</f>
        <v>0.23514674302075877</v>
      </c>
      <c r="I323" s="268">
        <v>2628</v>
      </c>
      <c r="J323" s="359">
        <f>K323/$K$321</f>
        <v>0.34808761033017327</v>
      </c>
      <c r="K323" s="268">
        <v>5324</v>
      </c>
      <c r="L323" s="359">
        <f t="shared" ref="L323:L326" si="35">M323/$M$321</f>
        <v>0.30848036425725667</v>
      </c>
      <c r="M323" s="268">
        <v>3794</v>
      </c>
      <c r="N323" s="359">
        <f t="shared" ref="N323:N326" si="36">O323/$O$321</f>
        <v>0.40093411996066863</v>
      </c>
      <c r="O323" s="268">
        <v>1631</v>
      </c>
      <c r="P323" s="359">
        <f t="shared" ref="P323:P325" si="37">Q323/$Q$321</f>
        <v>0.39250595176482767</v>
      </c>
      <c r="Q323" s="268">
        <v>3792</v>
      </c>
      <c r="R323" s="19"/>
    </row>
    <row r="324" spans="1:256" ht="19.5" customHeight="1">
      <c r="A324" s="358" t="s">
        <v>37</v>
      </c>
      <c r="B324" s="239">
        <f>IF(CENTRO!B324,CENTRO!B324,"")</f>
        <v>0.19254620884760351</v>
      </c>
      <c r="C324" s="329">
        <f>IF(CENTRO!C324,CENTRO!C324,"")</f>
        <v>312536</v>
      </c>
      <c r="D324" s="359">
        <f t="shared" si="32"/>
        <v>0.21063573695152643</v>
      </c>
      <c r="E324" s="268">
        <v>15400</v>
      </c>
      <c r="F324" s="359">
        <f t="shared" si="33"/>
        <v>0.19919468296705961</v>
      </c>
      <c r="G324" s="268">
        <v>4106</v>
      </c>
      <c r="H324" s="359">
        <f t="shared" si="34"/>
        <v>0.22369362920544023</v>
      </c>
      <c r="I324" s="268">
        <v>2500</v>
      </c>
      <c r="J324" s="359">
        <f t="shared" ref="J324:J326" si="38">K324/$K$321</f>
        <v>0.2186989212160837</v>
      </c>
      <c r="K324" s="268">
        <v>3345</v>
      </c>
      <c r="L324" s="359">
        <f t="shared" si="35"/>
        <v>0.20806569639808115</v>
      </c>
      <c r="M324" s="268">
        <v>2559</v>
      </c>
      <c r="N324" s="359">
        <f t="shared" si="36"/>
        <v>0.19198623402163226</v>
      </c>
      <c r="O324" s="268">
        <v>781</v>
      </c>
      <c r="P324" s="359">
        <f t="shared" si="37"/>
        <v>0.21830038298312804</v>
      </c>
      <c r="Q324" s="268">
        <v>2109</v>
      </c>
      <c r="R324" s="19"/>
    </row>
    <row r="325" spans="1:256" ht="19.5" customHeight="1">
      <c r="A325" s="358" t="s">
        <v>36</v>
      </c>
      <c r="B325" s="239">
        <f>IF(CENTRO!B325,CENTRO!B325,"")</f>
        <v>0.13804681445119255</v>
      </c>
      <c r="C325" s="329">
        <f>IF(CENTRO!C325,CENTRO!C325,"")</f>
        <v>224074</v>
      </c>
      <c r="D325" s="359">
        <f t="shared" si="32"/>
        <v>8.5006565269723167E-2</v>
      </c>
      <c r="E325" s="268">
        <v>6215</v>
      </c>
      <c r="F325" s="359">
        <f t="shared" si="33"/>
        <v>0.10037355067190608</v>
      </c>
      <c r="G325" s="268">
        <v>2069</v>
      </c>
      <c r="H325" s="359">
        <f t="shared" si="34"/>
        <v>0.10263063707945598</v>
      </c>
      <c r="I325" s="268">
        <v>1147</v>
      </c>
      <c r="J325" s="359">
        <f t="shared" si="38"/>
        <v>7.7737822817914345E-2</v>
      </c>
      <c r="K325" s="268">
        <v>1189</v>
      </c>
      <c r="L325" s="359">
        <f t="shared" si="35"/>
        <v>8.3665338645418322E-2</v>
      </c>
      <c r="M325" s="268">
        <v>1029</v>
      </c>
      <c r="N325" s="359">
        <f t="shared" si="36"/>
        <v>5.6293018682399214E-2</v>
      </c>
      <c r="O325" s="268">
        <v>229</v>
      </c>
      <c r="P325" s="359">
        <f t="shared" si="37"/>
        <v>5.7136942345512885E-2</v>
      </c>
      <c r="Q325" s="268">
        <v>552</v>
      </c>
      <c r="R325" s="19"/>
    </row>
    <row r="326" spans="1:256" ht="19.5" customHeight="1" thickBot="1">
      <c r="A326" s="358" t="s">
        <v>454</v>
      </c>
      <c r="B326" s="360">
        <f>IF(CENTRO!B326,CENTRO!B326,"")</f>
        <v>7.6990513647951481E-2</v>
      </c>
      <c r="C326" s="543">
        <f>IF(CENTRO!C326,CENTRO!C326,"")</f>
        <v>124969</v>
      </c>
      <c r="D326" s="359">
        <f t="shared" si="32"/>
        <v>8.4815078236130867E-2</v>
      </c>
      <c r="E326" s="363">
        <v>6201</v>
      </c>
      <c r="F326" s="359">
        <f t="shared" si="33"/>
        <v>7.6165526609421233E-2</v>
      </c>
      <c r="G326" s="363">
        <v>1570</v>
      </c>
      <c r="H326" s="359">
        <f t="shared" si="34"/>
        <v>7.7666428060128842E-2</v>
      </c>
      <c r="I326" s="363">
        <v>868</v>
      </c>
      <c r="J326" s="359">
        <f t="shared" si="38"/>
        <v>8.0876103301732588E-2</v>
      </c>
      <c r="K326" s="363">
        <v>1237</v>
      </c>
      <c r="L326" s="359">
        <f t="shared" si="35"/>
        <v>8.8299861777380279E-2</v>
      </c>
      <c r="M326" s="363">
        <v>1086</v>
      </c>
      <c r="N326" s="359">
        <f t="shared" si="36"/>
        <v>0.1187315634218289</v>
      </c>
      <c r="O326" s="363">
        <v>483</v>
      </c>
      <c r="P326" s="359">
        <f>Q326/$Q$321</f>
        <v>9.9058068522927228E-2</v>
      </c>
      <c r="Q326" s="363">
        <v>957</v>
      </c>
      <c r="R326" s="19"/>
    </row>
    <row r="327" spans="1:256" ht="24.7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256"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256" ht="19.5" customHeight="1">
      <c r="A329" s="846" t="s">
        <v>38</v>
      </c>
      <c r="B329" s="641" t="str">
        <f>IF(CENTRO!B329,CENTRO!B329,"")</f>
        <v/>
      </c>
      <c r="C329" s="351">
        <f>IF(CENTRO!C329,CENTRO!C329,"")</f>
        <v>38</v>
      </c>
      <c r="D329" s="847">
        <f>E329/C329</f>
        <v>2.6315789473684209E-2</v>
      </c>
      <c r="E329" s="390">
        <v>1</v>
      </c>
      <c r="F329" s="641"/>
      <c r="G329" s="390">
        <v>0</v>
      </c>
      <c r="H329" s="641"/>
      <c r="I329" s="390">
        <v>0</v>
      </c>
      <c r="J329" s="641"/>
      <c r="K329" s="390">
        <v>1</v>
      </c>
      <c r="L329" s="641"/>
      <c r="M329" s="390">
        <v>0</v>
      </c>
      <c r="N329" s="641"/>
      <c r="O329" s="848">
        <v>0</v>
      </c>
      <c r="P329" s="641"/>
      <c r="Q329" s="390">
        <v>0</v>
      </c>
    </row>
    <row r="330" spans="1:256" ht="19.5" customHeight="1">
      <c r="A330" s="574" t="s">
        <v>39</v>
      </c>
      <c r="B330" s="298" t="str">
        <f>IF(CENTRO!B330,CENTRO!B330,"")</f>
        <v/>
      </c>
      <c r="C330" s="849">
        <f>IF(CENTRO!C330,CENTRO!C330,"")</f>
        <v>90</v>
      </c>
      <c r="D330" s="847">
        <f>E330/C330</f>
        <v>3.3333333333333333E-2</v>
      </c>
      <c r="E330" s="518">
        <v>3</v>
      </c>
      <c r="F330" s="298"/>
      <c r="G330" s="518">
        <v>1</v>
      </c>
      <c r="H330" s="298"/>
      <c r="I330" s="518">
        <v>0</v>
      </c>
      <c r="J330" s="298"/>
      <c r="K330" s="518">
        <v>1</v>
      </c>
      <c r="L330" s="298"/>
      <c r="M330" s="518">
        <v>0</v>
      </c>
      <c r="N330" s="298"/>
      <c r="O330" s="840">
        <v>0</v>
      </c>
      <c r="P330" s="298"/>
      <c r="Q330" s="518">
        <v>1</v>
      </c>
    </row>
    <row r="331" spans="1:256" s="28" customFormat="1" ht="19.5" customHeight="1">
      <c r="A331" s="574" t="s">
        <v>40</v>
      </c>
      <c r="B331" s="298" t="str">
        <f>IF(CENTRO!B331,CENTRO!B331,"")</f>
        <v/>
      </c>
      <c r="C331" s="850">
        <f>IF(CENTRO!C331,CENTRO!C331,"")</f>
        <v>97</v>
      </c>
      <c r="D331" s="847">
        <f t="shared" ref="D331:D379" si="39">E331/C331</f>
        <v>3.0927835051546393E-2</v>
      </c>
      <c r="E331" s="269">
        <v>3</v>
      </c>
      <c r="F331" s="909"/>
      <c r="G331" s="269">
        <v>1</v>
      </c>
      <c r="H331" s="909"/>
      <c r="I331" s="269">
        <v>1</v>
      </c>
      <c r="J331" s="909"/>
      <c r="K331" s="269">
        <v>1</v>
      </c>
      <c r="L331" s="909"/>
      <c r="M331" s="269">
        <v>0</v>
      </c>
      <c r="N331" s="909"/>
      <c r="O331" s="910">
        <v>0</v>
      </c>
      <c r="P331" s="909"/>
      <c r="Q331" s="269">
        <v>0</v>
      </c>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c r="HH331" s="2"/>
      <c r="HI331" s="2"/>
      <c r="HJ331" s="2"/>
      <c r="HK331" s="2"/>
      <c r="HL331" s="2"/>
      <c r="HM331" s="2"/>
      <c r="HN331" s="2"/>
      <c r="HO331" s="2"/>
      <c r="HP331" s="2"/>
      <c r="HQ331" s="2"/>
      <c r="HR331" s="2"/>
      <c r="HS331" s="2"/>
      <c r="HT331" s="2"/>
      <c r="HU331" s="2"/>
      <c r="HV331" s="2"/>
      <c r="HW331" s="2"/>
      <c r="HX331" s="2"/>
      <c r="HY331" s="2"/>
      <c r="HZ331" s="2"/>
      <c r="IA331" s="2"/>
      <c r="IB331" s="2"/>
      <c r="IC331" s="2"/>
      <c r="ID331" s="2"/>
      <c r="IE331" s="2"/>
      <c r="IF331" s="2"/>
      <c r="IG331" s="2"/>
      <c r="IH331" s="2"/>
      <c r="II331" s="2"/>
      <c r="IJ331" s="2"/>
      <c r="IK331" s="2"/>
      <c r="IL331" s="2"/>
      <c r="IM331" s="2"/>
      <c r="IN331" s="2"/>
      <c r="IO331" s="2"/>
      <c r="IP331" s="2"/>
      <c r="IQ331" s="2"/>
      <c r="IR331" s="2"/>
      <c r="IS331" s="2"/>
      <c r="IT331" s="2"/>
      <c r="IU331" s="2"/>
      <c r="IV331" s="2"/>
    </row>
    <row r="332" spans="1:256" ht="19.5" customHeight="1">
      <c r="A332" s="574" t="s">
        <v>168</v>
      </c>
      <c r="B332" s="298" t="str">
        <f>IF(CENTRO!B332,CENTRO!B332,"")</f>
        <v/>
      </c>
      <c r="C332" s="849">
        <f>IF(CENTRO!C332,CENTRO!C332,"")</f>
        <v>2</v>
      </c>
      <c r="D332" s="847">
        <f t="shared" si="39"/>
        <v>0.5</v>
      </c>
      <c r="E332" s="518">
        <v>1</v>
      </c>
      <c r="F332" s="298"/>
      <c r="G332" s="518">
        <v>0</v>
      </c>
      <c r="H332" s="298"/>
      <c r="I332" s="518">
        <v>0</v>
      </c>
      <c r="J332" s="298"/>
      <c r="K332" s="518">
        <v>1</v>
      </c>
      <c r="L332" s="298"/>
      <c r="M332" s="518">
        <v>0</v>
      </c>
      <c r="N332" s="298"/>
      <c r="O332" s="518">
        <v>0</v>
      </c>
      <c r="P332" s="298"/>
      <c r="Q332" s="518">
        <v>0</v>
      </c>
    </row>
    <row r="333" spans="1:256" ht="19.5" customHeight="1">
      <c r="A333" s="574" t="s">
        <v>439</v>
      </c>
      <c r="B333" s="298" t="str">
        <f>IF(CENTRO!B333,CENTRO!B333,"")</f>
        <v/>
      </c>
      <c r="C333" s="849">
        <f>IF(CENTRO!C333,CENTRO!C333,"")</f>
        <v>3</v>
      </c>
      <c r="D333" s="847">
        <f t="shared" si="39"/>
        <v>0</v>
      </c>
      <c r="E333" s="518">
        <v>0</v>
      </c>
      <c r="F333" s="298"/>
      <c r="G333" s="518">
        <v>0</v>
      </c>
      <c r="H333" s="298"/>
      <c r="I333" s="518">
        <v>0</v>
      </c>
      <c r="J333" s="298"/>
      <c r="K333" s="518">
        <v>0</v>
      </c>
      <c r="L333" s="298"/>
      <c r="M333" s="518">
        <v>0</v>
      </c>
      <c r="N333" s="298"/>
      <c r="O333" s="518">
        <v>0</v>
      </c>
      <c r="P333" s="298"/>
      <c r="Q333" s="518">
        <v>0</v>
      </c>
    </row>
    <row r="334" spans="1:256" ht="19.5" customHeight="1">
      <c r="A334" s="574" t="s">
        <v>438</v>
      </c>
      <c r="B334" s="793" t="str">
        <f>IF(CENTRO!B334,CENTRO!B334,"")</f>
        <v/>
      </c>
      <c r="C334" s="849">
        <f>IF(CENTRO!C334,CENTRO!C334,"")</f>
        <v>7</v>
      </c>
      <c r="D334" s="847">
        <f t="shared" si="39"/>
        <v>0</v>
      </c>
      <c r="E334" s="851">
        <v>0</v>
      </c>
      <c r="F334" s="793"/>
      <c r="G334" s="851">
        <v>0</v>
      </c>
      <c r="H334" s="793"/>
      <c r="I334" s="851">
        <v>0</v>
      </c>
      <c r="J334" s="793"/>
      <c r="K334" s="851">
        <v>0</v>
      </c>
      <c r="L334" s="793"/>
      <c r="M334" s="851">
        <v>0</v>
      </c>
      <c r="N334" s="793"/>
      <c r="O334" s="851">
        <v>0</v>
      </c>
      <c r="P334" s="793"/>
      <c r="Q334" s="851">
        <v>0</v>
      </c>
    </row>
    <row r="335" spans="1:256" ht="19.5" customHeight="1">
      <c r="A335" s="574" t="s">
        <v>41</v>
      </c>
      <c r="B335" s="793" t="str">
        <f>IF(CENTRO!B335,CENTRO!B335,"")</f>
        <v/>
      </c>
      <c r="C335" s="849">
        <f>IF(CENTRO!C335,CENTRO!C335,"")</f>
        <v>13</v>
      </c>
      <c r="D335" s="847">
        <f t="shared" si="39"/>
        <v>0</v>
      </c>
      <c r="E335" s="851">
        <v>0</v>
      </c>
      <c r="F335" s="793"/>
      <c r="G335" s="851">
        <v>0</v>
      </c>
      <c r="H335" s="793"/>
      <c r="I335" s="851">
        <v>0</v>
      </c>
      <c r="J335" s="793"/>
      <c r="K335" s="851">
        <v>0</v>
      </c>
      <c r="L335" s="793"/>
      <c r="M335" s="851">
        <v>0</v>
      </c>
      <c r="N335" s="793"/>
      <c r="O335" s="851">
        <v>0</v>
      </c>
      <c r="P335" s="793"/>
      <c r="Q335" s="851">
        <v>0</v>
      </c>
    </row>
    <row r="336" spans="1:256" ht="19.5" customHeight="1">
      <c r="A336" s="574" t="s">
        <v>441</v>
      </c>
      <c r="B336" s="793" t="str">
        <f>IF(CENTRO!B336,CENTRO!B336,"")</f>
        <v/>
      </c>
      <c r="C336" s="849">
        <f>IF(CENTRO!C336,CENTRO!C336,"")</f>
        <v>29</v>
      </c>
      <c r="D336" s="847">
        <f t="shared" si="39"/>
        <v>3.4482758620689655E-2</v>
      </c>
      <c r="E336" s="911">
        <v>1</v>
      </c>
      <c r="F336" s="793"/>
      <c r="G336" s="851">
        <v>0</v>
      </c>
      <c r="H336" s="793"/>
      <c r="I336" s="851">
        <v>0</v>
      </c>
      <c r="J336" s="793"/>
      <c r="K336" s="851">
        <v>1</v>
      </c>
      <c r="L336" s="793"/>
      <c r="M336" s="851">
        <v>1</v>
      </c>
      <c r="N336" s="793"/>
      <c r="O336" s="851">
        <v>0</v>
      </c>
      <c r="P336" s="793"/>
      <c r="Q336" s="851">
        <v>0</v>
      </c>
    </row>
    <row r="337" spans="1:256" s="28" customFormat="1" ht="19.5" customHeight="1">
      <c r="A337" s="574" t="s">
        <v>442</v>
      </c>
      <c r="B337" s="793" t="str">
        <f>IF(CENTRO!B337,CENTRO!B337,"")</f>
        <v/>
      </c>
      <c r="C337" s="850">
        <f>IF(CENTRO!C337,CENTRO!C337,"")</f>
        <v>6</v>
      </c>
      <c r="D337" s="847">
        <f t="shared" si="39"/>
        <v>0.16666666666666666</v>
      </c>
      <c r="E337" s="911">
        <v>1</v>
      </c>
      <c r="F337" s="912"/>
      <c r="G337" s="911">
        <v>1</v>
      </c>
      <c r="H337" s="912"/>
      <c r="I337" s="911">
        <v>0</v>
      </c>
      <c r="J337" s="912"/>
      <c r="K337" s="911">
        <v>0</v>
      </c>
      <c r="L337" s="912"/>
      <c r="M337" s="911">
        <v>0</v>
      </c>
      <c r="N337" s="912"/>
      <c r="O337" s="911">
        <v>0</v>
      </c>
      <c r="P337" s="912"/>
      <c r="Q337" s="911">
        <v>0</v>
      </c>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c r="IC337" s="2"/>
      <c r="ID337" s="2"/>
      <c r="IE337" s="2"/>
      <c r="IF337" s="2"/>
      <c r="IG337" s="2"/>
      <c r="IH337" s="2"/>
      <c r="II337" s="2"/>
      <c r="IJ337" s="2"/>
      <c r="IK337" s="2"/>
      <c r="IL337" s="2"/>
      <c r="IM337" s="2"/>
      <c r="IN337" s="2"/>
      <c r="IO337" s="2"/>
      <c r="IP337" s="2"/>
      <c r="IQ337" s="2"/>
      <c r="IR337" s="2"/>
      <c r="IS337" s="2"/>
      <c r="IT337" s="2"/>
      <c r="IU337" s="2"/>
      <c r="IV337" s="2"/>
    </row>
    <row r="338" spans="1:256" s="28" customFormat="1" ht="19.5" customHeight="1">
      <c r="A338" s="574" t="s">
        <v>443</v>
      </c>
      <c r="B338" s="793" t="str">
        <f>IF(CENTRO!B338,CENTRO!B338,"")</f>
        <v/>
      </c>
      <c r="C338" s="853">
        <f>IF(CENTRO!C338,CENTRO!C338,"")</f>
        <v>8</v>
      </c>
      <c r="D338" s="847">
        <f t="shared" si="39"/>
        <v>0</v>
      </c>
      <c r="E338" s="911">
        <v>0</v>
      </c>
      <c r="F338" s="912"/>
      <c r="G338" s="911">
        <v>0</v>
      </c>
      <c r="H338" s="912"/>
      <c r="I338" s="911">
        <v>0</v>
      </c>
      <c r="J338" s="912"/>
      <c r="K338" s="911">
        <v>0</v>
      </c>
      <c r="L338" s="912"/>
      <c r="M338" s="911">
        <v>0</v>
      </c>
      <c r="N338" s="912"/>
      <c r="O338" s="911">
        <v>0</v>
      </c>
      <c r="P338" s="912"/>
      <c r="Q338" s="911">
        <v>0</v>
      </c>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c r="IC338" s="2"/>
      <c r="ID338" s="2"/>
      <c r="IE338" s="2"/>
      <c r="IF338" s="2"/>
      <c r="IG338" s="2"/>
      <c r="IH338" s="2"/>
      <c r="II338" s="2"/>
      <c r="IJ338" s="2"/>
      <c r="IK338" s="2"/>
      <c r="IL338" s="2"/>
      <c r="IM338" s="2"/>
      <c r="IN338" s="2"/>
      <c r="IO338" s="2"/>
      <c r="IP338" s="2"/>
      <c r="IQ338" s="2"/>
      <c r="IR338" s="2"/>
      <c r="IS338" s="2"/>
      <c r="IT338" s="2"/>
      <c r="IU338" s="2"/>
      <c r="IV338" s="2"/>
    </row>
    <row r="339" spans="1:256" s="28" customFormat="1" ht="19.5" customHeight="1" thickBot="1">
      <c r="A339" s="854" t="s">
        <v>448</v>
      </c>
      <c r="B339" s="855" t="str">
        <f>IF(CENTRO!B339,CENTRO!B339,"")</f>
        <v/>
      </c>
      <c r="C339" s="856">
        <f>IF(CENTRO!C339,CENTRO!C339,"")</f>
        <v>11</v>
      </c>
      <c r="D339" s="847">
        <f t="shared" si="39"/>
        <v>0</v>
      </c>
      <c r="E339" s="913">
        <v>0</v>
      </c>
      <c r="F339" s="912"/>
      <c r="G339" s="911">
        <v>0</v>
      </c>
      <c r="H339" s="912"/>
      <c r="I339" s="911">
        <v>0</v>
      </c>
      <c r="J339" s="912"/>
      <c r="K339" s="911">
        <v>0</v>
      </c>
      <c r="L339" s="912"/>
      <c r="M339" s="911">
        <v>0</v>
      </c>
      <c r="N339" s="912"/>
      <c r="O339" s="914">
        <v>0</v>
      </c>
      <c r="P339" s="912"/>
      <c r="Q339" s="911">
        <v>0</v>
      </c>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c r="IC339" s="2"/>
      <c r="ID339" s="2"/>
      <c r="IE339" s="2"/>
      <c r="IF339" s="2"/>
      <c r="IG339" s="2"/>
      <c r="IH339" s="2"/>
      <c r="II339" s="2"/>
      <c r="IJ339" s="2"/>
      <c r="IK339" s="2"/>
      <c r="IL339" s="2"/>
      <c r="IM339" s="2"/>
      <c r="IN339" s="2"/>
      <c r="IO339" s="2"/>
      <c r="IP339" s="2"/>
      <c r="IQ339" s="2"/>
      <c r="IR339" s="2"/>
      <c r="IS339" s="2"/>
      <c r="IT339" s="2"/>
      <c r="IU339" s="2"/>
      <c r="IV339" s="2"/>
    </row>
    <row r="340" spans="1:256"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256" ht="19.5" customHeight="1" thickBot="1">
      <c r="A341" s="336" t="s">
        <v>440</v>
      </c>
      <c r="B341" s="793" t="str">
        <f>IF(CENTRO!B341,CENTRO!B341,"")</f>
        <v/>
      </c>
      <c r="C341" s="850">
        <f>IF(CENTRO!C341,CENTRO!C341,"")</f>
        <v>17</v>
      </c>
      <c r="D341" s="847">
        <f t="shared" si="39"/>
        <v>5.8823529411764705E-2</v>
      </c>
      <c r="E341" s="851">
        <v>1</v>
      </c>
      <c r="F341" s="793"/>
      <c r="G341" s="851">
        <v>0</v>
      </c>
      <c r="H341" s="793"/>
      <c r="I341" s="851">
        <v>1</v>
      </c>
      <c r="J341" s="793"/>
      <c r="K341" s="851">
        <v>0</v>
      </c>
      <c r="L341" s="793"/>
      <c r="M341" s="851">
        <v>0</v>
      </c>
      <c r="N341" s="793"/>
      <c r="O341" s="851">
        <v>0</v>
      </c>
      <c r="P341" s="793"/>
      <c r="Q341" s="851">
        <v>0</v>
      </c>
    </row>
    <row r="342" spans="1:256"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256" ht="19.5" customHeight="1">
      <c r="A343" s="858" t="s">
        <v>446</v>
      </c>
      <c r="B343" s="859" t="str">
        <f>IF(CENTRO!B343,CENTRO!B343,"")</f>
        <v/>
      </c>
      <c r="C343" s="860">
        <f>IF(CENTRO!C343,CENTRO!C343,"")</f>
        <v>16</v>
      </c>
      <c r="D343" s="847">
        <f t="shared" si="39"/>
        <v>0</v>
      </c>
      <c r="E343" s="861">
        <v>0</v>
      </c>
      <c r="F343" s="664"/>
      <c r="G343" s="861">
        <v>0</v>
      </c>
      <c r="H343" s="664"/>
      <c r="I343" s="861">
        <v>0</v>
      </c>
      <c r="J343" s="664"/>
      <c r="K343" s="861">
        <v>0</v>
      </c>
      <c r="L343" s="664"/>
      <c r="M343" s="861">
        <v>0</v>
      </c>
      <c r="N343" s="664"/>
      <c r="O343" s="862">
        <v>0</v>
      </c>
      <c r="P343" s="664"/>
      <c r="Q343" s="861">
        <v>0</v>
      </c>
    </row>
    <row r="344" spans="1:256" ht="19.5" customHeight="1" thickBot="1">
      <c r="A344" s="863" t="s">
        <v>447</v>
      </c>
      <c r="B344" s="855" t="str">
        <f>IF(CENTRO!B344,CENTRO!B344,"")</f>
        <v/>
      </c>
      <c r="C344" s="864">
        <f>IF(CENTRO!C344,CENTRO!C344,"")</f>
        <v>10</v>
      </c>
      <c r="D344" s="847">
        <f t="shared" si="39"/>
        <v>0</v>
      </c>
      <c r="E344" s="747">
        <v>0</v>
      </c>
      <c r="F344" s="782"/>
      <c r="G344" s="747">
        <v>0</v>
      </c>
      <c r="H344" s="782"/>
      <c r="I344" s="747">
        <v>0</v>
      </c>
      <c r="J344" s="782"/>
      <c r="K344" s="747">
        <v>0</v>
      </c>
      <c r="L344" s="782"/>
      <c r="M344" s="747">
        <v>0</v>
      </c>
      <c r="N344" s="782"/>
      <c r="O344" s="866">
        <v>0</v>
      </c>
      <c r="P344" s="782"/>
      <c r="Q344" s="747">
        <v>0</v>
      </c>
    </row>
    <row r="345" spans="1:256"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256" ht="19.5" customHeight="1">
      <c r="A346" s="858" t="s">
        <v>42</v>
      </c>
      <c r="B346" s="859" t="str">
        <f>IF(CENTRO!B346,CENTRO!B346,"")</f>
        <v/>
      </c>
      <c r="C346" s="860">
        <f>IF(CENTRO!C346,CENTRO!C346,"")</f>
        <v>34</v>
      </c>
      <c r="D346" s="847">
        <f t="shared" si="39"/>
        <v>2.9411764705882353E-2</v>
      </c>
      <c r="E346" s="861">
        <v>1</v>
      </c>
      <c r="F346" s="664"/>
      <c r="G346" s="861">
        <v>0</v>
      </c>
      <c r="H346" s="664"/>
      <c r="I346" s="861">
        <v>0</v>
      </c>
      <c r="J346" s="664"/>
      <c r="K346" s="861">
        <v>0</v>
      </c>
      <c r="L346" s="664"/>
      <c r="M346" s="861">
        <v>0</v>
      </c>
      <c r="N346" s="664"/>
      <c r="O346" s="862">
        <v>1</v>
      </c>
      <c r="P346" s="664"/>
      <c r="Q346" s="861">
        <v>0</v>
      </c>
    </row>
    <row r="347" spans="1:256" ht="19.5" customHeight="1">
      <c r="A347" s="867" t="s">
        <v>43</v>
      </c>
      <c r="B347" s="859" t="str">
        <f>IF(CENTRO!B347,CENTRO!B347,"")</f>
        <v/>
      </c>
      <c r="C347" s="849">
        <f>IF(CENTRO!C347,CENTRO!C347,"")</f>
        <v>16</v>
      </c>
      <c r="D347" s="847">
        <f t="shared" si="39"/>
        <v>6.25E-2</v>
      </c>
      <c r="E347" s="518">
        <v>1</v>
      </c>
      <c r="F347" s="298"/>
      <c r="G347" s="518">
        <v>0</v>
      </c>
      <c r="H347" s="298"/>
      <c r="I347" s="518">
        <v>1</v>
      </c>
      <c r="J347" s="298"/>
      <c r="K347" s="518">
        <v>0</v>
      </c>
      <c r="L347" s="298"/>
      <c r="M347" s="518">
        <v>0</v>
      </c>
      <c r="N347" s="298"/>
      <c r="O347" s="840">
        <v>0</v>
      </c>
      <c r="P347" s="298"/>
      <c r="Q347" s="518">
        <v>0</v>
      </c>
    </row>
    <row r="348" spans="1:256" ht="19.5" customHeight="1" thickBot="1">
      <c r="A348" s="854" t="s">
        <v>44</v>
      </c>
      <c r="B348" s="859" t="str">
        <f>IF(CENTRO!B348,CENTRO!B348,"")</f>
        <v/>
      </c>
      <c r="C348" s="856">
        <f>IF(CENTRO!C348,CENTRO!C348,"")</f>
        <v>106</v>
      </c>
      <c r="D348" s="847">
        <f t="shared" si="39"/>
        <v>4.716981132075472E-2</v>
      </c>
      <c r="E348" s="911">
        <v>5</v>
      </c>
      <c r="F348" s="793"/>
      <c r="G348" s="851">
        <v>1</v>
      </c>
      <c r="H348" s="793"/>
      <c r="I348" s="851">
        <v>1</v>
      </c>
      <c r="J348" s="793"/>
      <c r="K348" s="851">
        <v>0</v>
      </c>
      <c r="L348" s="793"/>
      <c r="M348" s="851">
        <v>1</v>
      </c>
      <c r="N348" s="793"/>
      <c r="O348" s="842">
        <v>2</v>
      </c>
      <c r="P348" s="793"/>
      <c r="Q348" s="851">
        <v>0</v>
      </c>
    </row>
    <row r="349" spans="1:256"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256" ht="19.5" customHeight="1">
      <c r="A350" s="358" t="s">
        <v>278</v>
      </c>
      <c r="B350" s="859" t="str">
        <f>IF(CENTRO!B350,CENTRO!B350,"")</f>
        <v/>
      </c>
      <c r="C350" s="268">
        <f>IF(CENTRO!C350,CENTRO!C350,"")</f>
        <v>72</v>
      </c>
      <c r="D350" s="847">
        <f t="shared" si="39"/>
        <v>5.5555555555555552E-2</v>
      </c>
      <c r="E350" s="268">
        <v>4</v>
      </c>
      <c r="F350" s="359">
        <f>G350/$E$350</f>
        <v>0.5</v>
      </c>
      <c r="G350" s="268">
        <v>2</v>
      </c>
      <c r="H350" s="359">
        <f>I350/$E$350</f>
        <v>0</v>
      </c>
      <c r="I350" s="268">
        <v>0</v>
      </c>
      <c r="J350" s="359">
        <f>K350/$E$350</f>
        <v>0</v>
      </c>
      <c r="K350" s="268">
        <v>0</v>
      </c>
      <c r="L350" s="359">
        <f>M350/$E$350</f>
        <v>0</v>
      </c>
      <c r="M350" s="268">
        <v>0</v>
      </c>
      <c r="N350" s="359">
        <f>O350/$E$350</f>
        <v>0.5</v>
      </c>
      <c r="O350" s="268">
        <v>2</v>
      </c>
      <c r="P350" s="359">
        <f>Q350/$E$350</f>
        <v>0</v>
      </c>
      <c r="Q350" s="268">
        <v>0</v>
      </c>
    </row>
    <row r="351" spans="1:256" ht="19.5" customHeight="1">
      <c r="A351" s="869" t="s">
        <v>459</v>
      </c>
      <c r="B351" s="859" t="str">
        <f>IF(CENTRO!B351,CENTRO!B351,"")</f>
        <v/>
      </c>
      <c r="C351" s="870">
        <f>IF(CENTRO!C351,CENTRO!C351,"")</f>
        <v>2074404</v>
      </c>
      <c r="D351" s="565">
        <f t="shared" si="39"/>
        <v>3.0071287945838902E-2</v>
      </c>
      <c r="E351" s="339">
        <v>62380</v>
      </c>
      <c r="F351" s="298"/>
      <c r="G351" s="871"/>
      <c r="H351" s="298"/>
      <c r="I351" s="871"/>
      <c r="J351" s="298"/>
      <c r="K351" s="871"/>
      <c r="L351" s="298"/>
      <c r="M351" s="325"/>
      <c r="N351" s="298"/>
      <c r="O351" s="325"/>
      <c r="P351" s="298"/>
      <c r="Q351" s="325"/>
    </row>
    <row r="352" spans="1:256" ht="19.5" customHeight="1">
      <c r="A352" s="869" t="s">
        <v>444</v>
      </c>
      <c r="B352" s="859" t="str">
        <f>IF(CENTRO!B352,CENTRO!B352,"")</f>
        <v/>
      </c>
      <c r="C352" s="870">
        <f>IF(CENTRO!C352,CENTRO!C352,"")</f>
        <v>481</v>
      </c>
      <c r="D352" s="565">
        <f t="shared" si="39"/>
        <v>2.0790020790020791E-2</v>
      </c>
      <c r="E352" s="339">
        <v>10</v>
      </c>
      <c r="F352" s="298"/>
      <c r="G352" s="871"/>
      <c r="H352" s="298"/>
      <c r="I352" s="871"/>
      <c r="J352" s="298"/>
      <c r="K352" s="871"/>
      <c r="L352" s="298"/>
      <c r="M352" s="325"/>
      <c r="N352" s="298"/>
      <c r="O352" s="325"/>
      <c r="P352" s="298"/>
      <c r="Q352" s="325"/>
    </row>
    <row r="353" spans="1:256" ht="19.5" customHeight="1">
      <c r="A353" s="869" t="s">
        <v>460</v>
      </c>
      <c r="B353" s="859" t="str">
        <f>IF(CENTRO!B353,CENTRO!B353,"")</f>
        <v/>
      </c>
      <c r="C353" s="849">
        <f>IF(CENTRO!C353,CENTRO!C353,"")</f>
        <v>98</v>
      </c>
      <c r="D353" s="565">
        <f t="shared" si="39"/>
        <v>0</v>
      </c>
      <c r="E353" s="874">
        <v>0</v>
      </c>
      <c r="F353" s="298"/>
      <c r="G353" s="871"/>
      <c r="H353" s="298"/>
      <c r="I353" s="871"/>
      <c r="J353" s="298"/>
      <c r="K353" s="871"/>
      <c r="L353" s="298"/>
      <c r="M353" s="325"/>
      <c r="N353" s="298"/>
      <c r="O353" s="325"/>
      <c r="P353" s="298"/>
      <c r="Q353" s="325"/>
    </row>
    <row r="354" spans="1:256" ht="19.5" customHeight="1">
      <c r="A354" s="873" t="s">
        <v>445</v>
      </c>
      <c r="B354" s="859" t="str">
        <f>IF(CENTRO!B354,CENTRO!B354,"")</f>
        <v/>
      </c>
      <c r="C354" s="849">
        <f>IF(CENTRO!C354,CENTRO!C354,"")</f>
        <v>22</v>
      </c>
      <c r="D354" s="847">
        <f t="shared" si="39"/>
        <v>4.5454545454545456E-2</v>
      </c>
      <c r="E354" s="339">
        <v>1</v>
      </c>
      <c r="F354" s="298"/>
      <c r="G354" s="518">
        <v>0</v>
      </c>
      <c r="H354" s="298"/>
      <c r="I354" s="518">
        <v>0</v>
      </c>
      <c r="J354" s="298"/>
      <c r="K354" s="518">
        <v>0</v>
      </c>
      <c r="L354" s="298"/>
      <c r="M354" s="518">
        <v>0</v>
      </c>
      <c r="N354" s="298"/>
      <c r="O354" s="840">
        <v>1</v>
      </c>
      <c r="P354" s="298"/>
      <c r="Q354" s="518">
        <v>0</v>
      </c>
    </row>
    <row r="355" spans="1:256" ht="19.5" customHeight="1">
      <c r="A355" s="873" t="s">
        <v>45</v>
      </c>
      <c r="B355" s="859" t="str">
        <f>IF(CENTRO!B355,CENTRO!B355,"")</f>
        <v/>
      </c>
      <c r="C355" s="849">
        <f>IF(CENTRO!C355,CENTRO!C355,"")</f>
        <v>7</v>
      </c>
      <c r="D355" s="847">
        <f t="shared" si="39"/>
        <v>0</v>
      </c>
      <c r="E355" s="874">
        <v>0</v>
      </c>
      <c r="F355" s="298"/>
      <c r="G355" s="518">
        <v>0</v>
      </c>
      <c r="H355" s="298"/>
      <c r="I355" s="518">
        <v>0</v>
      </c>
      <c r="J355" s="298"/>
      <c r="K355" s="518">
        <v>0</v>
      </c>
      <c r="L355" s="298"/>
      <c r="M355" s="518">
        <v>0</v>
      </c>
      <c r="N355" s="298"/>
      <c r="O355" s="840">
        <v>0</v>
      </c>
      <c r="P355" s="298"/>
      <c r="Q355" s="518">
        <v>0</v>
      </c>
    </row>
    <row r="356" spans="1:256" ht="19.5" customHeight="1">
      <c r="A356" s="873" t="s">
        <v>46</v>
      </c>
      <c r="B356" s="859" t="str">
        <f>IF(CENTRO!B356,CENTRO!B356,"")</f>
        <v/>
      </c>
      <c r="C356" s="849">
        <f>IF(CENTRO!C356,CENTRO!C356,"")</f>
        <v>49</v>
      </c>
      <c r="D356" s="847">
        <f t="shared" si="39"/>
        <v>2.0408163265306121E-2</v>
      </c>
      <c r="E356" s="339">
        <v>1</v>
      </c>
      <c r="F356" s="298"/>
      <c r="G356" s="518">
        <v>1</v>
      </c>
      <c r="H356" s="298"/>
      <c r="I356" s="518">
        <v>0</v>
      </c>
      <c r="J356" s="298"/>
      <c r="K356" s="518">
        <v>0</v>
      </c>
      <c r="L356" s="298"/>
      <c r="M356" s="518">
        <v>0</v>
      </c>
      <c r="N356" s="298"/>
      <c r="O356" s="840">
        <v>0</v>
      </c>
      <c r="P356" s="298"/>
      <c r="Q356" s="518">
        <v>0</v>
      </c>
    </row>
    <row r="357" spans="1:256" ht="19.5" customHeight="1" thickBot="1">
      <c r="A357" s="875" t="s">
        <v>47</v>
      </c>
      <c r="B357" s="876" t="str">
        <f>IF(CENTRO!B357,CENTRO!B357,"")</f>
        <v/>
      </c>
      <c r="C357" s="877">
        <f>IF(CENTRO!C357,CENTRO!C357,"")</f>
        <v>22</v>
      </c>
      <c r="D357" s="915">
        <f t="shared" si="39"/>
        <v>0</v>
      </c>
      <c r="E357" s="916">
        <v>0</v>
      </c>
      <c r="F357" s="793"/>
      <c r="G357" s="851">
        <v>0</v>
      </c>
      <c r="H357" s="793"/>
      <c r="I357" s="851">
        <v>0</v>
      </c>
      <c r="J357" s="793"/>
      <c r="K357" s="851">
        <v>0</v>
      </c>
      <c r="L357" s="793"/>
      <c r="M357" s="851">
        <v>0</v>
      </c>
      <c r="N357" s="793"/>
      <c r="O357" s="842">
        <v>0</v>
      </c>
      <c r="P357" s="793"/>
      <c r="Q357" s="851">
        <v>0</v>
      </c>
    </row>
    <row r="358" spans="1:256" ht="19.5" customHeight="1" thickBot="1">
      <c r="A358" s="243" t="s">
        <v>519</v>
      </c>
      <c r="B358" s="244"/>
      <c r="C358" s="244"/>
      <c r="D358" s="878"/>
      <c r="E358" s="244"/>
      <c r="F358" s="244"/>
      <c r="G358" s="244"/>
      <c r="H358" s="244"/>
      <c r="I358" s="244"/>
      <c r="J358" s="244"/>
      <c r="K358" s="244"/>
      <c r="L358" s="244"/>
      <c r="M358" s="244"/>
      <c r="N358" s="244"/>
      <c r="O358" s="244"/>
      <c r="P358" s="244"/>
      <c r="Q358" s="245"/>
    </row>
    <row r="359" spans="1:256" ht="19.5" customHeight="1">
      <c r="A359" s="879" t="s">
        <v>480</v>
      </c>
      <c r="B359" s="664" t="str">
        <f>IF(CENTRO!B359,CENTRO!B359,"")</f>
        <v/>
      </c>
      <c r="C359" s="880">
        <f>IF(CENTRO!C359,CENTRO!C359,"")</f>
        <v>3407.3218563709897</v>
      </c>
      <c r="D359" s="847">
        <f t="shared" si="39"/>
        <v>1.0717834442181631E-2</v>
      </c>
      <c r="E359" s="881">
        <v>36.519111547811242</v>
      </c>
      <c r="F359" s="882"/>
      <c r="G359" s="883" t="s">
        <v>482</v>
      </c>
      <c r="H359" s="882"/>
      <c r="I359" s="883" t="s">
        <v>482</v>
      </c>
      <c r="J359" s="882"/>
      <c r="K359" s="883" t="s">
        <v>482</v>
      </c>
      <c r="L359" s="882"/>
      <c r="M359" s="883" t="s">
        <v>482</v>
      </c>
      <c r="N359" s="882"/>
      <c r="O359" s="883" t="s">
        <v>482</v>
      </c>
      <c r="P359" s="882"/>
      <c r="Q359" s="883" t="s">
        <v>482</v>
      </c>
    </row>
    <row r="360" spans="1:256" ht="19.5" customHeight="1">
      <c r="A360" s="869" t="s">
        <v>481</v>
      </c>
      <c r="B360" s="886" t="str">
        <f>IF(CENTRO!B360,CENTRO!B360,"")</f>
        <v/>
      </c>
      <c r="C360" s="887">
        <f>IF(CENTRO!C360,CENTRO!C360,"")</f>
        <v>10.176663135498982</v>
      </c>
      <c r="D360" s="565">
        <f t="shared" si="39"/>
        <v>0.29692487902915993</v>
      </c>
      <c r="E360" s="888">
        <v>3.0217044704285465</v>
      </c>
      <c r="F360" s="298"/>
      <c r="G360" s="889" t="s">
        <v>482</v>
      </c>
      <c r="H360" s="298"/>
      <c r="I360" s="889" t="s">
        <v>482</v>
      </c>
      <c r="J360" s="298"/>
      <c r="K360" s="889" t="s">
        <v>482</v>
      </c>
      <c r="L360" s="298"/>
      <c r="M360" s="889" t="s">
        <v>482</v>
      </c>
      <c r="N360" s="298"/>
      <c r="O360" s="889" t="s">
        <v>482</v>
      </c>
      <c r="P360" s="298"/>
      <c r="Q360" s="889" t="s">
        <v>482</v>
      </c>
    </row>
    <row r="361" spans="1:256" ht="19.5" customHeight="1">
      <c r="A361" s="873" t="s">
        <v>479</v>
      </c>
      <c r="B361" s="886" t="str">
        <f>IF(CENTRO!B361,CENTRO!B361,"")</f>
        <v/>
      </c>
      <c r="C361" s="890">
        <f>IF(CENTRO!C361,CENTRO!C361,"")</f>
        <v>2624.16370459571</v>
      </c>
      <c r="D361" s="847">
        <f t="shared" si="39"/>
        <v>4.336071868933173E-2</v>
      </c>
      <c r="E361" s="891">
        <v>113.78562418972919</v>
      </c>
      <c r="F361" s="298"/>
      <c r="G361" s="889" t="s">
        <v>482</v>
      </c>
      <c r="H361" s="298"/>
      <c r="I361" s="889" t="s">
        <v>482</v>
      </c>
      <c r="J361" s="298"/>
      <c r="K361" s="889" t="s">
        <v>482</v>
      </c>
      <c r="L361" s="298"/>
      <c r="M361" s="889" t="s">
        <v>482</v>
      </c>
      <c r="N361" s="298"/>
      <c r="O361" s="889" t="s">
        <v>482</v>
      </c>
      <c r="P361" s="298"/>
      <c r="Q361" s="889" t="s">
        <v>482</v>
      </c>
    </row>
    <row r="362" spans="1:256" s="5" customFormat="1" ht="19.5" customHeight="1" thickBot="1">
      <c r="A362" s="869" t="s">
        <v>478</v>
      </c>
      <c r="B362" s="886" t="str">
        <f>IF(CENTRO!B362,CENTRO!B362,"")</f>
        <v/>
      </c>
      <c r="C362" s="887">
        <f>IF(CENTRO!C362,CENTRO!C362,"")</f>
        <v>7.8376012480712163</v>
      </c>
      <c r="D362" s="565">
        <f t="shared" si="39"/>
        <v>1.2012572335299629</v>
      </c>
      <c r="E362" s="888">
        <v>9.4149751927690133</v>
      </c>
      <c r="F362" s="298"/>
      <c r="G362" s="889" t="s">
        <v>482</v>
      </c>
      <c r="H362" s="298"/>
      <c r="I362" s="889" t="s">
        <v>482</v>
      </c>
      <c r="J362" s="298"/>
      <c r="K362" s="889" t="s">
        <v>482</v>
      </c>
      <c r="L362" s="298"/>
      <c r="M362" s="889" t="s">
        <v>482</v>
      </c>
      <c r="N362" s="298"/>
      <c r="O362" s="889" t="s">
        <v>482</v>
      </c>
      <c r="P362" s="298"/>
      <c r="Q362" s="889" t="s">
        <v>482</v>
      </c>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c r="HH362" s="2"/>
      <c r="HI362" s="2"/>
      <c r="HJ362" s="2"/>
      <c r="HK362" s="2"/>
      <c r="HL362" s="2"/>
      <c r="HM362" s="2"/>
      <c r="HN362" s="2"/>
      <c r="HO362" s="2"/>
      <c r="HP362" s="2"/>
      <c r="HQ362" s="2"/>
      <c r="HR362" s="2"/>
      <c r="HS362" s="2"/>
      <c r="HT362" s="2"/>
      <c r="HU362" s="2"/>
      <c r="HV362" s="2"/>
      <c r="HW362" s="2"/>
      <c r="HX362" s="2"/>
      <c r="HY362" s="2"/>
      <c r="HZ362" s="2"/>
      <c r="IA362" s="2"/>
      <c r="IB362" s="2"/>
      <c r="IC362" s="2"/>
      <c r="ID362" s="2"/>
      <c r="IE362" s="2"/>
      <c r="IF362" s="2"/>
      <c r="IG362" s="2"/>
      <c r="IH362" s="2"/>
      <c r="II362" s="2"/>
      <c r="IJ362" s="2"/>
      <c r="IK362" s="2"/>
      <c r="IL362" s="2"/>
      <c r="IM362" s="2"/>
      <c r="IN362" s="2"/>
      <c r="IO362" s="2"/>
      <c r="IP362" s="2"/>
      <c r="IQ362" s="2"/>
      <c r="IR362" s="2"/>
      <c r="IS362" s="2"/>
      <c r="IT362" s="2"/>
      <c r="IU362" s="2"/>
      <c r="IV362" s="2"/>
    </row>
    <row r="363" spans="1:256"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256" ht="19.5" customHeight="1">
      <c r="A364" s="895" t="s">
        <v>522</v>
      </c>
      <c r="B364" s="859" t="str">
        <f>IF(CENTRO!B364,CENTRO!B364,"")</f>
        <v/>
      </c>
      <c r="C364" s="896">
        <f>IF(CENTRO!C364,CENTRO!C364,"")</f>
        <v>60</v>
      </c>
      <c r="D364" s="847">
        <f t="shared" si="39"/>
        <v>3.3333333333333333E-2</v>
      </c>
      <c r="E364" s="861">
        <v>2</v>
      </c>
      <c r="F364" s="664"/>
      <c r="G364" s="861">
        <v>2</v>
      </c>
      <c r="H364" s="664"/>
      <c r="I364" s="861">
        <v>0</v>
      </c>
      <c r="J364" s="664"/>
      <c r="K364" s="861">
        <v>0</v>
      </c>
      <c r="L364" s="664"/>
      <c r="M364" s="861">
        <v>0</v>
      </c>
      <c r="N364" s="664"/>
      <c r="O364" s="861">
        <v>0</v>
      </c>
      <c r="P364" s="664"/>
      <c r="Q364" s="861">
        <v>0</v>
      </c>
    </row>
    <row r="365" spans="1:256" ht="19.5" customHeight="1">
      <c r="A365" s="895" t="s">
        <v>171</v>
      </c>
      <c r="B365" s="859" t="str">
        <f>IF(CENTRO!B365,CENTRO!B365,"")</f>
        <v/>
      </c>
      <c r="C365" s="849">
        <f>IF(CENTRO!C365,CENTRO!C365,"")</f>
        <v>140</v>
      </c>
      <c r="D365" s="847">
        <f t="shared" si="39"/>
        <v>2.1428571428571429E-2</v>
      </c>
      <c r="E365" s="518">
        <v>3</v>
      </c>
      <c r="F365" s="298"/>
      <c r="G365" s="401"/>
      <c r="H365" s="298"/>
      <c r="I365" s="401"/>
      <c r="J365" s="298"/>
      <c r="K365" s="401"/>
      <c r="L365" s="298"/>
      <c r="M365" s="401"/>
      <c r="N365" s="298"/>
      <c r="O365" s="917"/>
      <c r="P365" s="298"/>
      <c r="Q365" s="401"/>
    </row>
    <row r="366" spans="1:256" ht="19.5" customHeight="1">
      <c r="A366" s="895" t="s">
        <v>169</v>
      </c>
      <c r="B366" s="859" t="str">
        <f>IF(CENTRO!B366,CENTRO!B366,"")</f>
        <v/>
      </c>
      <c r="C366" s="355">
        <f>IF(CENTRO!C366,CENTRO!C366,"")</f>
        <v>562</v>
      </c>
      <c r="D366" s="847">
        <f t="shared" si="39"/>
        <v>4.2704626334519574E-2</v>
      </c>
      <c r="E366" s="518">
        <v>24</v>
      </c>
      <c r="F366" s="298"/>
      <c r="G366" s="401"/>
      <c r="H366" s="298"/>
      <c r="I366" s="401"/>
      <c r="J366" s="298"/>
      <c r="K366" s="401"/>
      <c r="L366" s="298"/>
      <c r="M366" s="401"/>
      <c r="N366" s="298"/>
      <c r="O366" s="917"/>
      <c r="P366" s="298"/>
      <c r="Q366" s="401"/>
    </row>
    <row r="367" spans="1:256" ht="19.5" customHeight="1">
      <c r="A367" s="895" t="s">
        <v>176</v>
      </c>
      <c r="B367" s="859" t="str">
        <f>IF(CENTRO!B367,CENTRO!B367,"")</f>
        <v/>
      </c>
      <c r="C367" s="355">
        <f>IF(CENTRO!C367,CENTRO!C367,"")</f>
        <v>248</v>
      </c>
      <c r="D367" s="847">
        <f t="shared" si="39"/>
        <v>2.4193548387096774E-2</v>
      </c>
      <c r="E367" s="518">
        <v>6</v>
      </c>
      <c r="F367" s="298"/>
      <c r="G367" s="401"/>
      <c r="H367" s="298"/>
      <c r="I367" s="401"/>
      <c r="J367" s="298"/>
      <c r="K367" s="401"/>
      <c r="L367" s="298"/>
      <c r="M367" s="401"/>
      <c r="N367" s="298"/>
      <c r="O367" s="401"/>
      <c r="P367" s="298"/>
      <c r="Q367" s="401"/>
    </row>
    <row r="368" spans="1:256" ht="19.5" customHeight="1">
      <c r="A368" s="895" t="s">
        <v>170</v>
      </c>
      <c r="B368" s="859" t="str">
        <f>IF(CENTRO!B368,CENTRO!B368,"")</f>
        <v/>
      </c>
      <c r="C368" s="355">
        <f>IF(CENTRO!C368,CENTRO!C368,"")</f>
        <v>113</v>
      </c>
      <c r="D368" s="847">
        <f t="shared" si="39"/>
        <v>2.6548672566371681E-2</v>
      </c>
      <c r="E368" s="518">
        <v>3</v>
      </c>
      <c r="F368" s="298"/>
      <c r="G368" s="401"/>
      <c r="H368" s="298"/>
      <c r="I368" s="401"/>
      <c r="J368" s="298"/>
      <c r="K368" s="401"/>
      <c r="L368" s="298"/>
      <c r="M368" s="401"/>
      <c r="N368" s="298"/>
      <c r="O368" s="401"/>
      <c r="P368" s="298"/>
      <c r="Q368" s="401"/>
    </row>
    <row r="369" spans="1:45" ht="19.5" customHeight="1">
      <c r="A369" s="895" t="s">
        <v>173</v>
      </c>
      <c r="B369" s="859" t="str">
        <f>IF(CENTRO!B369,CENTRO!B369,"")</f>
        <v/>
      </c>
      <c r="C369" s="355">
        <f>IF(CENTRO!C369,CENTRO!C369,"")</f>
        <v>88</v>
      </c>
      <c r="D369" s="847">
        <f t="shared" si="39"/>
        <v>7.9545454545454544E-2</v>
      </c>
      <c r="E369" s="518">
        <v>7</v>
      </c>
      <c r="F369" s="298"/>
      <c r="G369" s="401"/>
      <c r="H369" s="298"/>
      <c r="I369" s="401"/>
      <c r="J369" s="298"/>
      <c r="K369" s="401"/>
      <c r="L369" s="298"/>
      <c r="M369" s="401"/>
      <c r="N369" s="298"/>
      <c r="O369" s="401"/>
      <c r="P369" s="298"/>
      <c r="Q369" s="401"/>
    </row>
    <row r="370" spans="1:45" ht="19.5" customHeight="1" thickBot="1">
      <c r="A370" s="895" t="s">
        <v>172</v>
      </c>
      <c r="B370" s="859" t="str">
        <f>IF(CENTRO!B370,CENTRO!B370,"")</f>
        <v/>
      </c>
      <c r="C370" s="899">
        <f>IF(CENTRO!C370,CENTRO!C370,"")</f>
        <v>274</v>
      </c>
      <c r="D370" s="847">
        <f t="shared" si="39"/>
        <v>3.2846715328467155E-2</v>
      </c>
      <c r="E370" s="518">
        <v>9</v>
      </c>
      <c r="F370" s="298"/>
      <c r="G370" s="401"/>
      <c r="H370" s="298"/>
      <c r="I370" s="401"/>
      <c r="J370" s="298"/>
      <c r="K370" s="401"/>
      <c r="L370" s="298"/>
      <c r="M370" s="401"/>
      <c r="N370" s="298"/>
      <c r="O370" s="401"/>
      <c r="P370" s="298"/>
      <c r="Q370" s="401"/>
    </row>
    <row r="371" spans="1:45" ht="19.5" customHeight="1" thickBot="1">
      <c r="A371" s="243" t="s">
        <v>449</v>
      </c>
      <c r="B371" s="244" t="str">
        <f>IF(CENTRO!B371,CENTRO!B371,"")</f>
        <v/>
      </c>
      <c r="C371" s="244" t="str">
        <f>IF(CENTRO!C371,CENTRO!C371,"")</f>
        <v/>
      </c>
      <c r="D371" s="244"/>
      <c r="E371" s="244"/>
      <c r="F371" s="244"/>
      <c r="G371" s="244"/>
      <c r="H371" s="244"/>
      <c r="I371" s="244"/>
      <c r="J371" s="244"/>
      <c r="K371" s="244"/>
      <c r="L371" s="244"/>
      <c r="M371" s="244"/>
      <c r="N371" s="244"/>
      <c r="O371" s="244"/>
      <c r="P371" s="244"/>
      <c r="Q371" s="245"/>
    </row>
    <row r="372" spans="1:45" ht="19.5" customHeight="1" thickBot="1">
      <c r="A372" s="895" t="s">
        <v>207</v>
      </c>
      <c r="B372" s="859" t="str">
        <f>IF(CENTRO!B372,CENTRO!B372,"")</f>
        <v/>
      </c>
      <c r="C372" s="896">
        <f>IF(CENTRO!C372,CENTRO!C372,"")</f>
        <v>45</v>
      </c>
      <c r="D372" s="847">
        <f t="shared" si="39"/>
        <v>4.4444444444444446E-2</v>
      </c>
      <c r="E372" s="861">
        <v>2</v>
      </c>
      <c r="F372" s="664"/>
      <c r="G372" s="861">
        <v>1</v>
      </c>
      <c r="H372" s="664"/>
      <c r="I372" s="861">
        <v>0</v>
      </c>
      <c r="J372" s="664"/>
      <c r="K372" s="861">
        <v>0</v>
      </c>
      <c r="L372" s="664"/>
      <c r="M372" s="861">
        <v>1</v>
      </c>
      <c r="N372" s="664"/>
      <c r="O372" s="861">
        <v>0</v>
      </c>
      <c r="P372" s="664"/>
      <c r="Q372" s="861">
        <v>0</v>
      </c>
    </row>
    <row r="373" spans="1:45" ht="24.75" customHeight="1" thickBot="1">
      <c r="A373" s="224" t="s">
        <v>284</v>
      </c>
      <c r="B373" s="240" t="str">
        <f>IF(CENTRO!B373,CENTRO!B373,"")</f>
        <v/>
      </c>
      <c r="C373" s="240" t="str">
        <f>IF(CENTRO!C373,CENTRO!C373,"")</f>
        <v/>
      </c>
      <c r="D373" s="240"/>
      <c r="E373" s="240"/>
      <c r="F373" s="240"/>
      <c r="G373" s="240"/>
      <c r="H373" s="240"/>
      <c r="I373" s="240"/>
      <c r="J373" s="240"/>
      <c r="K373" s="240"/>
      <c r="L373" s="240"/>
      <c r="M373" s="240"/>
      <c r="N373" s="240"/>
      <c r="O373" s="240"/>
      <c r="P373" s="240"/>
      <c r="Q373" s="242"/>
    </row>
    <row r="374" spans="1:45"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45" ht="19.5" customHeight="1">
      <c r="A375" s="358" t="s">
        <v>434</v>
      </c>
      <c r="B375" s="859" t="str">
        <f>IF(CENTRO!B375,CENTRO!B375,"")</f>
        <v/>
      </c>
      <c r="C375" s="329">
        <f>IF(CENTRO!C375,CENTRO!C375,"")</f>
        <v>2657</v>
      </c>
      <c r="D375" s="847">
        <f t="shared" si="39"/>
        <v>3.7260067745577719E-2</v>
      </c>
      <c r="E375" s="329">
        <v>99</v>
      </c>
      <c r="F375" s="359">
        <f>G375/$E375</f>
        <v>0.24242424242424243</v>
      </c>
      <c r="G375" s="268">
        <v>24</v>
      </c>
      <c r="H375" s="359">
        <f>I375/$E375</f>
        <v>0.17171717171717171</v>
      </c>
      <c r="I375" s="268">
        <v>17</v>
      </c>
      <c r="J375" s="359">
        <f>K375/$E375</f>
        <v>0.16161616161616163</v>
      </c>
      <c r="K375" s="268">
        <v>16</v>
      </c>
      <c r="L375" s="359">
        <f>M375/$E375</f>
        <v>0.15151515151515152</v>
      </c>
      <c r="M375" s="268">
        <v>15</v>
      </c>
      <c r="N375" s="359">
        <f>O375/$E375</f>
        <v>0.17171717171717171</v>
      </c>
      <c r="O375" s="268">
        <v>17</v>
      </c>
      <c r="P375" s="359">
        <f>Q375/$E375</f>
        <v>0.10101010101010101</v>
      </c>
      <c r="Q375" s="268">
        <v>10</v>
      </c>
    </row>
    <row r="376" spans="1:45" ht="19.5" customHeight="1">
      <c r="A376" s="350" t="s">
        <v>435</v>
      </c>
      <c r="B376" s="859" t="str">
        <f>IF(CENTRO!B376,CENTRO!B376,"")</f>
        <v/>
      </c>
      <c r="C376" s="355">
        <f>IF(CENTRO!C376,CENTRO!C376,"")</f>
        <v>525</v>
      </c>
      <c r="D376" s="847">
        <f t="shared" si="39"/>
        <v>4.5714285714285714E-2</v>
      </c>
      <c r="E376" s="269">
        <v>24</v>
      </c>
      <c r="F376" s="356">
        <f t="shared" ref="F376:H379" si="40">G376/$E376</f>
        <v>0.20833333333333334</v>
      </c>
      <c r="G376" s="269">
        <v>5</v>
      </c>
      <c r="H376" s="356">
        <f t="shared" si="40"/>
        <v>0.25</v>
      </c>
      <c r="I376" s="269">
        <v>6</v>
      </c>
      <c r="J376" s="356">
        <f t="shared" ref="J376" si="41">K376/$E376</f>
        <v>0.125</v>
      </c>
      <c r="K376" s="269">
        <v>3</v>
      </c>
      <c r="L376" s="356">
        <f t="shared" ref="L376" si="42">M376/$E376</f>
        <v>0.20833333333333334</v>
      </c>
      <c r="M376" s="269">
        <v>5</v>
      </c>
      <c r="N376" s="356">
        <f t="shared" ref="N376" si="43">O376/$E376</f>
        <v>4.1666666666666664E-2</v>
      </c>
      <c r="O376" s="269">
        <v>1</v>
      </c>
      <c r="P376" s="356">
        <f t="shared" ref="P376" si="44">Q376/$E376</f>
        <v>0.16666666666666666</v>
      </c>
      <c r="Q376" s="269">
        <v>4</v>
      </c>
    </row>
    <row r="377" spans="1:45" ht="19.5" customHeight="1">
      <c r="A377" s="350" t="s">
        <v>436</v>
      </c>
      <c r="B377" s="859" t="str">
        <f>IF(CENTRO!B377,CENTRO!B377,"")</f>
        <v/>
      </c>
      <c r="C377" s="355">
        <f>IF(CENTRO!C377,CENTRO!C377,"")</f>
        <v>86</v>
      </c>
      <c r="D377" s="847">
        <f t="shared" si="39"/>
        <v>4.6511627906976744E-2</v>
      </c>
      <c r="E377" s="269">
        <v>4</v>
      </c>
      <c r="F377" s="356">
        <f t="shared" si="40"/>
        <v>0.5</v>
      </c>
      <c r="G377" s="269">
        <v>2</v>
      </c>
      <c r="H377" s="356">
        <f t="shared" si="40"/>
        <v>0</v>
      </c>
      <c r="I377" s="269">
        <v>0</v>
      </c>
      <c r="J377" s="356">
        <f t="shared" ref="J377" si="45">K377/$E377</f>
        <v>0</v>
      </c>
      <c r="K377" s="269">
        <v>0</v>
      </c>
      <c r="L377" s="356">
        <f t="shared" ref="L377" si="46">M377/$E377</f>
        <v>0.25</v>
      </c>
      <c r="M377" s="269">
        <v>1</v>
      </c>
      <c r="N377" s="356">
        <f t="shared" ref="N377" si="47">O377/$E377</f>
        <v>0.25</v>
      </c>
      <c r="O377" s="269">
        <v>1</v>
      </c>
      <c r="P377" s="356">
        <f t="shared" ref="P377" si="48">Q377/$E377</f>
        <v>0</v>
      </c>
      <c r="Q377" s="269">
        <v>0</v>
      </c>
    </row>
    <row r="378" spans="1:45" ht="19.5" customHeight="1">
      <c r="A378" s="350" t="s">
        <v>633</v>
      </c>
      <c r="B378" s="859" t="str">
        <f>IF(CENTRO!B378,CENTRO!B378,"")</f>
        <v/>
      </c>
      <c r="C378" s="355">
        <f>IF(CENTRO!C378,CENTRO!C378,"")</f>
        <v>238</v>
      </c>
      <c r="D378" s="847">
        <f t="shared" si="39"/>
        <v>2.5210084033613446E-2</v>
      </c>
      <c r="E378" s="269">
        <v>6</v>
      </c>
      <c r="F378" s="356">
        <f t="shared" si="40"/>
        <v>0.16666666666666666</v>
      </c>
      <c r="G378" s="269">
        <v>1</v>
      </c>
      <c r="H378" s="356">
        <f t="shared" si="40"/>
        <v>0.16666666666666666</v>
      </c>
      <c r="I378" s="269">
        <v>1</v>
      </c>
      <c r="J378" s="356">
        <f t="shared" ref="J378" si="49">K378/$E378</f>
        <v>0.33333333333333331</v>
      </c>
      <c r="K378" s="269">
        <v>2</v>
      </c>
      <c r="L378" s="356">
        <f t="shared" ref="L378" si="50">M378/$E378</f>
        <v>0.16666666666666666</v>
      </c>
      <c r="M378" s="269">
        <v>1</v>
      </c>
      <c r="N378" s="356">
        <f t="shared" ref="N378" si="51">O378/$E378</f>
        <v>0.16666666666666666</v>
      </c>
      <c r="O378" s="269">
        <v>1</v>
      </c>
      <c r="P378" s="356">
        <f t="shared" ref="P378" si="52">Q378/$E378</f>
        <v>0</v>
      </c>
      <c r="Q378" s="269">
        <v>0</v>
      </c>
    </row>
    <row r="379" spans="1:45" ht="19.5" customHeight="1">
      <c r="A379" s="358" t="s">
        <v>437</v>
      </c>
      <c r="B379" s="859" t="str">
        <f>IF(CENTRO!B379,CENTRO!B379,"")</f>
        <v/>
      </c>
      <c r="C379" s="329">
        <f>IF(CENTRO!C379,CENTRO!C379,"")</f>
        <v>70</v>
      </c>
      <c r="D379" s="847">
        <f t="shared" si="39"/>
        <v>0.1</v>
      </c>
      <c r="E379" s="268">
        <v>7</v>
      </c>
      <c r="F379" s="359">
        <f t="shared" si="40"/>
        <v>0.2857142857142857</v>
      </c>
      <c r="G379" s="268">
        <v>2</v>
      </c>
      <c r="H379" s="359">
        <f t="shared" si="40"/>
        <v>0.14285714285714285</v>
      </c>
      <c r="I379" s="268">
        <v>1</v>
      </c>
      <c r="J379" s="359">
        <f t="shared" ref="J379" si="53">K379/$E379</f>
        <v>0.14285714285714285</v>
      </c>
      <c r="K379" s="268">
        <v>1</v>
      </c>
      <c r="L379" s="359">
        <f t="shared" ref="L379" si="54">M379/$E379</f>
        <v>0.14285714285714285</v>
      </c>
      <c r="M379" s="268">
        <v>1</v>
      </c>
      <c r="N379" s="359">
        <f t="shared" ref="N379" si="55">O379/$E379</f>
        <v>0.2857142857142857</v>
      </c>
      <c r="O379" s="268">
        <v>2</v>
      </c>
      <c r="P379" s="359">
        <f t="shared" ref="P379" si="56">Q379/$E379</f>
        <v>0</v>
      </c>
      <c r="Q379" s="268">
        <v>0</v>
      </c>
    </row>
    <row r="380" spans="1:45" s="6" customFormat="1" ht="19.5" customHeight="1">
      <c r="A380" s="105"/>
      <c r="B380" s="106"/>
      <c r="C380" s="107"/>
      <c r="D380" s="108"/>
      <c r="E380" s="218"/>
      <c r="F380" s="106"/>
      <c r="G380" s="106"/>
      <c r="H380" s="106"/>
      <c r="I380" s="106"/>
      <c r="J380" s="106"/>
      <c r="K380" s="106"/>
      <c r="L380" s="106"/>
      <c r="M380" s="106"/>
      <c r="N380" s="106"/>
      <c r="O380" s="106"/>
      <c r="P380" s="106"/>
      <c r="Q380" s="106"/>
      <c r="AC380" s="14"/>
      <c r="AD380" s="14"/>
      <c r="AE380" s="14"/>
      <c r="AF380" s="14"/>
      <c r="AG380" s="14"/>
      <c r="AH380" s="14"/>
      <c r="AI380" s="14"/>
      <c r="AJ380" s="14"/>
      <c r="AK380" s="14"/>
      <c r="AL380" s="14"/>
      <c r="AM380" s="14"/>
      <c r="AN380" s="14"/>
      <c r="AO380" s="14"/>
      <c r="AP380" s="14"/>
      <c r="AQ380" s="14"/>
      <c r="AR380" s="14"/>
      <c r="AS380" s="14"/>
    </row>
    <row r="381" spans="1:45" s="6" customFormat="1" ht="19.5" customHeight="1" thickBot="1">
      <c r="A381" s="105"/>
      <c r="B381" s="106"/>
      <c r="C381" s="107"/>
      <c r="D381" s="108"/>
      <c r="E381" s="218"/>
      <c r="F381" s="106"/>
      <c r="G381" s="106"/>
      <c r="H381" s="106"/>
      <c r="I381" s="106"/>
      <c r="J381" s="106"/>
      <c r="K381" s="106"/>
      <c r="L381" s="106"/>
      <c r="M381" s="106"/>
      <c r="N381" s="106"/>
      <c r="O381" s="106"/>
      <c r="P381" s="106"/>
      <c r="Q381" s="106"/>
      <c r="AC381" s="14"/>
      <c r="AD381" s="14"/>
      <c r="AE381" s="14"/>
      <c r="AF381" s="14"/>
      <c r="AG381" s="14"/>
      <c r="AH381" s="14"/>
      <c r="AI381" s="14"/>
      <c r="AJ381" s="14"/>
      <c r="AK381" s="14"/>
      <c r="AL381" s="14"/>
      <c r="AM381" s="14"/>
      <c r="AN381" s="14"/>
      <c r="AO381" s="14"/>
      <c r="AP381" s="14"/>
      <c r="AQ381" s="14"/>
      <c r="AR381" s="14"/>
      <c r="AS381" s="14"/>
    </row>
    <row r="382" spans="1:45"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45" ht="19.5" customHeight="1">
      <c r="A383" s="1190" t="s">
        <v>431</v>
      </c>
      <c r="B383" s="1191"/>
      <c r="C383" s="1254" t="s">
        <v>49</v>
      </c>
      <c r="D383" s="1255"/>
      <c r="E383" s="1255"/>
      <c r="F383" s="1255"/>
      <c r="G383" s="1255"/>
      <c r="H383" s="1255"/>
      <c r="I383" s="1255"/>
      <c r="J383" s="1255"/>
      <c r="K383" s="1255"/>
      <c r="L383" s="1255"/>
      <c r="M383" s="1255"/>
      <c r="N383" s="1255"/>
      <c r="O383" s="1255"/>
      <c r="P383" s="1255"/>
      <c r="Q383" s="1255"/>
    </row>
    <row r="384" spans="1:45"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19.5" customHeight="1">
      <c r="A385" s="803" t="s">
        <v>375</v>
      </c>
      <c r="B385" s="803" t="s">
        <v>391</v>
      </c>
      <c r="C385" s="1196"/>
      <c r="D385" s="1197"/>
      <c r="E385" s="1188">
        <v>5000</v>
      </c>
      <c r="F385" s="1189"/>
      <c r="G385" s="1188"/>
      <c r="H385" s="1189"/>
      <c r="I385" s="1188"/>
      <c r="J385" s="1189"/>
      <c r="K385" s="1188"/>
      <c r="L385" s="1189"/>
      <c r="M385" s="1188">
        <v>53000</v>
      </c>
      <c r="N385" s="1189"/>
      <c r="O385" s="1188"/>
      <c r="P385" s="1189"/>
      <c r="Q385" s="820">
        <f>SUM(C385:P385)</f>
        <v>58000</v>
      </c>
    </row>
    <row r="386" spans="1:17" ht="19.5" customHeight="1">
      <c r="A386" s="802" t="s">
        <v>376</v>
      </c>
      <c r="B386" s="802" t="s">
        <v>392</v>
      </c>
      <c r="C386" s="1194"/>
      <c r="D386" s="1195"/>
      <c r="E386" s="1186">
        <v>447269</v>
      </c>
      <c r="F386" s="1187"/>
      <c r="G386" s="1186"/>
      <c r="H386" s="1187"/>
      <c r="I386" s="1186">
        <v>140000</v>
      </c>
      <c r="J386" s="1187"/>
      <c r="K386" s="1186"/>
      <c r="L386" s="1187"/>
      <c r="M386" s="1186"/>
      <c r="N386" s="1187"/>
      <c r="O386" s="1186"/>
      <c r="P386" s="1187"/>
      <c r="Q386" s="821">
        <f t="shared" ref="Q386:Q400" si="57">SUM(C386:P386)</f>
        <v>587269</v>
      </c>
    </row>
    <row r="387" spans="1:17" ht="19.5" customHeight="1">
      <c r="A387" s="803" t="s">
        <v>377</v>
      </c>
      <c r="B387" s="803" t="s">
        <v>393</v>
      </c>
      <c r="C387" s="1196"/>
      <c r="D387" s="1197"/>
      <c r="E387" s="1188">
        <v>3798309</v>
      </c>
      <c r="F387" s="1189"/>
      <c r="G387" s="1188"/>
      <c r="H387" s="1189"/>
      <c r="I387" s="1188">
        <v>5200</v>
      </c>
      <c r="J387" s="1189"/>
      <c r="K387" s="1188"/>
      <c r="L387" s="1189"/>
      <c r="M387" s="1188"/>
      <c r="N387" s="1189"/>
      <c r="O387" s="1188">
        <v>1000</v>
      </c>
      <c r="P387" s="1189"/>
      <c r="Q387" s="820">
        <f t="shared" si="57"/>
        <v>3804509</v>
      </c>
    </row>
    <row r="388" spans="1:17" ht="19.5" customHeight="1">
      <c r="A388" s="802" t="s">
        <v>378</v>
      </c>
      <c r="B388" s="802" t="s">
        <v>394</v>
      </c>
      <c r="C388" s="1194">
        <v>1346879</v>
      </c>
      <c r="D388" s="1195"/>
      <c r="E388" s="1186">
        <v>119796</v>
      </c>
      <c r="F388" s="1187"/>
      <c r="G388" s="1186"/>
      <c r="H388" s="1187"/>
      <c r="I388" s="1186">
        <v>163501</v>
      </c>
      <c r="J388" s="1187"/>
      <c r="K388" s="1186"/>
      <c r="L388" s="1187"/>
      <c r="M388" s="1186"/>
      <c r="N388" s="1187"/>
      <c r="O388" s="1186">
        <v>2000</v>
      </c>
      <c r="P388" s="1187"/>
      <c r="Q388" s="821">
        <f t="shared" si="57"/>
        <v>1632176</v>
      </c>
    </row>
    <row r="389" spans="1:17" ht="19.5" customHeight="1">
      <c r="A389" s="803" t="s">
        <v>379</v>
      </c>
      <c r="B389" s="803" t="s">
        <v>395</v>
      </c>
      <c r="C389" s="1196">
        <v>672857</v>
      </c>
      <c r="D389" s="1197"/>
      <c r="E389" s="1188">
        <v>2900</v>
      </c>
      <c r="F389" s="1189"/>
      <c r="G389" s="1188"/>
      <c r="H389" s="1189"/>
      <c r="I389" s="1188"/>
      <c r="J389" s="1189"/>
      <c r="K389" s="1188"/>
      <c r="L389" s="1189"/>
      <c r="M389" s="1188"/>
      <c r="N389" s="1189"/>
      <c r="O389" s="1188"/>
      <c r="P389" s="1189"/>
      <c r="Q389" s="820">
        <f t="shared" si="57"/>
        <v>675757</v>
      </c>
    </row>
    <row r="390" spans="1:17" ht="19.5" customHeight="1">
      <c r="A390" s="802" t="s">
        <v>380</v>
      </c>
      <c r="B390" s="802" t="s">
        <v>396</v>
      </c>
      <c r="C390" s="1194"/>
      <c r="D390" s="1195"/>
      <c r="E390" s="1186">
        <v>2063294</v>
      </c>
      <c r="F390" s="1187"/>
      <c r="G390" s="1186"/>
      <c r="H390" s="1187"/>
      <c r="I390" s="1186"/>
      <c r="J390" s="1187"/>
      <c r="K390" s="1186"/>
      <c r="L390" s="1187"/>
      <c r="M390" s="1186">
        <v>80000</v>
      </c>
      <c r="N390" s="1187"/>
      <c r="O390" s="1186"/>
      <c r="P390" s="1187"/>
      <c r="Q390" s="821">
        <f t="shared" si="57"/>
        <v>2143294</v>
      </c>
    </row>
    <row r="391" spans="1:17" ht="19.5" customHeight="1">
      <c r="A391" s="803" t="s">
        <v>381</v>
      </c>
      <c r="B391" s="803" t="s">
        <v>397</v>
      </c>
      <c r="C391" s="1196"/>
      <c r="D391" s="1197"/>
      <c r="E391" s="1188">
        <v>35238</v>
      </c>
      <c r="F391" s="1189"/>
      <c r="G391" s="1188"/>
      <c r="H391" s="1189"/>
      <c r="I391" s="1188"/>
      <c r="J391" s="1189"/>
      <c r="K391" s="1188"/>
      <c r="L391" s="1189"/>
      <c r="M391" s="1188"/>
      <c r="N391" s="1189"/>
      <c r="O391" s="1188"/>
      <c r="P391" s="1189"/>
      <c r="Q391" s="820">
        <f t="shared" si="57"/>
        <v>35238</v>
      </c>
    </row>
    <row r="392" spans="1:17" ht="19.5" customHeight="1">
      <c r="A392" s="802" t="s">
        <v>382</v>
      </c>
      <c r="B392" s="802" t="s">
        <v>398</v>
      </c>
      <c r="C392" s="1194"/>
      <c r="D392" s="1195"/>
      <c r="E392" s="1186">
        <v>552482</v>
      </c>
      <c r="F392" s="1187"/>
      <c r="G392" s="1186"/>
      <c r="H392" s="1187"/>
      <c r="I392" s="1186">
        <v>3000</v>
      </c>
      <c r="J392" s="1187"/>
      <c r="K392" s="1186"/>
      <c r="L392" s="1187"/>
      <c r="M392" s="1186">
        <v>25000</v>
      </c>
      <c r="N392" s="1187"/>
      <c r="O392" s="1186"/>
      <c r="P392" s="1187"/>
      <c r="Q392" s="821">
        <f t="shared" si="57"/>
        <v>580482</v>
      </c>
    </row>
    <row r="393" spans="1:17" ht="19.5" customHeight="1">
      <c r="A393" s="803" t="s">
        <v>383</v>
      </c>
      <c r="B393" s="803" t="s">
        <v>399</v>
      </c>
      <c r="C393" s="1196">
        <v>340801</v>
      </c>
      <c r="D393" s="1197"/>
      <c r="E393" s="1188">
        <v>850020</v>
      </c>
      <c r="F393" s="1189"/>
      <c r="G393" s="1188"/>
      <c r="H393" s="1189"/>
      <c r="I393" s="1188">
        <v>4000</v>
      </c>
      <c r="J393" s="1189"/>
      <c r="K393" s="1188"/>
      <c r="L393" s="1189"/>
      <c r="M393" s="1188"/>
      <c r="N393" s="1189"/>
      <c r="O393" s="1188"/>
      <c r="P393" s="1189"/>
      <c r="Q393" s="820">
        <f t="shared" si="57"/>
        <v>1194821</v>
      </c>
    </row>
    <row r="394" spans="1:17" ht="19.5" customHeight="1">
      <c r="A394" s="802" t="s">
        <v>384</v>
      </c>
      <c r="B394" s="802" t="s">
        <v>400</v>
      </c>
      <c r="C394" s="1194"/>
      <c r="D394" s="1195"/>
      <c r="E394" s="1186">
        <v>85047</v>
      </c>
      <c r="F394" s="1187"/>
      <c r="G394" s="1186"/>
      <c r="H394" s="1187"/>
      <c r="I394" s="1186"/>
      <c r="J394" s="1187"/>
      <c r="K394" s="1186"/>
      <c r="L394" s="1187"/>
      <c r="M394" s="1186"/>
      <c r="N394" s="1187"/>
      <c r="O394" s="1186"/>
      <c r="P394" s="1187"/>
      <c r="Q394" s="821">
        <f t="shared" si="57"/>
        <v>85047</v>
      </c>
    </row>
    <row r="395" spans="1:17" ht="19.5" customHeight="1">
      <c r="A395" s="803" t="s">
        <v>385</v>
      </c>
      <c r="B395" s="803" t="s">
        <v>401</v>
      </c>
      <c r="C395" s="1196">
        <v>4623562</v>
      </c>
      <c r="D395" s="1197"/>
      <c r="E395" s="1188">
        <v>369519</v>
      </c>
      <c r="F395" s="1189"/>
      <c r="G395" s="1188"/>
      <c r="H395" s="1189"/>
      <c r="I395" s="1188"/>
      <c r="J395" s="1189"/>
      <c r="K395" s="1188"/>
      <c r="L395" s="1189"/>
      <c r="M395" s="1188">
        <v>60000</v>
      </c>
      <c r="N395" s="1189"/>
      <c r="O395" s="1188"/>
      <c r="P395" s="1189"/>
      <c r="Q395" s="820">
        <f t="shared" si="57"/>
        <v>5053081</v>
      </c>
    </row>
    <row r="396" spans="1:17" ht="19.5" customHeight="1">
      <c r="A396" s="802" t="s">
        <v>386</v>
      </c>
      <c r="B396" s="818" t="s">
        <v>406</v>
      </c>
      <c r="C396" s="1194">
        <v>125169</v>
      </c>
      <c r="D396" s="1195"/>
      <c r="E396" s="1186">
        <v>700</v>
      </c>
      <c r="F396" s="1187"/>
      <c r="G396" s="1186"/>
      <c r="H396" s="1187"/>
      <c r="I396" s="1186"/>
      <c r="J396" s="1187"/>
      <c r="K396" s="1186"/>
      <c r="L396" s="1187"/>
      <c r="M396" s="1186"/>
      <c r="N396" s="1187"/>
      <c r="O396" s="1186"/>
      <c r="P396" s="1187"/>
      <c r="Q396" s="821">
        <f t="shared" si="57"/>
        <v>125869</v>
      </c>
    </row>
    <row r="397" spans="1:17" ht="19.5" customHeight="1">
      <c r="A397" s="803" t="s">
        <v>387</v>
      </c>
      <c r="B397" s="819" t="s">
        <v>507</v>
      </c>
      <c r="C397" s="1196">
        <v>239620</v>
      </c>
      <c r="D397" s="1197"/>
      <c r="E397" s="1188">
        <v>3267</v>
      </c>
      <c r="F397" s="1189"/>
      <c r="G397" s="1188"/>
      <c r="H397" s="1189"/>
      <c r="I397" s="1188"/>
      <c r="J397" s="1189"/>
      <c r="K397" s="1188"/>
      <c r="L397" s="1189"/>
      <c r="M397" s="1188"/>
      <c r="N397" s="1189"/>
      <c r="O397" s="1188"/>
      <c r="P397" s="1189"/>
      <c r="Q397" s="820">
        <f t="shared" si="57"/>
        <v>242887</v>
      </c>
    </row>
    <row r="398" spans="1:17" ht="19.5" customHeight="1">
      <c r="A398" s="802" t="s">
        <v>388</v>
      </c>
      <c r="B398" s="802" t="s">
        <v>403</v>
      </c>
      <c r="C398" s="1194">
        <v>4924353</v>
      </c>
      <c r="D398" s="1195"/>
      <c r="E398" s="1186">
        <v>335950</v>
      </c>
      <c r="F398" s="1187"/>
      <c r="G398" s="1186"/>
      <c r="H398" s="1187"/>
      <c r="I398" s="1186">
        <v>4000</v>
      </c>
      <c r="J398" s="1187"/>
      <c r="K398" s="1186"/>
      <c r="L398" s="1187"/>
      <c r="M398" s="1186"/>
      <c r="N398" s="1187"/>
      <c r="O398" s="1186"/>
      <c r="P398" s="1187"/>
      <c r="Q398" s="821">
        <f t="shared" si="57"/>
        <v>5264303</v>
      </c>
    </row>
    <row r="399" spans="1:17" ht="19.5" customHeight="1">
      <c r="A399" s="803" t="s">
        <v>505</v>
      </c>
      <c r="B399" s="803" t="s">
        <v>404</v>
      </c>
      <c r="C399" s="1196"/>
      <c r="D399" s="1197"/>
      <c r="E399" s="1188">
        <v>2293</v>
      </c>
      <c r="F399" s="1189"/>
      <c r="G399" s="1188"/>
      <c r="H399" s="1189"/>
      <c r="I399" s="1188">
        <v>100000</v>
      </c>
      <c r="J399" s="1189"/>
      <c r="K399" s="1188"/>
      <c r="L399" s="1189"/>
      <c r="M399" s="1188"/>
      <c r="N399" s="1189"/>
      <c r="O399" s="1188"/>
      <c r="P399" s="1189"/>
      <c r="Q399" s="820">
        <f t="shared" si="57"/>
        <v>102293</v>
      </c>
    </row>
    <row r="400" spans="1:17" ht="19.5" customHeight="1">
      <c r="A400" s="802" t="s">
        <v>390</v>
      </c>
      <c r="B400" s="802" t="s">
        <v>405</v>
      </c>
      <c r="C400" s="1194"/>
      <c r="D400" s="1195"/>
      <c r="E400" s="1186">
        <v>2400823</v>
      </c>
      <c r="F400" s="1187"/>
      <c r="G400" s="1186"/>
      <c r="H400" s="1187"/>
      <c r="I400" s="1186"/>
      <c r="J400" s="1187"/>
      <c r="K400" s="1186"/>
      <c r="L400" s="1187"/>
      <c r="M400" s="1186">
        <v>82000</v>
      </c>
      <c r="N400" s="1187"/>
      <c r="O400" s="1186"/>
      <c r="P400" s="1187"/>
      <c r="Q400" s="821">
        <f t="shared" si="57"/>
        <v>2482823</v>
      </c>
    </row>
    <row r="401" spans="1:17" ht="19.5" customHeight="1">
      <c r="A401" s="110" t="s">
        <v>50</v>
      </c>
      <c r="B401" s="111"/>
      <c r="C401" s="1219">
        <f>SUM(C385:D400)</f>
        <v>12273241</v>
      </c>
      <c r="D401" s="1220"/>
      <c r="E401" s="1219">
        <f>SUM(E385:F400)</f>
        <v>11071907</v>
      </c>
      <c r="F401" s="1220"/>
      <c r="G401" s="1219">
        <f>SUM(G385:H400)</f>
        <v>0</v>
      </c>
      <c r="H401" s="1220"/>
      <c r="I401" s="1219">
        <f>SUM(I385:J400)</f>
        <v>419701</v>
      </c>
      <c r="J401" s="1220"/>
      <c r="K401" s="1219">
        <f>SUM(K385:L400)</f>
        <v>0</v>
      </c>
      <c r="L401" s="1220"/>
      <c r="M401" s="1219">
        <f>SUM(M385:N400)</f>
        <v>300000</v>
      </c>
      <c r="N401" s="1220"/>
      <c r="O401" s="1219">
        <f>SUM(O385:P400)</f>
        <v>3000</v>
      </c>
      <c r="P401" s="1220"/>
      <c r="Q401" s="808">
        <f>SUM(C401:P401)</f>
        <v>24067849</v>
      </c>
    </row>
    <row r="402" spans="1:17" ht="19.5" customHeight="1" thickBot="1">
      <c r="A402" s="112" t="s">
        <v>412</v>
      </c>
      <c r="B402" s="113"/>
      <c r="C402" s="1215">
        <f>C401</f>
        <v>12273241</v>
      </c>
      <c r="D402" s="1216"/>
      <c r="E402" s="1215">
        <f>E401</f>
        <v>11071907</v>
      </c>
      <c r="F402" s="1216"/>
      <c r="G402" s="1215">
        <f>G401</f>
        <v>0</v>
      </c>
      <c r="H402" s="1216"/>
      <c r="I402" s="1215">
        <f>I401</f>
        <v>419701</v>
      </c>
      <c r="J402" s="1216"/>
      <c r="K402" s="1215">
        <f>K401</f>
        <v>0</v>
      </c>
      <c r="L402" s="1216"/>
      <c r="M402" s="1215">
        <f>M401</f>
        <v>300000</v>
      </c>
      <c r="N402" s="1216"/>
      <c r="O402" s="1215">
        <f>O401</f>
        <v>3000</v>
      </c>
      <c r="P402" s="1216"/>
      <c r="Q402" s="809">
        <f>SUM(Q385:Q400)</f>
        <v>24067849</v>
      </c>
    </row>
  </sheetData>
  <mergeCells count="159">
    <mergeCell ref="A1:Q1"/>
    <mergeCell ref="B2:C2"/>
    <mergeCell ref="D2:E2"/>
    <mergeCell ref="F2:G2"/>
    <mergeCell ref="H2:I2"/>
    <mergeCell ref="J2:K2"/>
    <mergeCell ref="L2:M2"/>
    <mergeCell ref="N2:O2"/>
    <mergeCell ref="H4:I4"/>
    <mergeCell ref="J4:K4"/>
    <mergeCell ref="L4:M4"/>
    <mergeCell ref="N4:O4"/>
    <mergeCell ref="P2:Q2"/>
    <mergeCell ref="M386:N386"/>
    <mergeCell ref="O386:P386"/>
    <mergeCell ref="C385:D385"/>
    <mergeCell ref="M384:N384"/>
    <mergeCell ref="O384:P384"/>
    <mergeCell ref="M385:N385"/>
    <mergeCell ref="O385:P385"/>
    <mergeCell ref="K384:L384"/>
    <mergeCell ref="P4:Q4"/>
    <mergeCell ref="P5:Q5"/>
    <mergeCell ref="L5:M5"/>
    <mergeCell ref="N5:O5"/>
    <mergeCell ref="J5:K5"/>
    <mergeCell ref="B382:Q382"/>
    <mergeCell ref="A383:B384"/>
    <mergeCell ref="C383:Q383"/>
    <mergeCell ref="D4:E4"/>
    <mergeCell ref="F4:G4"/>
    <mergeCell ref="D5:E5"/>
    <mergeCell ref="F5:G5"/>
    <mergeCell ref="G384:H384"/>
    <mergeCell ref="I384:J384"/>
    <mergeCell ref="H5:I5"/>
    <mergeCell ref="C384:D384"/>
    <mergeCell ref="E385:F385"/>
    <mergeCell ref="G385:H385"/>
    <mergeCell ref="I385:J385"/>
    <mergeCell ref="K385:L385"/>
    <mergeCell ref="E384:F384"/>
    <mergeCell ref="C386:D386"/>
    <mergeCell ref="E386:F386"/>
    <mergeCell ref="G386:H386"/>
    <mergeCell ref="I386:J386"/>
    <mergeCell ref="K386:L386"/>
    <mergeCell ref="O389:P389"/>
    <mergeCell ref="O387:P387"/>
    <mergeCell ref="C388:D388"/>
    <mergeCell ref="E388:F388"/>
    <mergeCell ref="G388:H388"/>
    <mergeCell ref="I388:J388"/>
    <mergeCell ref="K388:L388"/>
    <mergeCell ref="M388:N388"/>
    <mergeCell ref="G390:H390"/>
    <mergeCell ref="I390:J390"/>
    <mergeCell ref="K390:L390"/>
    <mergeCell ref="M390:N390"/>
    <mergeCell ref="O388:P388"/>
    <mergeCell ref="C387:D387"/>
    <mergeCell ref="E387:F387"/>
    <mergeCell ref="G387:H387"/>
    <mergeCell ref="I387:J387"/>
    <mergeCell ref="K387:L387"/>
    <mergeCell ref="M392:N392"/>
    <mergeCell ref="O392:P392"/>
    <mergeCell ref="M387:N387"/>
    <mergeCell ref="O390:P390"/>
    <mergeCell ref="C389:D389"/>
    <mergeCell ref="E389:F389"/>
    <mergeCell ref="G389:H389"/>
    <mergeCell ref="I389:J389"/>
    <mergeCell ref="K389:L389"/>
    <mergeCell ref="M389:N389"/>
    <mergeCell ref="C390:D390"/>
    <mergeCell ref="E390:F390"/>
    <mergeCell ref="O391:P391"/>
    <mergeCell ref="C392:D392"/>
    <mergeCell ref="E392:F392"/>
    <mergeCell ref="G392:H392"/>
    <mergeCell ref="I392:J392"/>
    <mergeCell ref="K392:L392"/>
    <mergeCell ref="C391:D391"/>
    <mergeCell ref="E391:F391"/>
    <mergeCell ref="G391:H391"/>
    <mergeCell ref="I391:J391"/>
    <mergeCell ref="K391:L391"/>
    <mergeCell ref="M391:N391"/>
    <mergeCell ref="O393:P393"/>
    <mergeCell ref="C394:D394"/>
    <mergeCell ref="E394:F394"/>
    <mergeCell ref="G394:H394"/>
    <mergeCell ref="I394:J394"/>
    <mergeCell ref="K394:L394"/>
    <mergeCell ref="M394:N394"/>
    <mergeCell ref="O394:P394"/>
    <mergeCell ref="C393:D393"/>
    <mergeCell ref="E393:F393"/>
    <mergeCell ref="G393:H393"/>
    <mergeCell ref="I393:J393"/>
    <mergeCell ref="K393:L393"/>
    <mergeCell ref="M393:N393"/>
    <mergeCell ref="O395:P395"/>
    <mergeCell ref="O396:P396"/>
    <mergeCell ref="C396:D396"/>
    <mergeCell ref="E396:F396"/>
    <mergeCell ref="G396:H396"/>
    <mergeCell ref="I396:J396"/>
    <mergeCell ref="K396:L396"/>
    <mergeCell ref="M396:N396"/>
    <mergeCell ref="C395:D395"/>
    <mergeCell ref="E395:F395"/>
    <mergeCell ref="G395:H395"/>
    <mergeCell ref="I395:J395"/>
    <mergeCell ref="K395:L395"/>
    <mergeCell ref="M395:N395"/>
    <mergeCell ref="O398:P398"/>
    <mergeCell ref="C397:D397"/>
    <mergeCell ref="E397:F397"/>
    <mergeCell ref="K400:L400"/>
    <mergeCell ref="M399:N399"/>
    <mergeCell ref="O399:P399"/>
    <mergeCell ref="M400:N400"/>
    <mergeCell ref="O397:P397"/>
    <mergeCell ref="O400:P400"/>
    <mergeCell ref="C399:D399"/>
    <mergeCell ref="E399:F399"/>
    <mergeCell ref="C398:D398"/>
    <mergeCell ref="E398:F398"/>
    <mergeCell ref="G398:H398"/>
    <mergeCell ref="I398:J398"/>
    <mergeCell ref="K398:L398"/>
    <mergeCell ref="M398:N398"/>
    <mergeCell ref="G397:H397"/>
    <mergeCell ref="I397:J397"/>
    <mergeCell ref="K397:L397"/>
    <mergeCell ref="M397:N397"/>
    <mergeCell ref="C400:D400"/>
    <mergeCell ref="E400:F400"/>
    <mergeCell ref="G400:H400"/>
    <mergeCell ref="I400:J400"/>
    <mergeCell ref="G399:H399"/>
    <mergeCell ref="I399:J399"/>
    <mergeCell ref="K399:L399"/>
    <mergeCell ref="I401:J401"/>
    <mergeCell ref="K401:L401"/>
    <mergeCell ref="M401:N401"/>
    <mergeCell ref="O402:P402"/>
    <mergeCell ref="C401:D401"/>
    <mergeCell ref="C402:D402"/>
    <mergeCell ref="E402:F402"/>
    <mergeCell ref="G402:H402"/>
    <mergeCell ref="I402:J402"/>
    <mergeCell ref="K402:L402"/>
    <mergeCell ref="M402:N402"/>
    <mergeCell ref="E401:F401"/>
    <mergeCell ref="G401:H401"/>
    <mergeCell ref="O401:P401"/>
  </mergeCells>
  <pageMargins left="0.23622047244094491" right="0.23622047244094491" top="0.74803149606299213" bottom="0.74803149606299213" header="0.31496062992125984" footer="0.31496062992125984"/>
  <pageSetup paperSize="9" scale="70" orientation="landscape" r:id="rId1"/>
  <ignoredErrors>
    <ignoredError sqref="A24:Q25 A327:Q328 A323:C323 K323 A4:C5 Q4:Q5 B6:Q7 B8:C22 A123:Q123 D87:Q87 D88:D122 A223:Q223 A124:D126 B61:Q61 B36:Q36 A37:D40 A28:C29 B26:C27 A31:C32 B30:C30 C33 D35 C34:D34 D43:Q43 D62:Q67 F164:Q166 A383:Q384 C382:Q382 B399:Q399 A397 D397 A392:D392 D388 A388:B389 D389 A394:D394 A393:B393 D393 A395:B396 D395 D396 A398:B398 D398 A387:D387 A385:D385 F385:L385 A386:D386 F386:H386 F387:N387 F388:H388 F389:Q389 A390:D390 F390:L390 A391:D391 F391:Q391 F392:H392 F393:Q393 F394:Q394 F395:L395 F396:Q396 F397:Q397 F398:Q398 A401:Q65546 A400:D400 F400:L400 J386:Q386 J388:Q388 J392:L392 P387:Q387 N385:Q385 N390:Q390 N392:Q392 N395:Q395 N400:Q400 A380:Q381 A351:C357 A359:C362 A350:D350 A250:Q250 A225:D226 B224:Q224 A282:Q284 B281:Q281 A287:Q292 A317:Q320 B295:Q295 A329:D348 A365:D373 B349:D349 B363:D364 A375:D377 B374:D374 A296:D297 E309:Q316 F308:Q308 A275:Q276 F249:Q249 A252:D252 B251:Q251 A256:D256 B253:D255 A266:Q268 B257:D257 B273:D274 A258:D265 F252:Q265 F124:Q162 F186:Q188 B269:Q269 A278:Q280 B277:Q277 F227:Q237 A322:C322 A321:D321 B294 D294:Q294 B285:Q286 B293:Q293 F190:Q222 F189:H189 J189:Q189 F305:Q307 A42:D42 B41:D41 B23:Q23 F296:Q303 A379:D379 B378:D378 E322 A324:C326 E324:E326 E323 G322 G324:G326 G323 I322 I324:I326 I323 K322 K324:K326 M322 M323 M324:M326 O322 O323 O324:O326 Q322 Q323 Q324:Q326" emptyCellReference="1"/>
    <ignoredError sqref="C108:C114"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
  <sheetViews>
    <sheetView view="pageLayout" topLeftCell="A8" zoomScale="70" zoomScaleNormal="110" zoomScaleSheetLayoutView="70" zoomScalePageLayoutView="70" workbookViewId="0">
      <selection activeCell="D36" sqref="D36"/>
    </sheetView>
  </sheetViews>
  <sheetFormatPr defaultColWidth="11.44140625" defaultRowHeight="14.4"/>
  <cols>
    <col min="1" max="16384" width="11.44140625" style="1"/>
  </cols>
  <sheetData/>
  <pageMargins left="0.25" right="0.25" top="0.75" bottom="0.75" header="0.3" footer="0.3"/>
  <pageSetup paperSize="9" scale="7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F401"/>
  <sheetViews>
    <sheetView tabSelected="1" zoomScaleNormal="100" workbookViewId="0">
      <pane xSplit="1" ySplit="2" topLeftCell="B90" activePane="bottomRight" state="frozen"/>
      <selection sqref="A1:U1"/>
      <selection pane="topRight" sqref="A1:U1"/>
      <selection pane="bottomLeft" sqref="A1:U1"/>
      <selection pane="bottomRight" sqref="A1:U1"/>
    </sheetView>
  </sheetViews>
  <sheetFormatPr defaultColWidth="11.44140625" defaultRowHeight="13.8"/>
  <cols>
    <col min="1" max="1" width="56.77734375" style="8" customWidth="1"/>
    <col min="2" max="2" width="9.21875" style="2" customWidth="1"/>
    <col min="3" max="3" width="10.44140625" style="2" customWidth="1"/>
    <col min="4" max="4" width="7.44140625" style="2" customWidth="1"/>
    <col min="5" max="5" width="12.44140625" style="2" customWidth="1"/>
    <col min="6" max="6" width="6.44140625" style="2" customWidth="1"/>
    <col min="7" max="7" width="10.21875" style="2" customWidth="1"/>
    <col min="8" max="8" width="6.77734375" style="2" customWidth="1"/>
    <col min="9" max="9" width="11.44140625" style="2" customWidth="1"/>
    <col min="10" max="10" width="6.44140625" style="2" customWidth="1"/>
    <col min="11" max="11" width="9" style="2" customWidth="1"/>
    <col min="12" max="12" width="6.44140625" style="2" customWidth="1"/>
    <col min="13" max="13" width="9.44140625" style="2" customWidth="1"/>
    <col min="14" max="14" width="6.44140625" style="2" customWidth="1"/>
    <col min="15" max="15" width="10.44140625" style="2" customWidth="1"/>
    <col min="16" max="16" width="6.21875" style="2" customWidth="1"/>
    <col min="17" max="17" width="9.77734375" style="2" customWidth="1"/>
    <col min="18" max="16384" width="11.44140625" style="2"/>
  </cols>
  <sheetData>
    <row r="1" spans="1:32" ht="25.5" customHeight="1" thickBot="1">
      <c r="A1" s="1207" t="s">
        <v>197</v>
      </c>
      <c r="B1" s="1207"/>
      <c r="C1" s="1207"/>
      <c r="D1" s="1207"/>
      <c r="E1" s="1207"/>
      <c r="F1" s="1207"/>
      <c r="G1" s="1207"/>
      <c r="H1" s="1207"/>
      <c r="I1" s="1207"/>
      <c r="J1" s="1207"/>
      <c r="K1" s="1207"/>
      <c r="L1" s="1207"/>
      <c r="M1" s="1207"/>
      <c r="N1" s="1207"/>
      <c r="O1" s="1207"/>
      <c r="P1" s="1207"/>
      <c r="Q1" s="1207"/>
    </row>
    <row r="2" spans="1:32" ht="26.25" customHeight="1" thickBot="1">
      <c r="A2" s="17" t="s">
        <v>0</v>
      </c>
      <c r="B2" s="1259" t="s">
        <v>237</v>
      </c>
      <c r="C2" s="1259"/>
      <c r="D2" s="1260" t="s">
        <v>60</v>
      </c>
      <c r="E2" s="1260"/>
      <c r="F2" s="1260" t="s">
        <v>61</v>
      </c>
      <c r="G2" s="1260"/>
      <c r="H2" s="1260" t="s">
        <v>62</v>
      </c>
      <c r="I2" s="1260"/>
      <c r="J2" s="1260" t="s">
        <v>63</v>
      </c>
      <c r="K2" s="1260"/>
      <c r="L2" s="1260" t="s">
        <v>64</v>
      </c>
      <c r="M2" s="1260"/>
      <c r="N2" s="1260" t="s">
        <v>65</v>
      </c>
      <c r="O2" s="1260"/>
      <c r="P2" s="1260" t="s">
        <v>66</v>
      </c>
      <c r="Q2" s="1260"/>
    </row>
    <row r="3" spans="1:32" s="3" customFormat="1" ht="24.75" customHeight="1" thickBot="1">
      <c r="A3" s="227" t="s">
        <v>201</v>
      </c>
      <c r="B3" s="233"/>
      <c r="C3" s="233"/>
      <c r="D3" s="233"/>
      <c r="E3" s="233"/>
      <c r="F3" s="233"/>
      <c r="G3" s="233"/>
      <c r="H3" s="233"/>
      <c r="I3" s="233"/>
      <c r="J3" s="233"/>
      <c r="K3" s="233"/>
      <c r="L3" s="233"/>
      <c r="M3" s="233"/>
      <c r="N3" s="233"/>
      <c r="O3" s="233"/>
      <c r="P3" s="233"/>
      <c r="Q3" s="234"/>
      <c r="R3" s="2"/>
      <c r="S3" s="2"/>
      <c r="T3" s="2"/>
      <c r="U3" s="2"/>
      <c r="V3" s="2"/>
      <c r="W3" s="2"/>
      <c r="X3" s="2"/>
      <c r="Y3" s="2"/>
      <c r="Z3" s="2"/>
      <c r="AA3" s="2"/>
      <c r="AB3" s="2"/>
      <c r="AC3" s="2"/>
      <c r="AD3" s="2"/>
      <c r="AE3" s="2"/>
      <c r="AF3" s="2"/>
    </row>
    <row r="4" spans="1:32" s="3" customFormat="1" ht="19.5" customHeight="1">
      <c r="A4" s="228" t="s">
        <v>204</v>
      </c>
      <c r="B4" s="235" t="str">
        <f>IF(CENTRO!B4,CENTRO!B4,"")</f>
        <v/>
      </c>
      <c r="C4" s="230">
        <f>IF(CENTRO!C4,CENTRO!C4,"")</f>
        <v>60445.52</v>
      </c>
      <c r="D4" s="1256">
        <v>539.24</v>
      </c>
      <c r="E4" s="1257"/>
      <c r="F4" s="1252">
        <v>87.31</v>
      </c>
      <c r="G4" s="1253" t="s">
        <v>482</v>
      </c>
      <c r="H4" s="1252">
        <v>77.03</v>
      </c>
      <c r="I4" s="1253" t="s">
        <v>482</v>
      </c>
      <c r="J4" s="1252">
        <v>85.26</v>
      </c>
      <c r="K4" s="1253" t="s">
        <v>482</v>
      </c>
      <c r="L4" s="1252">
        <v>160.28</v>
      </c>
      <c r="M4" s="1253" t="s">
        <v>482</v>
      </c>
      <c r="N4" s="1252">
        <v>52.02</v>
      </c>
      <c r="O4" s="1253" t="s">
        <v>482</v>
      </c>
      <c r="P4" s="1252">
        <v>77.34</v>
      </c>
      <c r="Q4" s="1253" t="s">
        <v>482</v>
      </c>
      <c r="R4" s="2"/>
      <c r="S4" s="2"/>
      <c r="T4" s="2"/>
      <c r="U4" s="2"/>
      <c r="V4" s="2"/>
      <c r="W4" s="2"/>
      <c r="X4" s="2"/>
      <c r="Y4" s="2"/>
      <c r="Z4" s="2"/>
      <c r="AA4" s="2"/>
      <c r="AB4" s="2"/>
      <c r="AC4" s="2"/>
      <c r="AD4" s="2"/>
      <c r="AE4" s="2"/>
      <c r="AF4" s="2"/>
    </row>
    <row r="5" spans="1:32" s="3" customFormat="1" ht="19.5" customHeight="1" thickBot="1">
      <c r="A5" s="229" t="s">
        <v>208</v>
      </c>
      <c r="B5" s="235" t="str">
        <f>IF(CENTRO!B5,CENTRO!B5,"")</f>
        <v/>
      </c>
      <c r="C5" s="236">
        <f>IF(CENTRO!C5,CENTRO!C5,"")</f>
        <v>55.17</v>
      </c>
      <c r="D5" s="1258">
        <v>274.19</v>
      </c>
      <c r="E5" s="1246"/>
      <c r="F5" s="1234">
        <v>181.48</v>
      </c>
      <c r="G5" s="1235" t="s">
        <v>482</v>
      </c>
      <c r="H5" s="1234">
        <v>388.75</v>
      </c>
      <c r="I5" s="1235" t="s">
        <v>482</v>
      </c>
      <c r="J5" s="1234">
        <v>249.23</v>
      </c>
      <c r="K5" s="1235" t="s">
        <v>482</v>
      </c>
      <c r="L5" s="1234">
        <v>263.95</v>
      </c>
      <c r="M5" s="1235" t="s">
        <v>482</v>
      </c>
      <c r="N5" s="1234">
        <v>407.74</v>
      </c>
      <c r="O5" s="1235" t="s">
        <v>482</v>
      </c>
      <c r="P5" s="1234">
        <v>223.65</v>
      </c>
      <c r="Q5" s="1235" t="s">
        <v>482</v>
      </c>
      <c r="R5" s="2"/>
      <c r="S5" s="2"/>
      <c r="T5" s="2"/>
      <c r="U5" s="2"/>
      <c r="V5" s="2"/>
      <c r="W5" s="2"/>
      <c r="X5" s="2"/>
      <c r="Y5" s="2"/>
      <c r="Z5" s="2"/>
      <c r="AA5" s="2"/>
      <c r="AB5" s="2"/>
      <c r="AC5" s="2"/>
      <c r="AD5" s="2"/>
      <c r="AE5" s="2"/>
      <c r="AF5" s="2"/>
    </row>
    <row r="6" spans="1:32" ht="24.75" customHeight="1" thickBot="1">
      <c r="A6" s="224" t="s">
        <v>202</v>
      </c>
      <c r="B6" s="39" t="str">
        <f>IF(CENTRO!B6,CENTRO!B6,"")</f>
        <v/>
      </c>
      <c r="C6" s="39" t="str">
        <f>IF(CENTRO!C6,CENTRO!C6,"")</f>
        <v/>
      </c>
      <c r="D6" s="39"/>
      <c r="E6" s="39"/>
      <c r="F6" s="39"/>
      <c r="G6" s="39"/>
      <c r="H6" s="39"/>
      <c r="I6" s="39"/>
      <c r="J6" s="39"/>
      <c r="K6" s="39"/>
      <c r="L6" s="39"/>
      <c r="M6" s="39"/>
      <c r="N6" s="39"/>
      <c r="O6" s="39"/>
      <c r="P6" s="39"/>
      <c r="Q6" s="40"/>
    </row>
    <row r="7" spans="1:32" ht="19.5" customHeight="1" thickBot="1">
      <c r="A7" s="243" t="s">
        <v>483</v>
      </c>
      <c r="B7" s="42" t="str">
        <f>IF(CENTRO!B7,CENTRO!B7,"")</f>
        <v/>
      </c>
      <c r="C7" s="42" t="str">
        <f>IF(CENTRO!C7,CENTRO!C7,"")</f>
        <v/>
      </c>
      <c r="D7" s="42"/>
      <c r="E7" s="42"/>
      <c r="F7" s="42"/>
      <c r="G7" s="42"/>
      <c r="H7" s="42"/>
      <c r="I7" s="42"/>
      <c r="J7" s="42"/>
      <c r="K7" s="42"/>
      <c r="L7" s="42"/>
      <c r="M7" s="42"/>
      <c r="N7" s="42"/>
      <c r="O7" s="42"/>
      <c r="P7" s="42"/>
      <c r="Q7" s="43"/>
    </row>
    <row r="8" spans="1:32" s="4" customFormat="1" ht="19.5" customHeight="1">
      <c r="A8" s="246" t="s">
        <v>349</v>
      </c>
      <c r="B8" s="247">
        <f>IF(CENTRO!B8,CENTRO!B8,"")</f>
        <v>1</v>
      </c>
      <c r="C8" s="248">
        <f>IF(CENTRO!C8,CENTRO!C8,"")</f>
        <v>3326741</v>
      </c>
      <c r="D8" s="239">
        <f>E8/C8</f>
        <v>4.4087291436273518E-2</v>
      </c>
      <c r="E8" s="248">
        <v>146667</v>
      </c>
      <c r="F8" s="239">
        <f>G8/E8</f>
        <v>0.1070588475935282</v>
      </c>
      <c r="G8" s="248">
        <v>15702</v>
      </c>
      <c r="H8" s="239">
        <f>I8/E8</f>
        <v>0.20183817764050535</v>
      </c>
      <c r="I8" s="248">
        <v>29603</v>
      </c>
      <c r="J8" s="239">
        <f>K8/E8</f>
        <v>0.14355649191706382</v>
      </c>
      <c r="K8" s="248">
        <v>21055</v>
      </c>
      <c r="L8" s="239">
        <f>M8/E8</f>
        <v>0.28722207449528525</v>
      </c>
      <c r="M8" s="248">
        <v>42126</v>
      </c>
      <c r="N8" s="239">
        <f>O8/E8</f>
        <v>0.14307240210817704</v>
      </c>
      <c r="O8" s="248">
        <v>20984</v>
      </c>
      <c r="P8" s="239">
        <f>Q8/E8</f>
        <v>0.11725200624544035</v>
      </c>
      <c r="Q8" s="248">
        <v>17197</v>
      </c>
    </row>
    <row r="9" spans="1:32" ht="19.5" customHeight="1">
      <c r="A9" s="249" t="s">
        <v>27</v>
      </c>
      <c r="B9" s="239">
        <f>IF(CENTRO!B9,CENTRO!B9,"")</f>
        <v>0.46657494526925902</v>
      </c>
      <c r="C9" s="250">
        <f>IF(CENTRO!C9,CENTRO!C9,"")</f>
        <v>1552174</v>
      </c>
      <c r="D9" s="251">
        <f>E9/E8</f>
        <v>0.44206263167583709</v>
      </c>
      <c r="E9" s="250">
        <v>64836</v>
      </c>
      <c r="F9" s="251">
        <f>G9/G$8</f>
        <v>0.45089797478028276</v>
      </c>
      <c r="G9" s="250">
        <v>7080</v>
      </c>
      <c r="H9" s="251">
        <f>I9/I$8</f>
        <v>0.43485457554977536</v>
      </c>
      <c r="I9" s="250">
        <v>12873</v>
      </c>
      <c r="J9" s="251">
        <f>K9/K$8</f>
        <v>0.43714082165756352</v>
      </c>
      <c r="K9" s="250">
        <v>9204</v>
      </c>
      <c r="L9" s="251">
        <f>M9/M$8</f>
        <v>0.45280824194084413</v>
      </c>
      <c r="M9" s="250">
        <v>19075</v>
      </c>
      <c r="N9" s="251">
        <f>O9/O$8</f>
        <v>0.43323484559664505</v>
      </c>
      <c r="O9" s="250">
        <v>9091</v>
      </c>
      <c r="P9" s="251">
        <f>Q9/Q$8</f>
        <v>0.43687852532418447</v>
      </c>
      <c r="Q9" s="270">
        <v>7513</v>
      </c>
    </row>
    <row r="10" spans="1:32" ht="19.5" customHeight="1">
      <c r="A10" s="255" t="s">
        <v>11</v>
      </c>
      <c r="B10" s="239">
        <f>IF(CENTRO!B10,CENTRO!B10,"")</f>
        <v>0.53342505473074098</v>
      </c>
      <c r="C10" s="250">
        <f>IF(CENTRO!C10,CENTRO!C10,"")</f>
        <v>1774567</v>
      </c>
      <c r="D10" s="251">
        <f>E10/E8</f>
        <v>0.55793736832416285</v>
      </c>
      <c r="E10" s="250">
        <v>81831</v>
      </c>
      <c r="F10" s="251">
        <f>G10/G$8</f>
        <v>0.54910202521971718</v>
      </c>
      <c r="G10" s="250">
        <v>8622</v>
      </c>
      <c r="H10" s="251">
        <f>I10/I$8</f>
        <v>0.56514542445022464</v>
      </c>
      <c r="I10" s="250">
        <v>16730</v>
      </c>
      <c r="J10" s="251">
        <f>K10/K$8</f>
        <v>0.56285917834243648</v>
      </c>
      <c r="K10" s="250">
        <v>11851</v>
      </c>
      <c r="L10" s="251">
        <f>M10/M$8</f>
        <v>0.54719175805915587</v>
      </c>
      <c r="M10" s="250">
        <v>23051</v>
      </c>
      <c r="N10" s="251">
        <f>O10/O$8</f>
        <v>0.56676515440335495</v>
      </c>
      <c r="O10" s="250">
        <v>11893</v>
      </c>
      <c r="P10" s="251">
        <f>Q10/Q$8</f>
        <v>0.56312147467581553</v>
      </c>
      <c r="Q10" s="270">
        <v>9684</v>
      </c>
    </row>
    <row r="11" spans="1:32" ht="19.5" customHeight="1">
      <c r="A11" s="246" t="s">
        <v>1</v>
      </c>
      <c r="B11" s="256" t="str">
        <f>IF(CENTRO!B11,CENTRO!B11,"")</f>
        <v/>
      </c>
      <c r="C11" s="257">
        <f>IF(CENTRO!C11,CENTRO!C11,"")</f>
        <v>44.05</v>
      </c>
      <c r="D11" s="274"/>
      <c r="E11" s="257">
        <v>46.16</v>
      </c>
      <c r="F11" s="274"/>
      <c r="G11" s="260">
        <v>45.99</v>
      </c>
      <c r="H11" s="274"/>
      <c r="I11" s="260">
        <v>46.23</v>
      </c>
      <c r="J11" s="274"/>
      <c r="K11" s="260">
        <v>46.72</v>
      </c>
      <c r="L11" s="274"/>
      <c r="M11" s="260">
        <v>46.48</v>
      </c>
      <c r="N11" s="274"/>
      <c r="O11" s="260">
        <v>45.83</v>
      </c>
      <c r="P11" s="274"/>
      <c r="Q11" s="261">
        <v>45.11</v>
      </c>
    </row>
    <row r="12" spans="1:32" ht="19.5" customHeight="1">
      <c r="A12" s="249" t="s">
        <v>174</v>
      </c>
      <c r="B12" s="251">
        <f>IF(CENTRO!B12,CENTRO!B12,"")</f>
        <v>0.12802198908781898</v>
      </c>
      <c r="C12" s="250">
        <f>IF(CENTRO!C12,CENTRO!C12,"")</f>
        <v>425896</v>
      </c>
      <c r="D12" s="251">
        <f>E12/E$8</f>
        <v>0.10300885679805273</v>
      </c>
      <c r="E12" s="250">
        <v>15108</v>
      </c>
      <c r="F12" s="251">
        <f>G12/G$8</f>
        <v>0.10896701057190167</v>
      </c>
      <c r="G12" s="250">
        <v>1711</v>
      </c>
      <c r="H12" s="251">
        <f>I12/I$8</f>
        <v>9.7760362125460257E-2</v>
      </c>
      <c r="I12" s="250">
        <v>2894</v>
      </c>
      <c r="J12" s="251">
        <f>K12/K$8</f>
        <v>0.10040370458323439</v>
      </c>
      <c r="K12" s="250">
        <v>2114</v>
      </c>
      <c r="L12" s="251">
        <f>M12/M$8</f>
        <v>0.10587285761762331</v>
      </c>
      <c r="M12" s="250">
        <v>4460</v>
      </c>
      <c r="N12" s="251">
        <f>O12/O$8</f>
        <v>0.10017155928326343</v>
      </c>
      <c r="O12" s="250">
        <v>2102</v>
      </c>
      <c r="P12" s="251">
        <f>Q12/Q$8</f>
        <v>0.10623946037099494</v>
      </c>
      <c r="Q12" s="270">
        <v>1827</v>
      </c>
    </row>
    <row r="13" spans="1:32" ht="19.5" customHeight="1">
      <c r="A13" s="255" t="s">
        <v>175</v>
      </c>
      <c r="B13" s="251">
        <f>IF(CENTRO!B13,CENTRO!B13,"")</f>
        <v>0.16189538049400298</v>
      </c>
      <c r="C13" s="250">
        <f>IF(CENTRO!C13,CENTRO!C13,"")</f>
        <v>538584</v>
      </c>
      <c r="D13" s="251">
        <f t="shared" ref="D13:F18" si="0">E13/E$8</f>
        <v>0.16821098133867879</v>
      </c>
      <c r="E13" s="250">
        <v>24671</v>
      </c>
      <c r="F13" s="251">
        <f t="shared" si="0"/>
        <v>0.16762195898611643</v>
      </c>
      <c r="G13" s="250">
        <v>2632</v>
      </c>
      <c r="H13" s="251">
        <f t="shared" ref="H13:H18" si="1">I13/I$8</f>
        <v>0.16697631996757084</v>
      </c>
      <c r="I13" s="250">
        <v>4943</v>
      </c>
      <c r="J13" s="251">
        <f t="shared" ref="J13:J18" si="2">K13/K$8</f>
        <v>0.14889574922821183</v>
      </c>
      <c r="K13" s="250">
        <v>3135</v>
      </c>
      <c r="L13" s="251">
        <f t="shared" ref="L13:L18" si="3">M13/M$8</f>
        <v>0.1598300337083986</v>
      </c>
      <c r="M13" s="250">
        <v>6733</v>
      </c>
      <c r="N13" s="251">
        <f t="shared" ref="N13:N18" si="4">O13/O$8</f>
        <v>0.18104269919939001</v>
      </c>
      <c r="O13" s="250">
        <v>3799</v>
      </c>
      <c r="P13" s="251">
        <f t="shared" ref="P13:P18" si="5">Q13/Q$8</f>
        <v>0.19939524335639938</v>
      </c>
      <c r="Q13" s="270">
        <v>3429</v>
      </c>
    </row>
    <row r="14" spans="1:32" ht="19.5" customHeight="1">
      <c r="A14" s="255" t="s">
        <v>2</v>
      </c>
      <c r="B14" s="251">
        <f>IF(CENTRO!B14,CENTRO!B14,"")</f>
        <v>0.22299241209339712</v>
      </c>
      <c r="C14" s="250">
        <f>IF(CENTRO!C14,CENTRO!C14,"")</f>
        <v>741838</v>
      </c>
      <c r="D14" s="251">
        <f t="shared" si="0"/>
        <v>0.22151540564680536</v>
      </c>
      <c r="E14" s="250">
        <v>32489</v>
      </c>
      <c r="F14" s="251">
        <f t="shared" si="0"/>
        <v>0.20564259330021653</v>
      </c>
      <c r="G14" s="250">
        <v>3229</v>
      </c>
      <c r="H14" s="251">
        <f t="shared" si="1"/>
        <v>0.22602438941999123</v>
      </c>
      <c r="I14" s="250">
        <v>6691</v>
      </c>
      <c r="J14" s="251">
        <f t="shared" si="2"/>
        <v>0.23367371170743292</v>
      </c>
      <c r="K14" s="250">
        <v>4920</v>
      </c>
      <c r="L14" s="251">
        <f t="shared" si="3"/>
        <v>0.22494421497412526</v>
      </c>
      <c r="M14" s="250">
        <v>9476</v>
      </c>
      <c r="N14" s="251">
        <f t="shared" si="4"/>
        <v>0.22145444147922227</v>
      </c>
      <c r="O14" s="250">
        <v>4647</v>
      </c>
      <c r="P14" s="251">
        <f t="shared" si="5"/>
        <v>0.2050357620515206</v>
      </c>
      <c r="Q14" s="270">
        <v>3526</v>
      </c>
    </row>
    <row r="15" spans="1:32" ht="19.5" customHeight="1">
      <c r="A15" s="255" t="s">
        <v>3</v>
      </c>
      <c r="B15" s="251">
        <f>IF(CENTRO!B15,CENTRO!B15,"")</f>
        <v>0.28596815922850621</v>
      </c>
      <c r="C15" s="250">
        <f>IF(CENTRO!C15,CENTRO!C15,"")</f>
        <v>951342</v>
      </c>
      <c r="D15" s="251">
        <f t="shared" si="0"/>
        <v>0.26822666312122018</v>
      </c>
      <c r="E15" s="250">
        <v>39340</v>
      </c>
      <c r="F15" s="251">
        <f t="shared" si="0"/>
        <v>0.28480448350528598</v>
      </c>
      <c r="G15" s="250">
        <v>4472</v>
      </c>
      <c r="H15" s="251">
        <f t="shared" si="1"/>
        <v>0.2696010539472351</v>
      </c>
      <c r="I15" s="250">
        <v>7981</v>
      </c>
      <c r="J15" s="251">
        <f t="shared" si="2"/>
        <v>0.27276181429589169</v>
      </c>
      <c r="K15" s="250">
        <v>5743</v>
      </c>
      <c r="L15" s="251">
        <f t="shared" si="3"/>
        <v>0.26838532022978684</v>
      </c>
      <c r="M15" s="250">
        <v>11306</v>
      </c>
      <c r="N15" s="251">
        <f t="shared" si="4"/>
        <v>0.25848265345024779</v>
      </c>
      <c r="O15" s="250">
        <v>5424</v>
      </c>
      <c r="P15" s="251">
        <f t="shared" si="5"/>
        <v>0.25667267546665118</v>
      </c>
      <c r="Q15" s="270">
        <v>4414</v>
      </c>
    </row>
    <row r="16" spans="1:32" ht="19.5" customHeight="1">
      <c r="A16" s="255" t="s">
        <v>155</v>
      </c>
      <c r="B16" s="251">
        <f>IF(CENTRO!B16,CENTRO!B16,"")</f>
        <v>0.12945402121776237</v>
      </c>
      <c r="C16" s="250">
        <f>IF(CENTRO!C16,CENTRO!C16,"")</f>
        <v>430660</v>
      </c>
      <c r="D16" s="251">
        <f t="shared" si="0"/>
        <v>0.15237238097186143</v>
      </c>
      <c r="E16" s="250">
        <v>22348</v>
      </c>
      <c r="F16" s="251">
        <f t="shared" si="0"/>
        <v>0.1561584511527194</v>
      </c>
      <c r="G16" s="250">
        <v>2452</v>
      </c>
      <c r="H16" s="251">
        <f t="shared" si="1"/>
        <v>0.157146235178867</v>
      </c>
      <c r="I16" s="250">
        <v>4652</v>
      </c>
      <c r="J16" s="251">
        <f t="shared" si="2"/>
        <v>0.15364521491332225</v>
      </c>
      <c r="K16" s="250">
        <v>3235</v>
      </c>
      <c r="L16" s="251">
        <f t="shared" si="3"/>
        <v>0.14511228220101599</v>
      </c>
      <c r="M16" s="250">
        <v>6113</v>
      </c>
      <c r="N16" s="251">
        <f t="shared" si="4"/>
        <v>0.15364086923370188</v>
      </c>
      <c r="O16" s="250">
        <v>3224</v>
      </c>
      <c r="P16" s="251">
        <f t="shared" si="5"/>
        <v>0.15537593766354596</v>
      </c>
      <c r="Q16" s="270">
        <v>2672</v>
      </c>
    </row>
    <row r="17" spans="1:32" ht="19.5" customHeight="1">
      <c r="A17" s="255" t="s">
        <v>167</v>
      </c>
      <c r="B17" s="251">
        <f>IF(CENTRO!B17,CENTRO!B17,"")</f>
        <v>7.1668037878512336E-2</v>
      </c>
      <c r="C17" s="250">
        <f>IF(CENTRO!C17,CENTRO!C17,"")</f>
        <v>238421</v>
      </c>
      <c r="D17" s="251">
        <f t="shared" si="0"/>
        <v>8.6665712123381533E-2</v>
      </c>
      <c r="E17" s="250">
        <v>12711</v>
      </c>
      <c r="F17" s="251">
        <f t="shared" si="0"/>
        <v>7.680550248376003E-2</v>
      </c>
      <c r="G17" s="250">
        <v>1206</v>
      </c>
      <c r="H17" s="251">
        <f t="shared" si="1"/>
        <v>8.2491639360875585E-2</v>
      </c>
      <c r="I17" s="250">
        <v>2442</v>
      </c>
      <c r="J17" s="251">
        <f t="shared" si="2"/>
        <v>9.0619805271906911E-2</v>
      </c>
      <c r="K17" s="250">
        <v>1908</v>
      </c>
      <c r="L17" s="251">
        <f t="shared" si="3"/>
        <v>9.585529126905E-2</v>
      </c>
      <c r="M17" s="250">
        <v>4038</v>
      </c>
      <c r="N17" s="251">
        <f t="shared" si="4"/>
        <v>8.5207777354174605E-2</v>
      </c>
      <c r="O17" s="250">
        <v>1788</v>
      </c>
      <c r="P17" s="251">
        <f t="shared" si="5"/>
        <v>7.7280921090887952E-2</v>
      </c>
      <c r="Q17" s="270">
        <v>1329</v>
      </c>
    </row>
    <row r="18" spans="1:32" ht="19.5" customHeight="1">
      <c r="A18" s="255" t="s">
        <v>4</v>
      </c>
      <c r="B18" s="251">
        <f>IF(CENTRO!B18,CENTRO!B18,"")</f>
        <v>0.2011220590962747</v>
      </c>
      <c r="C18" s="250">
        <f>IF(CENTRO!C18,CENTRO!C18,"")</f>
        <v>669081</v>
      </c>
      <c r="D18" s="251">
        <f t="shared" si="0"/>
        <v>0.23903809309524296</v>
      </c>
      <c r="E18" s="250">
        <v>35059</v>
      </c>
      <c r="F18" s="251">
        <f t="shared" si="0"/>
        <v>0.23296395363647943</v>
      </c>
      <c r="G18" s="250">
        <v>3658</v>
      </c>
      <c r="H18" s="251">
        <f t="shared" si="1"/>
        <v>0.23963787453974258</v>
      </c>
      <c r="I18" s="250">
        <v>7094</v>
      </c>
      <c r="J18" s="251">
        <f t="shared" si="2"/>
        <v>0.24426502018522916</v>
      </c>
      <c r="K18" s="250">
        <v>5143</v>
      </c>
      <c r="L18" s="251">
        <f t="shared" si="3"/>
        <v>0.240967573470066</v>
      </c>
      <c r="M18" s="250">
        <v>10151</v>
      </c>
      <c r="N18" s="251">
        <f t="shared" si="4"/>
        <v>0.23884864658787647</v>
      </c>
      <c r="O18" s="250">
        <v>5012</v>
      </c>
      <c r="P18" s="251">
        <f t="shared" si="5"/>
        <v>0.23265685875443393</v>
      </c>
      <c r="Q18" s="270">
        <v>4001</v>
      </c>
    </row>
    <row r="19" spans="1:32" s="4" customFormat="1" ht="19.5" customHeight="1">
      <c r="A19" s="263" t="s">
        <v>484</v>
      </c>
      <c r="B19" s="239">
        <f>IF(CENTRO!B19,CENTRO!B19,"")</f>
        <v>0.14011941416539489</v>
      </c>
      <c r="C19" s="248">
        <f>IF(CENTRO!C19,CENTRO!C19,"")</f>
        <v>466141</v>
      </c>
      <c r="D19" s="239">
        <f>E19/$E$8</f>
        <v>0.11254747148301936</v>
      </c>
      <c r="E19" s="267">
        <v>16507</v>
      </c>
      <c r="F19" s="239">
        <f>G19/G8</f>
        <v>0.11699146605527959</v>
      </c>
      <c r="G19" s="267">
        <v>1837</v>
      </c>
      <c r="H19" s="239">
        <f>I19/I8</f>
        <v>0.10850251663682735</v>
      </c>
      <c r="I19" s="267">
        <v>3212</v>
      </c>
      <c r="J19" s="239">
        <f>K19/K8</f>
        <v>0.10995013061030634</v>
      </c>
      <c r="K19" s="267">
        <v>2315</v>
      </c>
      <c r="L19" s="239">
        <f>M19/M8</f>
        <v>0.11477472344870152</v>
      </c>
      <c r="M19" s="267">
        <v>4835</v>
      </c>
      <c r="N19" s="239">
        <f>O19/O8</f>
        <v>0.11008387342737323</v>
      </c>
      <c r="O19" s="267">
        <v>2310</v>
      </c>
      <c r="P19" s="239">
        <f>Q19/Q8</f>
        <v>0.11618305518404373</v>
      </c>
      <c r="Q19" s="268">
        <v>1998</v>
      </c>
    </row>
    <row r="20" spans="1:32" ht="19.5" customHeight="1">
      <c r="A20" s="263" t="s">
        <v>485</v>
      </c>
      <c r="B20" s="239">
        <f>IF(CENTRO!B20,CENTRO!B20,"")</f>
        <v>0.13980000000000001</v>
      </c>
      <c r="C20" s="265" t="str">
        <f>IF(CENTRO!C20,CENTRO!C20,"")</f>
        <v/>
      </c>
      <c r="D20" s="239">
        <v>0.1116</v>
      </c>
      <c r="E20" s="265"/>
      <c r="F20" s="239">
        <v>0.1159</v>
      </c>
      <c r="G20" s="265"/>
      <c r="H20" s="239">
        <v>0.10730000000000001</v>
      </c>
      <c r="I20" s="265"/>
      <c r="J20" s="239">
        <v>0.10890000000000001</v>
      </c>
      <c r="K20" s="265"/>
      <c r="L20" s="239">
        <v>0.1143</v>
      </c>
      <c r="M20" s="265"/>
      <c r="N20" s="239">
        <v>0.10890000000000001</v>
      </c>
      <c r="O20" s="265"/>
      <c r="P20" s="239">
        <v>0.11550000000000001</v>
      </c>
      <c r="Q20" s="266"/>
    </row>
    <row r="21" spans="1:32" ht="19.5" customHeight="1">
      <c r="A21" s="263" t="s">
        <v>486</v>
      </c>
      <c r="B21" s="239">
        <f>IF(CENTRO!B21,CENTRO!B21,"")</f>
        <v>0.2006</v>
      </c>
      <c r="C21" s="265" t="str">
        <f>IF(CENTRO!C21,CENTRO!C21,"")</f>
        <v/>
      </c>
      <c r="D21" s="239">
        <v>0.23769999999999999</v>
      </c>
      <c r="E21" s="265"/>
      <c r="F21" s="239">
        <v>0.23440000000000003</v>
      </c>
      <c r="G21" s="265"/>
      <c r="H21" s="239">
        <v>0.23760000000000001</v>
      </c>
      <c r="I21" s="265"/>
      <c r="J21" s="239">
        <v>0.2429</v>
      </c>
      <c r="K21" s="265"/>
      <c r="L21" s="239">
        <v>0.23920000000000002</v>
      </c>
      <c r="M21" s="265"/>
      <c r="N21" s="239">
        <v>0.2369</v>
      </c>
      <c r="O21" s="265"/>
      <c r="P21" s="239">
        <v>0.2321</v>
      </c>
      <c r="Q21" s="266"/>
    </row>
    <row r="22" spans="1:32" ht="19.5" customHeight="1">
      <c r="A22" s="263" t="s">
        <v>487</v>
      </c>
      <c r="B22" s="239">
        <f>IF(CENTRO!B22,CENTRO!B22,"")</f>
        <v>0.35210000000000002</v>
      </c>
      <c r="C22" s="265" t="str">
        <f>IF(CENTRO!C22,CENTRO!C22,"")</f>
        <v/>
      </c>
      <c r="D22" s="239">
        <v>0.36149999999999999</v>
      </c>
      <c r="E22" s="265"/>
      <c r="F22" s="239">
        <v>0.32919999999999999</v>
      </c>
      <c r="G22" s="265"/>
      <c r="H22" s="239">
        <v>0.34119999999999995</v>
      </c>
      <c r="I22" s="265"/>
      <c r="J22" s="239">
        <v>0.3669</v>
      </c>
      <c r="K22" s="265"/>
      <c r="L22" s="239">
        <v>0.4007</v>
      </c>
      <c r="M22" s="265"/>
      <c r="N22" s="239">
        <v>0.35359999999999997</v>
      </c>
      <c r="O22" s="265"/>
      <c r="P22" s="239">
        <v>0.33149999999999996</v>
      </c>
      <c r="Q22" s="266"/>
    </row>
    <row r="23" spans="1:32" s="3" customFormat="1" ht="19.5" customHeight="1">
      <c r="A23" s="246" t="s">
        <v>628</v>
      </c>
      <c r="B23" s="256" t="str">
        <f>IF(CENTRO!B23,CENTRO!B23,"")</f>
        <v/>
      </c>
      <c r="C23" s="345">
        <f>IF(CENTRO!C23,CENTRO!C23,"")</f>
        <v>37</v>
      </c>
      <c r="D23" s="45"/>
      <c r="E23" s="46"/>
      <c r="F23" s="45"/>
      <c r="G23" s="47"/>
      <c r="H23" s="48"/>
      <c r="I23" s="47"/>
      <c r="J23" s="48"/>
      <c r="K23" s="47"/>
      <c r="L23" s="48"/>
      <c r="M23" s="47"/>
      <c r="N23" s="48"/>
      <c r="O23" s="47"/>
      <c r="P23" s="48"/>
      <c r="Q23" s="47"/>
      <c r="R23" s="2"/>
      <c r="S23" s="2"/>
      <c r="T23" s="2"/>
      <c r="U23" s="2"/>
      <c r="V23" s="2"/>
      <c r="W23" s="2"/>
      <c r="X23" s="2"/>
      <c r="Y23" s="2"/>
      <c r="Z23" s="2"/>
      <c r="AA23" s="2"/>
      <c r="AB23" s="2"/>
      <c r="AC23" s="2"/>
      <c r="AD23" s="2"/>
      <c r="AE23" s="2"/>
      <c r="AF23" s="2"/>
    </row>
    <row r="24" spans="1:32" s="3" customFormat="1" ht="19.5" customHeight="1">
      <c r="A24" s="255" t="s">
        <v>27</v>
      </c>
      <c r="B24" s="348" t="str">
        <f>IF(CENTRO!B24,CENTRO!B24,"")</f>
        <v/>
      </c>
      <c r="C24" s="349">
        <f>IF(CENTRO!C24,CENTRO!C24,"")</f>
        <v>38.6</v>
      </c>
      <c r="D24" s="45"/>
      <c r="E24" s="46"/>
      <c r="F24" s="45"/>
      <c r="G24" s="47"/>
      <c r="H24" s="48"/>
      <c r="I24" s="47"/>
      <c r="J24" s="48"/>
      <c r="K24" s="47"/>
      <c r="L24" s="48"/>
      <c r="M24" s="47"/>
      <c r="N24" s="48"/>
      <c r="O24" s="47"/>
      <c r="P24" s="48"/>
      <c r="Q24" s="47"/>
      <c r="R24" s="2"/>
      <c r="S24" s="2"/>
      <c r="T24" s="2"/>
      <c r="U24" s="2"/>
      <c r="V24" s="2"/>
      <c r="W24" s="2"/>
      <c r="X24" s="2"/>
      <c r="Y24" s="2"/>
      <c r="Z24" s="2"/>
      <c r="AA24" s="2"/>
      <c r="AB24" s="2"/>
      <c r="AC24" s="2"/>
      <c r="AD24" s="2"/>
      <c r="AE24" s="2"/>
      <c r="AF24" s="2"/>
    </row>
    <row r="25" spans="1:32" s="3" customFormat="1" ht="19.5" customHeight="1">
      <c r="A25" s="255" t="s">
        <v>11</v>
      </c>
      <c r="B25" s="348" t="str">
        <f>IF(CENTRO!B25,CENTRO!B25,"")</f>
        <v/>
      </c>
      <c r="C25" s="349">
        <f>IF(CENTRO!C25,CENTRO!C25,"")</f>
        <v>35.799999999999997</v>
      </c>
      <c r="D25" s="45"/>
      <c r="E25" s="46"/>
      <c r="F25" s="45"/>
      <c r="G25" s="47"/>
      <c r="H25" s="48"/>
      <c r="I25" s="47"/>
      <c r="J25" s="48"/>
      <c r="K25" s="47"/>
      <c r="L25" s="48"/>
      <c r="M25" s="47"/>
      <c r="N25" s="48"/>
      <c r="O25" s="47"/>
      <c r="P25" s="48"/>
      <c r="Q25" s="47"/>
      <c r="R25" s="2"/>
      <c r="S25" s="2"/>
      <c r="T25" s="2"/>
      <c r="U25" s="2"/>
      <c r="V25" s="2"/>
      <c r="W25" s="2"/>
      <c r="X25" s="2"/>
      <c r="Y25" s="2"/>
      <c r="Z25" s="2"/>
      <c r="AA25" s="2"/>
      <c r="AB25" s="2"/>
      <c r="AC25" s="2"/>
      <c r="AD25" s="2"/>
      <c r="AE25" s="2"/>
      <c r="AF25" s="2"/>
    </row>
    <row r="26" spans="1:32" s="610" customFormat="1" ht="19.5" customHeight="1">
      <c r="A26" s="609" t="s">
        <v>492</v>
      </c>
      <c r="B26" s="239">
        <f>IF(CENTRO!B26,CENTRO!B26,"")</f>
        <v>0.516099231386841</v>
      </c>
      <c r="C26" s="275" t="str">
        <f>IF(CENTRO!C26,CENTRO!C26,"")</f>
        <v/>
      </c>
      <c r="D26" s="239">
        <v>0.53700777579109316</v>
      </c>
      <c r="E26" s="275"/>
      <c r="F26" s="239">
        <v>0.5393433067806489</v>
      </c>
      <c r="G26" s="275"/>
      <c r="H26" s="239">
        <v>0.52648213284396184</v>
      </c>
      <c r="I26" s="275"/>
      <c r="J26" s="239">
        <v>0.54291315713040955</v>
      </c>
      <c r="K26" s="275"/>
      <c r="L26" s="239">
        <v>0.54666764157496439</v>
      </c>
      <c r="M26" s="275"/>
      <c r="N26" s="239">
        <v>0.52861055059094841</v>
      </c>
      <c r="O26" s="275"/>
      <c r="P26" s="239">
        <v>0.53287841191066998</v>
      </c>
      <c r="Q26" s="276"/>
    </row>
    <row r="27" spans="1:32" s="4" customFormat="1" ht="19.5" customHeight="1">
      <c r="A27" s="246" t="s">
        <v>493</v>
      </c>
      <c r="B27" s="239">
        <f>IF(CENTRO!B27,CENTRO!B27,"")</f>
        <v>0.84882562243348669</v>
      </c>
      <c r="C27" s="607">
        <f>IF(CENTRO!C27,CENTRO!C27,"")</f>
        <v>2823823</v>
      </c>
      <c r="D27" s="239">
        <f>E27/E$8</f>
        <v>0.86236167645073536</v>
      </c>
      <c r="E27" s="267">
        <v>126480</v>
      </c>
      <c r="F27" s="239">
        <f>G27/G$8</f>
        <v>0.82556362246847537</v>
      </c>
      <c r="G27" s="267">
        <v>12963</v>
      </c>
      <c r="H27" s="239">
        <f>I27/I$8</f>
        <v>0.85835895010640817</v>
      </c>
      <c r="I27" s="267">
        <v>25410</v>
      </c>
      <c r="J27" s="239">
        <f>K27/K$8</f>
        <v>0.87817620517691763</v>
      </c>
      <c r="K27" s="267">
        <v>18490</v>
      </c>
      <c r="L27" s="239">
        <f>M27/M$8</f>
        <v>0.88835873332383797</v>
      </c>
      <c r="M27" s="267">
        <v>37423</v>
      </c>
      <c r="N27" s="239">
        <f>O27/O$8</f>
        <v>0.85822531452535267</v>
      </c>
      <c r="O27" s="267">
        <v>18009</v>
      </c>
      <c r="P27" s="239">
        <f>Q27/Q$8</f>
        <v>0.82485317206489506</v>
      </c>
      <c r="Q27" s="268">
        <v>14185</v>
      </c>
    </row>
    <row r="28" spans="1:32" ht="19.5" customHeight="1">
      <c r="A28" s="255" t="s">
        <v>331</v>
      </c>
      <c r="B28" s="251">
        <f>IF(CENTRO!B28,CENTRO!B28,"")</f>
        <v>0.46690603483291976</v>
      </c>
      <c r="C28" s="250">
        <f>IF(CENTRO!C28,CENTRO!C28,"")</f>
        <v>1318460</v>
      </c>
      <c r="D28" s="251">
        <f>E28/E$27</f>
        <v>0.44466318785578746</v>
      </c>
      <c r="E28" s="250">
        <v>56241</v>
      </c>
      <c r="F28" s="251">
        <f>G28/G$27</f>
        <v>0.45838154748129289</v>
      </c>
      <c r="G28" s="250">
        <v>5942</v>
      </c>
      <c r="H28" s="251">
        <f>I28/I$27</f>
        <v>0.4386462022825659</v>
      </c>
      <c r="I28" s="250">
        <v>11146</v>
      </c>
      <c r="J28" s="251">
        <f>K28/K$27</f>
        <v>0.4409410492157923</v>
      </c>
      <c r="K28" s="250">
        <v>8153</v>
      </c>
      <c r="L28" s="251">
        <f>M28/M$27</f>
        <v>0.45234214253266708</v>
      </c>
      <c r="M28" s="250">
        <v>16928</v>
      </c>
      <c r="N28" s="251">
        <f>O28/O$27</f>
        <v>0.43444944194569379</v>
      </c>
      <c r="O28" s="250">
        <v>7824</v>
      </c>
      <c r="P28" s="251">
        <f>Q28/Q$27</f>
        <v>0.44046528022559039</v>
      </c>
      <c r="Q28" s="270">
        <v>6248</v>
      </c>
    </row>
    <row r="29" spans="1:32" ht="19.5" customHeight="1">
      <c r="A29" s="255" t="s">
        <v>332</v>
      </c>
      <c r="B29" s="251">
        <f>IF(CENTRO!B29,CENTRO!B29,"")</f>
        <v>0.53309396516708019</v>
      </c>
      <c r="C29" s="250">
        <f>IF(CENTRO!C29,CENTRO!C29,"")</f>
        <v>1505363</v>
      </c>
      <c r="D29" s="251">
        <f>E29/E$27</f>
        <v>0.55533681214421249</v>
      </c>
      <c r="E29" s="250">
        <v>70239</v>
      </c>
      <c r="F29" s="251">
        <f>G29/G$27</f>
        <v>0.54161845251870711</v>
      </c>
      <c r="G29" s="250">
        <v>7021</v>
      </c>
      <c r="H29" s="251">
        <f>I29/I$27</f>
        <v>0.5613537977174341</v>
      </c>
      <c r="I29" s="250">
        <v>14264</v>
      </c>
      <c r="J29" s="251">
        <f>K29/K$27</f>
        <v>0.55905895078420764</v>
      </c>
      <c r="K29" s="250">
        <v>10337</v>
      </c>
      <c r="L29" s="251">
        <f>M29/M$27</f>
        <v>0.54765785746733298</v>
      </c>
      <c r="M29" s="250">
        <v>20495</v>
      </c>
      <c r="N29" s="251">
        <f>O29/O$27</f>
        <v>0.56555055805430621</v>
      </c>
      <c r="O29" s="250">
        <v>10185</v>
      </c>
      <c r="P29" s="251">
        <f>Q29/Q$27</f>
        <v>0.55953471977440961</v>
      </c>
      <c r="Q29" s="270">
        <v>7937</v>
      </c>
    </row>
    <row r="30" spans="1:32" s="4" customFormat="1" ht="19.5" customHeight="1">
      <c r="A30" s="246" t="s">
        <v>494</v>
      </c>
      <c r="B30" s="239">
        <f>IF(CENTRO!B30,CENTRO!B30,"")</f>
        <v>0.14099999999999999</v>
      </c>
      <c r="C30" s="607">
        <f>IF(CENTRO!C30,CENTRO!C30,"")</f>
        <v>510881</v>
      </c>
      <c r="D30" s="239">
        <f>E30/E$8</f>
        <v>0.14573148697389324</v>
      </c>
      <c r="E30" s="267">
        <v>21374</v>
      </c>
      <c r="F30" s="264">
        <f>G30/G$8</f>
        <v>0.18360718379824226</v>
      </c>
      <c r="G30" s="267">
        <v>2883</v>
      </c>
      <c r="H30" s="264">
        <f>I30/I$8</f>
        <v>0.15319393304732629</v>
      </c>
      <c r="I30" s="267">
        <v>4535</v>
      </c>
      <c r="J30" s="264">
        <f>K30/K$8</f>
        <v>0.13103775825219663</v>
      </c>
      <c r="K30" s="267">
        <v>2759</v>
      </c>
      <c r="L30" s="264">
        <f>M30/M$8</f>
        <v>0.11591416227507953</v>
      </c>
      <c r="M30" s="267">
        <v>4883</v>
      </c>
      <c r="N30" s="264">
        <f>O30/O$8</f>
        <v>0.1525924513915364</v>
      </c>
      <c r="O30" s="267">
        <v>3202</v>
      </c>
      <c r="P30" s="264">
        <f>Q30/Q$8</f>
        <v>0.18096179566203408</v>
      </c>
      <c r="Q30" s="268">
        <v>3112</v>
      </c>
    </row>
    <row r="31" spans="1:32" ht="19.5" customHeight="1">
      <c r="A31" s="255" t="s">
        <v>333</v>
      </c>
      <c r="B31" s="251">
        <f>IF(CENTRO!B31,CENTRO!B31,"")</f>
        <v>0.46244820222321831</v>
      </c>
      <c r="C31" s="250">
        <f>IF(CENTRO!C31,CENTRO!C31,"")</f>
        <v>236256</v>
      </c>
      <c r="D31" s="251">
        <f>E31/E$30</f>
        <v>0.42008982876391876</v>
      </c>
      <c r="E31" s="250">
        <v>8979</v>
      </c>
      <c r="F31" s="251">
        <f>G31/G$30</f>
        <v>0.41276448144294137</v>
      </c>
      <c r="G31" s="250">
        <v>1190</v>
      </c>
      <c r="H31" s="251">
        <f>I31/I$30</f>
        <v>0.41146637265711133</v>
      </c>
      <c r="I31" s="250">
        <v>1866</v>
      </c>
      <c r="J31" s="251">
        <f>K31/K$30</f>
        <v>0.41029358463211307</v>
      </c>
      <c r="K31" s="250">
        <v>1132</v>
      </c>
      <c r="L31" s="251">
        <f>M31/M$30</f>
        <v>0.45422895760802784</v>
      </c>
      <c r="M31" s="250">
        <v>2218</v>
      </c>
      <c r="N31" s="251">
        <f>O31/O$30</f>
        <v>0.4019362898188632</v>
      </c>
      <c r="O31" s="250">
        <v>1287</v>
      </c>
      <c r="P31" s="251">
        <f>Q31/Q$30</f>
        <v>0.41323907455012854</v>
      </c>
      <c r="Q31" s="270">
        <v>1286</v>
      </c>
    </row>
    <row r="32" spans="1:32" ht="19.5" customHeight="1">
      <c r="A32" s="255" t="s">
        <v>334</v>
      </c>
      <c r="B32" s="251">
        <f>IF(CENTRO!B32,CENTRO!B32,"")</f>
        <v>0.53755179777678164</v>
      </c>
      <c r="C32" s="250">
        <f>IF(CENTRO!C32,CENTRO!C32,"")</f>
        <v>274625</v>
      </c>
      <c r="D32" s="251">
        <f>E32/E$30</f>
        <v>0.57991017123608124</v>
      </c>
      <c r="E32" s="250">
        <v>12395</v>
      </c>
      <c r="F32" s="251">
        <f>G32/G$30</f>
        <v>0.58723551855705858</v>
      </c>
      <c r="G32" s="250">
        <v>1693</v>
      </c>
      <c r="H32" s="251">
        <f>I32/I$30</f>
        <v>0.58853362734288861</v>
      </c>
      <c r="I32" s="250">
        <v>2669</v>
      </c>
      <c r="J32" s="251">
        <f>K32/K$30</f>
        <v>0.58970641536788693</v>
      </c>
      <c r="K32" s="250">
        <v>1627</v>
      </c>
      <c r="L32" s="251">
        <f>M32/M$30</f>
        <v>0.54577104239197216</v>
      </c>
      <c r="M32" s="250">
        <v>2665</v>
      </c>
      <c r="N32" s="251">
        <f>O32/O$30</f>
        <v>0.5980637101811368</v>
      </c>
      <c r="O32" s="250">
        <v>1915</v>
      </c>
      <c r="P32" s="251">
        <f>Q32/Q$30</f>
        <v>0.58676092544987146</v>
      </c>
      <c r="Q32" s="270">
        <v>1826</v>
      </c>
    </row>
    <row r="33" spans="1:32" ht="19.5" customHeight="1">
      <c r="A33" s="263" t="s">
        <v>607</v>
      </c>
      <c r="B33" s="623">
        <v>10.86</v>
      </c>
      <c r="C33" s="265" t="str">
        <f>IF(CENTRO!C33,CENTRO!C33,"")</f>
        <v/>
      </c>
      <c r="D33" s="239">
        <v>7.7867355634612515E-2</v>
      </c>
      <c r="E33" s="281" t="s">
        <v>482</v>
      </c>
      <c r="F33" s="239">
        <v>8.3175564811308847E-2</v>
      </c>
      <c r="G33" s="281" t="s">
        <v>482</v>
      </c>
      <c r="H33" s="239">
        <v>7.9746201369176817E-2</v>
      </c>
      <c r="I33" s="281" t="s">
        <v>482</v>
      </c>
      <c r="J33" s="239">
        <v>7.3132853310744039E-2</v>
      </c>
      <c r="K33" s="281" t="s">
        <v>482</v>
      </c>
      <c r="L33" s="239">
        <v>6.954096345672009E-2</v>
      </c>
      <c r="M33" s="281" t="s">
        <v>482</v>
      </c>
      <c r="N33" s="239">
        <v>8.0618546980340391E-2</v>
      </c>
      <c r="O33" s="281" t="s">
        <v>482</v>
      </c>
      <c r="P33" s="239">
        <v>9.255940336474533E-2</v>
      </c>
      <c r="Q33" s="266" t="s">
        <v>482</v>
      </c>
    </row>
    <row r="34" spans="1:32" ht="19.5" customHeight="1">
      <c r="A34" s="255" t="s">
        <v>614</v>
      </c>
      <c r="B34" s="251">
        <f>C34/$C$30</f>
        <v>5.0761331895294602E-2</v>
      </c>
      <c r="C34" s="250">
        <v>25933</v>
      </c>
      <c r="D34" s="251">
        <f>E34/$E$30</f>
        <v>0.11280059885842612</v>
      </c>
      <c r="E34" s="582">
        <v>2411</v>
      </c>
      <c r="F34" s="251">
        <f>G34/$G$30</f>
        <v>9.9202219909816161E-2</v>
      </c>
      <c r="G34" s="582">
        <v>286</v>
      </c>
      <c r="H34" s="251">
        <f>I34/$I$30</f>
        <v>0.12833517089305402</v>
      </c>
      <c r="I34" s="582">
        <v>582</v>
      </c>
      <c r="J34" s="251">
        <f>K34/$K$30</f>
        <v>0.10982239942007974</v>
      </c>
      <c r="K34" s="582">
        <v>303</v>
      </c>
      <c r="L34" s="251">
        <f>M34/$M$30</f>
        <v>9.8300225271349587E-2</v>
      </c>
      <c r="M34" s="582">
        <v>480</v>
      </c>
      <c r="N34" s="251">
        <f>O34/$O$30</f>
        <v>0.13397876327295441</v>
      </c>
      <c r="O34" s="582">
        <v>429</v>
      </c>
      <c r="P34" s="251">
        <f>Q34/$Q$30</f>
        <v>0.1063624678663239</v>
      </c>
      <c r="Q34" s="581">
        <v>331</v>
      </c>
    </row>
    <row r="35" spans="1:32" ht="21" customHeight="1" thickBot="1">
      <c r="A35" s="255" t="s">
        <v>617</v>
      </c>
      <c r="B35" s="251">
        <f>C35/$C$30</f>
        <v>7.6884832279924292E-2</v>
      </c>
      <c r="C35" s="250">
        <v>39279</v>
      </c>
      <c r="D35" s="251">
        <f>E35/$E$30</f>
        <v>9.7595209132590996E-2</v>
      </c>
      <c r="E35" s="582">
        <v>2086</v>
      </c>
      <c r="F35" s="251">
        <f>G35/$G$30</f>
        <v>0.10960804717308359</v>
      </c>
      <c r="G35" s="582">
        <v>316</v>
      </c>
      <c r="H35" s="251">
        <f>I35/$I$30</f>
        <v>0.11444321940463065</v>
      </c>
      <c r="I35" s="582">
        <v>519</v>
      </c>
      <c r="J35" s="251">
        <f>K35/$K$30</f>
        <v>9.8948894527002534E-2</v>
      </c>
      <c r="K35" s="582">
        <v>273</v>
      </c>
      <c r="L35" s="251">
        <f>M35/$M$30</f>
        <v>0.10976858488634036</v>
      </c>
      <c r="M35" s="582">
        <v>536</v>
      </c>
      <c r="N35" s="251">
        <f>O35/$O$30</f>
        <v>7.5890068707058084E-2</v>
      </c>
      <c r="O35" s="582">
        <v>243</v>
      </c>
      <c r="P35" s="251">
        <f>Q35/$Q$30</f>
        <v>6.3946015424164518E-2</v>
      </c>
      <c r="Q35" s="581">
        <v>199</v>
      </c>
    </row>
    <row r="36" spans="1:32" ht="19.5" customHeight="1" thickBot="1">
      <c r="A36" s="243" t="s">
        <v>491</v>
      </c>
      <c r="B36" s="244" t="str">
        <f>IF(CENTRO!B36,CENTRO!B36,"")</f>
        <v/>
      </c>
      <c r="C36" s="244" t="str">
        <f>IF(CENTRO!C36,CENTRO!C36,"")</f>
        <v/>
      </c>
      <c r="D36" s="244"/>
      <c r="E36" s="244"/>
      <c r="F36" s="244"/>
      <c r="G36" s="244"/>
      <c r="H36" s="244"/>
      <c r="I36" s="244"/>
      <c r="J36" s="244"/>
      <c r="K36" s="244"/>
      <c r="L36" s="244"/>
      <c r="M36" s="244"/>
      <c r="N36" s="244"/>
      <c r="O36" s="244"/>
      <c r="P36" s="244"/>
      <c r="Q36" s="245"/>
    </row>
    <row r="37" spans="1:32" s="4" customFormat="1" ht="19.5" customHeight="1">
      <c r="A37" s="580" t="s">
        <v>242</v>
      </c>
      <c r="B37" s="247">
        <f>IF(CENTRO!B37,CENTRO!B37,"")</f>
        <v>1</v>
      </c>
      <c r="C37" s="248">
        <f>IF(CENTRO!C37,CENTRO!C37,"")</f>
        <v>1307682</v>
      </c>
      <c r="D37" s="239">
        <f>E37/C37</f>
        <v>4.8541617916282399E-2</v>
      </c>
      <c r="E37" s="267">
        <v>63477</v>
      </c>
      <c r="F37" s="239">
        <f>G37/$E$37</f>
        <v>0.10543976558438489</v>
      </c>
      <c r="G37" s="267">
        <v>6693</v>
      </c>
      <c r="H37" s="239">
        <f>I37/$E$37</f>
        <v>0.2097295083258503</v>
      </c>
      <c r="I37" s="267">
        <v>13313</v>
      </c>
      <c r="J37" s="239">
        <f>K37/$E$37</f>
        <v>0.14721867763126803</v>
      </c>
      <c r="K37" s="267">
        <v>9345</v>
      </c>
      <c r="L37" s="239">
        <f>M37/$E$37</f>
        <v>0.28121996943774913</v>
      </c>
      <c r="M37" s="267">
        <v>17851</v>
      </c>
      <c r="N37" s="239">
        <f>O37/$E$37</f>
        <v>0.14674606550404085</v>
      </c>
      <c r="O37" s="267">
        <v>9315</v>
      </c>
      <c r="P37" s="239">
        <f>Q37/$E$37</f>
        <v>0.10964601351670684</v>
      </c>
      <c r="Q37" s="268">
        <v>6960</v>
      </c>
    </row>
    <row r="38" spans="1:32" ht="19.5" customHeight="1">
      <c r="A38" s="255" t="s">
        <v>241</v>
      </c>
      <c r="B38" s="348" t="str">
        <f>IF(CENTRO!B38,CENTRO!B38,"")</f>
        <v/>
      </c>
      <c r="C38" s="576">
        <f>IF(CENTRO!C38,CENTRO!C38,"")</f>
        <v>2.5499999999999998</v>
      </c>
      <c r="D38" s="348"/>
      <c r="E38" s="588">
        <v>2.33</v>
      </c>
      <c r="F38" s="348"/>
      <c r="G38" s="588">
        <v>2.37</v>
      </c>
      <c r="H38" s="348"/>
      <c r="I38" s="588">
        <v>2.25</v>
      </c>
      <c r="J38" s="348"/>
      <c r="K38" s="588">
        <v>2.27</v>
      </c>
      <c r="L38" s="348"/>
      <c r="M38" s="588">
        <v>2.37</v>
      </c>
      <c r="N38" s="348"/>
      <c r="O38" s="588">
        <v>2.2799999999999998</v>
      </c>
      <c r="P38" s="348"/>
      <c r="Q38" s="588">
        <v>2.4900000000000002</v>
      </c>
    </row>
    <row r="39" spans="1:32" ht="19.5" customHeight="1">
      <c r="A39" s="255" t="s">
        <v>5</v>
      </c>
      <c r="B39" s="251">
        <f>IF(CENTRO!B39,CENTRO!B39,"")</f>
        <v>9.6885175447853536E-2</v>
      </c>
      <c r="C39" s="577">
        <f>IF(CENTRO!C39,CENTRO!C39,"")</f>
        <v>126695</v>
      </c>
      <c r="D39" s="252">
        <f>E39/E$37</f>
        <v>0.11363170912298944</v>
      </c>
      <c r="E39" s="250">
        <v>7213</v>
      </c>
      <c r="F39" s="252">
        <f>G39/G$37</f>
        <v>9.1438816674137155E-2</v>
      </c>
      <c r="G39" s="250">
        <v>612</v>
      </c>
      <c r="H39" s="252">
        <f>I39/I$37</f>
        <v>0.1192819049049801</v>
      </c>
      <c r="I39" s="250">
        <v>1588</v>
      </c>
      <c r="J39" s="252">
        <f>K39/K$37</f>
        <v>0.12338148742643125</v>
      </c>
      <c r="K39" s="250">
        <v>1153</v>
      </c>
      <c r="L39" s="252">
        <f>M39/M$37</f>
        <v>0.11472746624838945</v>
      </c>
      <c r="M39" s="250">
        <v>2048</v>
      </c>
      <c r="N39" s="252">
        <f>O39/O$37</f>
        <v>0.12023617820719271</v>
      </c>
      <c r="O39" s="250">
        <v>1120</v>
      </c>
      <c r="P39" s="252">
        <f>Q39/Q$37</f>
        <v>9.9425287356321834E-2</v>
      </c>
      <c r="Q39" s="270">
        <v>692</v>
      </c>
    </row>
    <row r="40" spans="1:32" ht="19.5" customHeight="1">
      <c r="A40" s="255" t="s">
        <v>6</v>
      </c>
      <c r="B40" s="251">
        <f>IF(CENTRO!B40,CENTRO!B40,"")</f>
        <v>2.8705755680662425E-2</v>
      </c>
      <c r="C40" s="577">
        <f>IF(CENTRO!C40,CENTRO!C40,"")</f>
        <v>37538</v>
      </c>
      <c r="D40" s="252">
        <f>E40/E$37</f>
        <v>3.3996565685208813E-2</v>
      </c>
      <c r="E40" s="250">
        <v>2158</v>
      </c>
      <c r="F40" s="252">
        <f>G40/G$37</f>
        <v>4.1834752726729416E-2</v>
      </c>
      <c r="G40" s="250">
        <v>280</v>
      </c>
      <c r="H40" s="252">
        <f>I40/I$37</f>
        <v>3.5679411101930444E-2</v>
      </c>
      <c r="I40" s="250">
        <v>475</v>
      </c>
      <c r="J40" s="252">
        <f>K40/K$37</f>
        <v>3.6490101658640986E-2</v>
      </c>
      <c r="K40" s="250">
        <v>341</v>
      </c>
      <c r="L40" s="252">
        <f>M40/M$37</f>
        <v>2.8737885832726458E-2</v>
      </c>
      <c r="M40" s="250">
        <v>513</v>
      </c>
      <c r="N40" s="252">
        <f>O40/O$37</f>
        <v>3.2420826623725175E-2</v>
      </c>
      <c r="O40" s="250">
        <v>302</v>
      </c>
      <c r="P40" s="252">
        <f>Q40/Q$37</f>
        <v>3.5488505747126434E-2</v>
      </c>
      <c r="Q40" s="270">
        <v>247</v>
      </c>
    </row>
    <row r="41" spans="1:32" ht="19.5" customHeight="1">
      <c r="A41" s="255" t="s">
        <v>606</v>
      </c>
      <c r="B41" s="251">
        <f>IF(CENTRO!B41,CENTRO!B41,"")</f>
        <v>2.0059922825274034E-2</v>
      </c>
      <c r="C41" s="577">
        <f>IF(CENTRO!C41,CENTRO!C41,"")</f>
        <v>26232</v>
      </c>
      <c r="D41" s="252">
        <f>E41/E$37</f>
        <v>1.3768766639885313E-2</v>
      </c>
      <c r="E41" s="250">
        <v>874</v>
      </c>
      <c r="F41" s="252">
        <f>G41/G$37</f>
        <v>1.150455699985059E-2</v>
      </c>
      <c r="G41" s="250">
        <v>77</v>
      </c>
      <c r="H41" s="252">
        <f>I41/I$37</f>
        <v>1.3745962592954256E-2</v>
      </c>
      <c r="I41" s="250">
        <v>183</v>
      </c>
      <c r="J41" s="252">
        <f>K41/K$37</f>
        <v>1.5730337078651686E-2</v>
      </c>
      <c r="K41" s="250">
        <v>147</v>
      </c>
      <c r="L41" s="252">
        <f>M41/M$37</f>
        <v>1.4340933281048681E-2</v>
      </c>
      <c r="M41" s="250">
        <v>256</v>
      </c>
      <c r="N41" s="252">
        <f>O41/O$37</f>
        <v>1.4814814814814815E-2</v>
      </c>
      <c r="O41" s="250">
        <v>138</v>
      </c>
      <c r="P41" s="252">
        <f>Q41/Q$37</f>
        <v>1.0488505747126438E-2</v>
      </c>
      <c r="Q41" s="270">
        <v>73</v>
      </c>
    </row>
    <row r="42" spans="1:32" ht="19.5" customHeight="1" thickBot="1">
      <c r="A42" s="255" t="s">
        <v>7</v>
      </c>
      <c r="B42" s="251">
        <f>IF(CENTRO!B42,CENTRO!B42,"")</f>
        <v>4.0743850569175078E-3</v>
      </c>
      <c r="C42" s="577">
        <f>IF(CENTRO!C42,CENTRO!C42,"")</f>
        <v>5328</v>
      </c>
      <c r="D42" s="252">
        <f>E42/E$37</f>
        <v>3.1192400396994188E-3</v>
      </c>
      <c r="E42" s="250">
        <v>198</v>
      </c>
      <c r="F42" s="252">
        <f>G42/G$37</f>
        <v>3.8846556103391602E-3</v>
      </c>
      <c r="G42" s="250">
        <v>26</v>
      </c>
      <c r="H42" s="252">
        <f>I42/I$37</f>
        <v>3.4552692856606323E-3</v>
      </c>
      <c r="I42" s="250">
        <v>46</v>
      </c>
      <c r="J42" s="252">
        <f>K42/K$37</f>
        <v>2.2471910112359553E-3</v>
      </c>
      <c r="K42" s="250">
        <v>21</v>
      </c>
      <c r="L42" s="252">
        <f>M42/M$37</f>
        <v>3.0810598846003024E-3</v>
      </c>
      <c r="M42" s="250">
        <v>55</v>
      </c>
      <c r="N42" s="252">
        <f>O42/O$37</f>
        <v>3.2206119162640902E-3</v>
      </c>
      <c r="O42" s="250">
        <v>30</v>
      </c>
      <c r="P42" s="252">
        <f>Q42/Q$37</f>
        <v>2.8735632183908046E-3</v>
      </c>
      <c r="Q42" s="270">
        <v>20</v>
      </c>
    </row>
    <row r="43" spans="1:32" ht="19.5" customHeight="1" thickBot="1">
      <c r="A43" s="243" t="s">
        <v>8</v>
      </c>
      <c r="B43" s="244"/>
      <c r="C43" s="244"/>
      <c r="D43" s="42"/>
      <c r="E43" s="42"/>
      <c r="F43" s="42"/>
      <c r="G43" s="42"/>
      <c r="H43" s="42"/>
      <c r="I43" s="42"/>
      <c r="J43" s="42"/>
      <c r="K43" s="42"/>
      <c r="L43" s="42"/>
      <c r="M43" s="42"/>
      <c r="N43" s="42"/>
      <c r="O43" s="42"/>
      <c r="P43" s="42"/>
      <c r="Q43" s="43"/>
    </row>
    <row r="44" spans="1:32" ht="19.5" customHeight="1">
      <c r="A44" s="255" t="s">
        <v>497</v>
      </c>
      <c r="B44" s="256"/>
      <c r="C44" s="640">
        <v>8.3699999999999992</v>
      </c>
      <c r="D44" s="641"/>
      <c r="E44" s="671">
        <v>8.1</v>
      </c>
      <c r="F44" s="641"/>
      <c r="G44" s="672">
        <v>7.98</v>
      </c>
      <c r="H44" s="646"/>
      <c r="I44" s="672">
        <v>8.99</v>
      </c>
      <c r="J44" s="646"/>
      <c r="K44" s="672">
        <v>7.61</v>
      </c>
      <c r="L44" s="646"/>
      <c r="M44" s="672">
        <v>7.25</v>
      </c>
      <c r="N44" s="646"/>
      <c r="O44" s="672">
        <v>9.06</v>
      </c>
      <c r="P44" s="646"/>
      <c r="Q44" s="672">
        <v>8.19</v>
      </c>
    </row>
    <row r="45" spans="1:32" ht="19.5" customHeight="1">
      <c r="A45" s="255" t="s">
        <v>498</v>
      </c>
      <c r="B45" s="256"/>
      <c r="C45" s="624">
        <v>2.0786394976651512</v>
      </c>
      <c r="D45" s="298"/>
      <c r="E45" s="671">
        <v>1.1605363228821572</v>
      </c>
      <c r="F45" s="298"/>
      <c r="G45" s="672">
        <v>0.7093096896770108</v>
      </c>
      <c r="H45" s="256"/>
      <c r="I45" s="672">
        <v>0.99338859616739938</v>
      </c>
      <c r="J45" s="256"/>
      <c r="K45" s="672">
        <v>0.8412098298676749</v>
      </c>
      <c r="L45" s="256"/>
      <c r="M45" s="672">
        <v>1.6612047905618781</v>
      </c>
      <c r="N45" s="256"/>
      <c r="O45" s="672">
        <v>1.1856207910461918</v>
      </c>
      <c r="P45" s="256"/>
      <c r="Q45" s="672">
        <v>1.0052003137619476</v>
      </c>
    </row>
    <row r="46" spans="1:32" ht="19.5" customHeight="1">
      <c r="A46" s="255" t="s">
        <v>461</v>
      </c>
      <c r="B46" s="274"/>
      <c r="C46" s="624">
        <v>87.5</v>
      </c>
      <c r="D46" s="642"/>
      <c r="E46" s="626">
        <v>87.71</v>
      </c>
      <c r="F46" s="642"/>
      <c r="G46" s="672">
        <v>87.6</v>
      </c>
      <c r="H46" s="673"/>
      <c r="I46" s="672">
        <v>87.88</v>
      </c>
      <c r="J46" s="673"/>
      <c r="K46" s="672">
        <v>87.7</v>
      </c>
      <c r="L46" s="673"/>
      <c r="M46" s="672">
        <v>87.26</v>
      </c>
      <c r="N46" s="673"/>
      <c r="O46" s="672">
        <v>87.77</v>
      </c>
      <c r="P46" s="673"/>
      <c r="Q46" s="672">
        <v>88.49</v>
      </c>
    </row>
    <row r="47" spans="1:32" ht="19.5" customHeight="1">
      <c r="A47" s="255" t="s">
        <v>462</v>
      </c>
      <c r="B47" s="274"/>
      <c r="C47" s="624">
        <v>81.91</v>
      </c>
      <c r="D47" s="642"/>
      <c r="E47" s="626">
        <v>82.82</v>
      </c>
      <c r="F47" s="642"/>
      <c r="G47" s="672">
        <v>83.53</v>
      </c>
      <c r="H47" s="673"/>
      <c r="I47" s="672">
        <v>82.27</v>
      </c>
      <c r="J47" s="673"/>
      <c r="K47" s="672">
        <v>82.91</v>
      </c>
      <c r="L47" s="673"/>
      <c r="M47" s="672">
        <v>82.04</v>
      </c>
      <c r="N47" s="673"/>
      <c r="O47" s="672">
        <v>83.25</v>
      </c>
      <c r="P47" s="673"/>
      <c r="Q47" s="672">
        <v>84.33</v>
      </c>
    </row>
    <row r="48" spans="1:32" s="3" customFormat="1" ht="19.5" customHeight="1">
      <c r="A48" s="255" t="s">
        <v>629</v>
      </c>
      <c r="B48" s="256"/>
      <c r="C48" s="624">
        <v>87.8</v>
      </c>
      <c r="D48" s="642"/>
      <c r="E48" s="626">
        <v>88.1</v>
      </c>
      <c r="F48" s="334"/>
      <c r="G48" s="333"/>
      <c r="H48" s="334"/>
      <c r="I48" s="333"/>
      <c r="J48" s="334"/>
      <c r="K48" s="333"/>
      <c r="L48" s="334"/>
      <c r="M48" s="333"/>
      <c r="N48" s="334"/>
      <c r="O48" s="333"/>
      <c r="P48" s="334"/>
      <c r="Q48" s="333"/>
      <c r="R48" s="2"/>
      <c r="S48" s="2"/>
      <c r="T48" s="2"/>
      <c r="U48" s="2"/>
      <c r="V48" s="2"/>
      <c r="W48" s="2"/>
      <c r="X48" s="2"/>
      <c r="Y48" s="2"/>
      <c r="Z48" s="2"/>
      <c r="AA48" s="2"/>
      <c r="AB48" s="2"/>
      <c r="AC48" s="2"/>
      <c r="AD48" s="2"/>
      <c r="AE48" s="2"/>
      <c r="AF48" s="2"/>
    </row>
    <row r="49" spans="1:32" s="3" customFormat="1" ht="19.5" customHeight="1">
      <c r="A49" s="255" t="s">
        <v>630</v>
      </c>
      <c r="B49" s="256"/>
      <c r="C49" s="624">
        <v>82.8</v>
      </c>
      <c r="D49" s="642"/>
      <c r="E49" s="626">
        <v>83.5</v>
      </c>
      <c r="F49" s="346"/>
      <c r="G49" s="333"/>
      <c r="H49" s="334"/>
      <c r="I49" s="333"/>
      <c r="J49" s="334"/>
      <c r="K49" s="333"/>
      <c r="L49" s="334"/>
      <c r="M49" s="333"/>
      <c r="N49" s="334"/>
      <c r="O49" s="333"/>
      <c r="P49" s="334"/>
      <c r="Q49" s="333"/>
      <c r="R49" s="2"/>
      <c r="S49" s="2"/>
      <c r="T49" s="2"/>
      <c r="U49" s="2"/>
      <c r="V49" s="2"/>
      <c r="W49" s="2"/>
      <c r="X49" s="2"/>
      <c r="Y49" s="2"/>
      <c r="Z49" s="2"/>
      <c r="AA49" s="2"/>
      <c r="AB49" s="2"/>
      <c r="AC49" s="2"/>
      <c r="AD49" s="2"/>
      <c r="AE49" s="2"/>
      <c r="AF49" s="2"/>
    </row>
    <row r="50" spans="1:32" s="3" customFormat="1" ht="19.5" customHeight="1">
      <c r="A50" s="255" t="s">
        <v>631</v>
      </c>
      <c r="B50" s="256"/>
      <c r="C50" s="624">
        <v>24.8</v>
      </c>
      <c r="D50" s="642"/>
      <c r="E50" s="626">
        <v>24.8</v>
      </c>
      <c r="F50" s="334"/>
      <c r="G50" s="333"/>
      <c r="H50" s="334"/>
      <c r="I50" s="333"/>
      <c r="J50" s="334"/>
      <c r="K50" s="333"/>
      <c r="L50" s="334"/>
      <c r="M50" s="333"/>
      <c r="N50" s="334"/>
      <c r="O50" s="333"/>
      <c r="P50" s="334"/>
      <c r="Q50" s="333"/>
      <c r="R50" s="2"/>
      <c r="S50" s="2"/>
      <c r="T50" s="2"/>
      <c r="U50" s="2"/>
      <c r="V50" s="2"/>
      <c r="W50" s="2"/>
      <c r="X50" s="2"/>
      <c r="Y50" s="2"/>
      <c r="Z50" s="2"/>
      <c r="AA50" s="2"/>
      <c r="AB50" s="2"/>
      <c r="AC50" s="2"/>
      <c r="AD50" s="2"/>
      <c r="AE50" s="2"/>
      <c r="AF50" s="2"/>
    </row>
    <row r="51" spans="1:32" s="3" customFormat="1" ht="19.5" customHeight="1" thickBot="1">
      <c r="A51" s="255" t="s">
        <v>632</v>
      </c>
      <c r="B51" s="643"/>
      <c r="C51" s="644">
        <v>20.9</v>
      </c>
      <c r="D51" s="645"/>
      <c r="E51" s="669">
        <v>21.4</v>
      </c>
      <c r="F51" s="346"/>
      <c r="G51" s="333"/>
      <c r="H51" s="334"/>
      <c r="I51" s="333"/>
      <c r="J51" s="334"/>
      <c r="K51" s="333"/>
      <c r="L51" s="334"/>
      <c r="M51" s="333"/>
      <c r="N51" s="334"/>
      <c r="O51" s="333"/>
      <c r="P51" s="334"/>
      <c r="Q51" s="333"/>
      <c r="R51" s="2"/>
      <c r="S51" s="2"/>
      <c r="T51" s="2"/>
      <c r="U51" s="2"/>
      <c r="V51" s="2"/>
      <c r="W51" s="2"/>
      <c r="X51" s="2"/>
      <c r="Y51" s="2"/>
      <c r="Z51" s="2"/>
      <c r="AA51" s="2"/>
      <c r="AB51" s="2"/>
      <c r="AC51" s="2"/>
      <c r="AD51" s="2"/>
      <c r="AE51" s="2"/>
      <c r="AF51" s="2"/>
    </row>
    <row r="52" spans="1:32" ht="19.5" customHeight="1" thickBot="1">
      <c r="A52" s="243" t="s">
        <v>371</v>
      </c>
      <c r="B52" s="244"/>
      <c r="C52" s="244"/>
      <c r="D52" s="244"/>
      <c r="E52" s="244"/>
      <c r="F52" s="244"/>
      <c r="G52" s="244"/>
      <c r="H52" s="244"/>
      <c r="I52" s="244"/>
      <c r="J52" s="244"/>
      <c r="K52" s="244"/>
      <c r="L52" s="244"/>
      <c r="M52" s="244"/>
      <c r="N52" s="244"/>
      <c r="O52" s="244"/>
      <c r="P52" s="244"/>
      <c r="Q52" s="245"/>
    </row>
    <row r="53" spans="1:32" ht="19.5" customHeight="1">
      <c r="A53" s="255" t="s">
        <v>495</v>
      </c>
      <c r="B53" s="256"/>
      <c r="C53" s="630">
        <v>0.84183608043027458</v>
      </c>
      <c r="D53" s="334"/>
      <c r="E53" s="381"/>
      <c r="F53" s="334"/>
      <c r="G53" s="333"/>
      <c r="H53" s="334"/>
      <c r="I53" s="333"/>
      <c r="J53" s="334"/>
      <c r="K53" s="333"/>
      <c r="L53" s="334"/>
      <c r="M53" s="333"/>
      <c r="N53" s="334"/>
      <c r="O53" s="333"/>
      <c r="P53" s="334"/>
      <c r="Q53" s="333"/>
    </row>
    <row r="54" spans="1:32" s="3" customFormat="1" ht="19.5" customHeight="1" thickBot="1">
      <c r="A54" s="255" t="s">
        <v>496</v>
      </c>
      <c r="B54" s="256"/>
      <c r="C54" s="630">
        <v>0.79515909389898598</v>
      </c>
      <c r="D54" s="346"/>
      <c r="E54" s="347"/>
      <c r="F54" s="346"/>
      <c r="G54" s="333"/>
      <c r="H54" s="334"/>
      <c r="I54" s="333"/>
      <c r="J54" s="334"/>
      <c r="K54" s="333"/>
      <c r="L54" s="334"/>
      <c r="M54" s="333"/>
      <c r="N54" s="334"/>
      <c r="O54" s="333"/>
      <c r="P54" s="334"/>
      <c r="Q54" s="333"/>
      <c r="R54" s="2"/>
      <c r="S54" s="2"/>
      <c r="T54" s="2"/>
      <c r="U54" s="2"/>
      <c r="V54" s="2"/>
      <c r="W54" s="2"/>
      <c r="X54" s="2"/>
      <c r="Y54" s="2"/>
      <c r="Z54" s="2"/>
      <c r="AA54" s="2"/>
      <c r="AB54" s="2"/>
      <c r="AC54" s="2"/>
      <c r="AD54" s="2"/>
      <c r="AE54" s="2"/>
      <c r="AF54" s="2"/>
    </row>
    <row r="55" spans="1:32" ht="24.75" customHeight="1" thickBot="1">
      <c r="A55" s="224" t="str">
        <f>CENTRO!A55</f>
        <v xml:space="preserve">1.3. INDICADORES ECONÓMICOS </v>
      </c>
      <c r="B55" s="240"/>
      <c r="C55" s="240"/>
      <c r="D55" s="240"/>
      <c r="E55" s="240"/>
      <c r="F55" s="240"/>
      <c r="G55" s="240"/>
      <c r="H55" s="240"/>
      <c r="I55" s="240"/>
      <c r="J55" s="240"/>
      <c r="K55" s="240"/>
      <c r="L55" s="240"/>
      <c r="M55" s="240"/>
      <c r="N55" s="240"/>
      <c r="O55" s="240"/>
      <c r="P55" s="240"/>
      <c r="Q55" s="242"/>
    </row>
    <row r="56" spans="1:32" ht="19.5" customHeight="1">
      <c r="A56" s="255" t="s">
        <v>499</v>
      </c>
      <c r="B56" s="646"/>
      <c r="C56" s="647">
        <f>CENTRO!C56</f>
        <v>40195</v>
      </c>
      <c r="D56" s="648">
        <f>E56/C56</f>
        <v>1.4359995024256749</v>
      </c>
      <c r="E56" s="647">
        <v>57720</v>
      </c>
      <c r="F56" s="649">
        <f>G56/$E$56</f>
        <v>1.3927111690989304</v>
      </c>
      <c r="G56" s="650">
        <v>80387.288680390266</v>
      </c>
      <c r="H56" s="649">
        <f>I56/$E$56</f>
        <v>0.89713989134943517</v>
      </c>
      <c r="I56" s="651">
        <v>51782.914528689398</v>
      </c>
      <c r="J56" s="649">
        <f>K56/$E$56</f>
        <v>0.73857033742589795</v>
      </c>
      <c r="K56" s="651">
        <v>42630.279876222827</v>
      </c>
      <c r="L56" s="649">
        <f>M56/$E$56</f>
        <v>0.82777065487477786</v>
      </c>
      <c r="M56" s="651">
        <v>47778.92219937218</v>
      </c>
      <c r="N56" s="649">
        <f>O56/$E$56</f>
        <v>0.8921070559693991</v>
      </c>
      <c r="O56" s="651">
        <v>51492.419270553713</v>
      </c>
      <c r="P56" s="649">
        <f>Q56/$E$56</f>
        <v>1.2543177071311677</v>
      </c>
      <c r="Q56" s="652">
        <v>72399.218055610996</v>
      </c>
    </row>
    <row r="57" spans="1:32" ht="19.5" customHeight="1">
      <c r="A57" s="255" t="s">
        <v>501</v>
      </c>
      <c r="B57" s="348"/>
      <c r="C57" s="634">
        <f>CENTRO!C57</f>
        <v>22393.13198628926</v>
      </c>
      <c r="D57" s="653"/>
      <c r="E57" s="634">
        <v>29439.047776264983</v>
      </c>
      <c r="F57" s="334"/>
      <c r="G57" s="333" t="s">
        <v>482</v>
      </c>
      <c r="H57" s="334"/>
      <c r="I57" s="333" t="s">
        <v>482</v>
      </c>
      <c r="J57" s="654"/>
      <c r="K57" s="381" t="s">
        <v>482</v>
      </c>
      <c r="L57" s="334"/>
      <c r="M57" s="333" t="s">
        <v>482</v>
      </c>
      <c r="N57" s="334"/>
      <c r="O57" s="333" t="s">
        <v>482</v>
      </c>
      <c r="P57" s="334"/>
      <c r="Q57" s="333" t="s">
        <v>482</v>
      </c>
    </row>
    <row r="58" spans="1:32" ht="19.5" customHeight="1">
      <c r="A58" s="255" t="s">
        <v>500</v>
      </c>
      <c r="B58" s="251">
        <v>5.6964751562909914E-2</v>
      </c>
      <c r="C58" s="634">
        <f>CENTRO!C58</f>
        <v>1241.1471276543707</v>
      </c>
      <c r="D58" s="655">
        <v>4.1043868210551164E-2</v>
      </c>
      <c r="E58" s="634">
        <v>1160.6546410480005</v>
      </c>
      <c r="F58" s="334" t="s">
        <v>0</v>
      </c>
      <c r="G58" s="333"/>
      <c r="H58" s="334" t="s">
        <v>0</v>
      </c>
      <c r="I58" s="333"/>
      <c r="J58" s="654" t="s">
        <v>0</v>
      </c>
      <c r="K58" s="381"/>
      <c r="L58" s="334" t="s">
        <v>0</v>
      </c>
      <c r="M58" s="333"/>
      <c r="N58" s="334" t="s">
        <v>0</v>
      </c>
      <c r="O58" s="333"/>
      <c r="P58" s="334" t="s">
        <v>0</v>
      </c>
      <c r="Q58" s="333"/>
    </row>
    <row r="59" spans="1:32" ht="19.5" customHeight="1">
      <c r="A59" s="631" t="s">
        <v>571</v>
      </c>
      <c r="B59" s="348"/>
      <c r="C59" s="632">
        <f>CENTRO!C59</f>
        <v>1477.1736824803877</v>
      </c>
      <c r="D59" s="633"/>
      <c r="E59" s="634">
        <v>1714.4598215852559</v>
      </c>
      <c r="F59" s="656"/>
      <c r="G59" s="657" t="s">
        <v>482</v>
      </c>
      <c r="H59" s="656"/>
      <c r="I59" s="657" t="s">
        <v>482</v>
      </c>
      <c r="J59" s="658"/>
      <c r="K59" s="659" t="s">
        <v>482</v>
      </c>
      <c r="L59" s="656"/>
      <c r="M59" s="657" t="s">
        <v>482</v>
      </c>
      <c r="N59" s="656"/>
      <c r="O59" s="657" t="s">
        <v>482</v>
      </c>
      <c r="P59" s="656"/>
      <c r="Q59" s="657" t="s">
        <v>482</v>
      </c>
    </row>
    <row r="60" spans="1:32" ht="19.5" customHeight="1" thickBot="1">
      <c r="A60" s="635" t="s">
        <v>572</v>
      </c>
      <c r="B60" s="636"/>
      <c r="C60" s="637">
        <f>CENTRO!C60</f>
        <v>988.17230301070811</v>
      </c>
      <c r="D60" s="638"/>
      <c r="E60" s="639">
        <v>1178.6491566836628</v>
      </c>
      <c r="F60" s="660"/>
      <c r="G60" s="661" t="s">
        <v>482</v>
      </c>
      <c r="H60" s="660"/>
      <c r="I60" s="661" t="s">
        <v>482</v>
      </c>
      <c r="J60" s="662"/>
      <c r="K60" s="663" t="s">
        <v>482</v>
      </c>
      <c r="L60" s="660"/>
      <c r="M60" s="661" t="s">
        <v>482</v>
      </c>
      <c r="N60" s="660"/>
      <c r="O60" s="661" t="s">
        <v>482</v>
      </c>
      <c r="P60" s="660"/>
      <c r="Q60" s="661" t="s">
        <v>482</v>
      </c>
    </row>
    <row r="61" spans="1:32" ht="24.75" customHeight="1" thickBot="1">
      <c r="A61" s="224" t="s">
        <v>203</v>
      </c>
      <c r="B61" s="39" t="str">
        <f>IF(CENTRO!B61,CENTRO!B61,"")</f>
        <v/>
      </c>
      <c r="C61" s="39" t="str">
        <f>IF(CENTRO!C61,CENTRO!C61,"")</f>
        <v/>
      </c>
      <c r="D61" s="56"/>
      <c r="E61" s="56"/>
      <c r="F61" s="39"/>
      <c r="G61" s="39"/>
      <c r="H61" s="39"/>
      <c r="I61" s="39"/>
      <c r="J61" s="39"/>
      <c r="K61" s="39"/>
      <c r="L61" s="39"/>
      <c r="M61" s="39"/>
      <c r="N61" s="39"/>
      <c r="O61" s="39"/>
      <c r="P61" s="39"/>
      <c r="Q61" s="40"/>
    </row>
    <row r="62" spans="1:32" s="3" customFormat="1" ht="19.5" customHeight="1">
      <c r="A62" s="263" t="s">
        <v>504</v>
      </c>
      <c r="B62" s="729">
        <f>IF(CENTRO!B62,CENTRO!B62,"")</f>
        <v>62.03</v>
      </c>
      <c r="C62" s="265" t="str">
        <f>IF(CENTRO!C62,CENTRO!C62,"")</f>
        <v/>
      </c>
      <c r="D62" s="119"/>
      <c r="E62" s="120"/>
      <c r="F62" s="119"/>
      <c r="G62" s="121"/>
      <c r="H62" s="122"/>
      <c r="I62" s="121"/>
      <c r="J62" s="122"/>
      <c r="K62" s="121"/>
      <c r="L62" s="122"/>
      <c r="M62" s="121"/>
      <c r="N62" s="122"/>
      <c r="O62" s="121"/>
      <c r="P62" s="122"/>
      <c r="Q62" s="121"/>
      <c r="R62" s="2"/>
      <c r="S62" s="2"/>
      <c r="T62" s="2"/>
      <c r="U62" s="2"/>
      <c r="V62" s="2"/>
      <c r="W62" s="2"/>
      <c r="X62" s="2"/>
      <c r="Y62" s="2"/>
      <c r="Z62" s="2"/>
      <c r="AA62" s="2"/>
      <c r="AB62" s="2"/>
      <c r="AC62" s="2"/>
      <c r="AD62" s="2"/>
      <c r="AE62" s="2"/>
      <c r="AF62" s="2"/>
    </row>
    <row r="63" spans="1:32" s="3" customFormat="1" ht="19.5" customHeight="1">
      <c r="A63" s="724" t="s">
        <v>10</v>
      </c>
      <c r="B63" s="730">
        <f>IF(CENTRO!B63,CENTRO!B63,"")</f>
        <v>66.760000000000005</v>
      </c>
      <c r="C63" s="265" t="str">
        <f>IF(CENTRO!C63,CENTRO!C63,"")</f>
        <v/>
      </c>
      <c r="D63" s="45"/>
      <c r="E63" s="46"/>
      <c r="F63" s="45"/>
      <c r="G63" s="47"/>
      <c r="H63" s="48"/>
      <c r="I63" s="47"/>
      <c r="J63" s="48"/>
      <c r="K63" s="47"/>
      <c r="L63" s="48"/>
      <c r="M63" s="47"/>
      <c r="N63" s="48"/>
      <c r="O63" s="47"/>
      <c r="P63" s="48"/>
      <c r="Q63" s="47"/>
      <c r="R63" s="2"/>
      <c r="S63" s="2"/>
      <c r="T63" s="2"/>
      <c r="U63" s="2"/>
      <c r="V63" s="2"/>
      <c r="W63" s="2"/>
      <c r="X63" s="2"/>
      <c r="Y63" s="2"/>
      <c r="Z63" s="2"/>
      <c r="AA63" s="2"/>
      <c r="AB63" s="2"/>
      <c r="AC63" s="2"/>
      <c r="AD63" s="2"/>
      <c r="AE63" s="2"/>
      <c r="AF63" s="2"/>
    </row>
    <row r="64" spans="1:32" s="3" customFormat="1" ht="19.5" customHeight="1">
      <c r="A64" s="724" t="s">
        <v>11</v>
      </c>
      <c r="B64" s="730">
        <f>IF(CENTRO!B64,CENTRO!B64,"")</f>
        <v>57.93</v>
      </c>
      <c r="C64" s="265" t="str">
        <f>IF(CENTRO!C64,CENTRO!C64,"")</f>
        <v/>
      </c>
      <c r="D64" s="45"/>
      <c r="E64" s="46"/>
      <c r="F64" s="45"/>
      <c r="G64" s="47"/>
      <c r="H64" s="48"/>
      <c r="I64" s="47"/>
      <c r="J64" s="48"/>
      <c r="K64" s="47"/>
      <c r="L64" s="48"/>
      <c r="M64" s="47"/>
      <c r="N64" s="48"/>
      <c r="O64" s="47"/>
      <c r="P64" s="48"/>
      <c r="Q64" s="47"/>
      <c r="R64" s="2"/>
      <c r="S64" s="2"/>
      <c r="T64" s="2"/>
      <c r="U64" s="2"/>
      <c r="V64" s="2"/>
      <c r="W64" s="2"/>
      <c r="X64" s="2"/>
      <c r="Y64" s="2"/>
      <c r="Z64" s="2"/>
      <c r="AA64" s="2"/>
      <c r="AB64" s="2"/>
      <c r="AC64" s="2"/>
      <c r="AD64" s="2"/>
      <c r="AE64" s="2"/>
      <c r="AF64" s="2"/>
    </row>
    <row r="65" spans="1:32" s="3" customFormat="1" ht="19.5" customHeight="1">
      <c r="A65" s="263" t="s">
        <v>608</v>
      </c>
      <c r="B65" s="256" t="str">
        <f>IF(CENTRO!B65,CENTRO!B65,"")</f>
        <v/>
      </c>
      <c r="C65" s="345">
        <f>IF(CENTRO!C65,CENTRO!C65,"")</f>
        <v>241.5</v>
      </c>
      <c r="D65" s="45"/>
      <c r="E65" s="46"/>
      <c r="F65" s="45"/>
      <c r="G65" s="47"/>
      <c r="H65" s="48"/>
      <c r="I65" s="47"/>
      <c r="J65" s="48"/>
      <c r="K65" s="47"/>
      <c r="L65" s="48"/>
      <c r="M65" s="47"/>
      <c r="N65" s="48"/>
      <c r="O65" s="47"/>
      <c r="P65" s="48"/>
      <c r="Q65" s="47"/>
      <c r="R65" s="2"/>
      <c r="S65" s="2"/>
      <c r="T65" s="2"/>
      <c r="U65" s="2"/>
      <c r="V65" s="2"/>
      <c r="W65" s="2"/>
      <c r="X65" s="2"/>
      <c r="Y65" s="2"/>
      <c r="Z65" s="2"/>
      <c r="AA65" s="2"/>
      <c r="AB65" s="2"/>
      <c r="AC65" s="2"/>
      <c r="AD65" s="2"/>
      <c r="AE65" s="2"/>
      <c r="AF65" s="2"/>
    </row>
    <row r="66" spans="1:32" s="3" customFormat="1" ht="19.5" customHeight="1">
      <c r="A66" s="724" t="s">
        <v>359</v>
      </c>
      <c r="B66" s="731" t="str">
        <f>IF(CENTRO!B66,CENTRO!B66,"")</f>
        <v/>
      </c>
      <c r="C66" s="732">
        <f>IF(CENTRO!C66,CENTRO!C66,"")</f>
        <v>113.2</v>
      </c>
      <c r="D66" s="45"/>
      <c r="E66" s="46"/>
      <c r="F66" s="45"/>
      <c r="G66" s="47"/>
      <c r="H66" s="48"/>
      <c r="I66" s="47"/>
      <c r="J66" s="48"/>
      <c r="K66" s="47"/>
      <c r="L66" s="48"/>
      <c r="M66" s="47"/>
      <c r="N66" s="48"/>
      <c r="O66" s="47"/>
      <c r="P66" s="48"/>
      <c r="Q66" s="47"/>
      <c r="R66" s="2"/>
      <c r="S66" s="2"/>
      <c r="T66" s="2"/>
      <c r="U66" s="2"/>
      <c r="V66" s="2"/>
      <c r="W66" s="2"/>
      <c r="X66" s="2"/>
      <c r="Y66" s="2"/>
      <c r="Z66" s="2"/>
      <c r="AA66" s="2"/>
      <c r="AB66" s="2"/>
      <c r="AC66" s="2"/>
      <c r="AD66" s="2"/>
      <c r="AE66" s="2"/>
      <c r="AF66" s="2"/>
    </row>
    <row r="67" spans="1:32" s="3" customFormat="1" ht="19.5" customHeight="1">
      <c r="A67" s="724" t="s">
        <v>360</v>
      </c>
      <c r="B67" s="643" t="str">
        <f>IF(CENTRO!B67,CENTRO!B67,"")</f>
        <v/>
      </c>
      <c r="C67" s="732">
        <f>IF(CENTRO!C67,CENTRO!C67,"")</f>
        <v>128.30000000000001</v>
      </c>
      <c r="D67" s="45"/>
      <c r="E67" s="46"/>
      <c r="F67" s="45"/>
      <c r="G67" s="47"/>
      <c r="H67" s="48"/>
      <c r="I67" s="47"/>
      <c r="J67" s="48"/>
      <c r="K67" s="47"/>
      <c r="L67" s="48"/>
      <c r="M67" s="47"/>
      <c r="N67" s="48"/>
      <c r="O67" s="47"/>
      <c r="P67" s="48"/>
      <c r="Q67" s="47"/>
      <c r="R67" s="2"/>
      <c r="S67" s="2"/>
      <c r="T67" s="2"/>
      <c r="U67" s="2"/>
      <c r="V67" s="2"/>
      <c r="W67" s="2"/>
      <c r="X67" s="2"/>
      <c r="Y67" s="2"/>
      <c r="Z67" s="2"/>
      <c r="AA67" s="2"/>
      <c r="AB67" s="2"/>
      <c r="AC67" s="2"/>
      <c r="AD67" s="2"/>
      <c r="AE67" s="2"/>
      <c r="AF67" s="2"/>
    </row>
    <row r="68" spans="1:32" s="4" customFormat="1" ht="19.5" customHeight="1">
      <c r="A68" s="725" t="s">
        <v>502</v>
      </c>
      <c r="B68" s="256" t="str">
        <f>IF(CENTRO!B68,CENTRO!B68,"")</f>
        <v/>
      </c>
      <c r="C68" s="607">
        <f>IF(CENTRO!C68,CENTRO!C68,"")</f>
        <v>217294</v>
      </c>
      <c r="D68" s="239">
        <f>E68/C68</f>
        <v>2.8302668274319584E-2</v>
      </c>
      <c r="E68" s="267">
        <v>6150</v>
      </c>
      <c r="F68" s="239">
        <f>G68/$E$68</f>
        <v>6.8130081300813009E-2</v>
      </c>
      <c r="G68" s="267">
        <v>419</v>
      </c>
      <c r="H68" s="239">
        <f>I68/$E$68</f>
        <v>0.18731707317073171</v>
      </c>
      <c r="I68" s="267">
        <v>1152</v>
      </c>
      <c r="J68" s="239">
        <f>K68/$E$68</f>
        <v>0.16878048780487806</v>
      </c>
      <c r="K68" s="267">
        <v>1038</v>
      </c>
      <c r="L68" s="239">
        <f>M68/$E$68</f>
        <v>0.31317073170731707</v>
      </c>
      <c r="M68" s="267">
        <v>1926</v>
      </c>
      <c r="N68" s="239">
        <f>O68/$E$68</f>
        <v>0.13252032520325202</v>
      </c>
      <c r="O68" s="267">
        <v>815</v>
      </c>
      <c r="P68" s="239">
        <f>Q68/$E$68</f>
        <v>7.6097560975609754E-2</v>
      </c>
      <c r="Q68" s="268">
        <v>468</v>
      </c>
    </row>
    <row r="69" spans="1:32" ht="19.5" customHeight="1">
      <c r="A69" s="726" t="s">
        <v>503</v>
      </c>
      <c r="B69" s="733">
        <f>IF(CENTRO!B69,CENTRO!B69,"")</f>
        <v>9.8699999999999992</v>
      </c>
      <c r="C69" s="265" t="str">
        <f>IF(CENTRO!C69,CENTRO!C69,"")</f>
        <v/>
      </c>
      <c r="D69" s="733">
        <v>6.44</v>
      </c>
      <c r="E69" s="266"/>
      <c r="F69" s="733">
        <v>4.32</v>
      </c>
      <c r="G69" s="266"/>
      <c r="H69" s="733">
        <v>6.26</v>
      </c>
      <c r="I69" s="266"/>
      <c r="J69" s="733">
        <v>8.0299999999999994</v>
      </c>
      <c r="K69" s="266"/>
      <c r="L69" s="733">
        <v>7.49</v>
      </c>
      <c r="M69" s="266"/>
      <c r="N69" s="733">
        <v>6.3</v>
      </c>
      <c r="O69" s="266"/>
      <c r="P69" s="733">
        <v>4.3899999999999997</v>
      </c>
      <c r="Q69" s="266"/>
    </row>
    <row r="70" spans="1:32" ht="19.5" customHeight="1">
      <c r="A70" s="263" t="s">
        <v>243</v>
      </c>
      <c r="B70" s="733">
        <f>IF(CENTRO!B70,CENTRO!B70,"")</f>
        <v>10.55</v>
      </c>
      <c r="C70" s="265" t="str">
        <f>IF(CENTRO!C70,CENTRO!C70,"")</f>
        <v/>
      </c>
      <c r="D70" s="733">
        <v>6.83</v>
      </c>
      <c r="E70" s="266"/>
      <c r="F70" s="741">
        <v>5.08</v>
      </c>
      <c r="G70" s="272"/>
      <c r="H70" s="741">
        <v>6.63</v>
      </c>
      <c r="I70" s="272"/>
      <c r="J70" s="741">
        <v>8.59</v>
      </c>
      <c r="K70" s="272"/>
      <c r="L70" s="741">
        <v>7.94</v>
      </c>
      <c r="M70" s="272"/>
      <c r="N70" s="741">
        <v>6.56</v>
      </c>
      <c r="O70" s="272"/>
      <c r="P70" s="741">
        <v>4.38</v>
      </c>
      <c r="Q70" s="272"/>
    </row>
    <row r="71" spans="1:32" s="3" customFormat="1" ht="19.5" customHeight="1">
      <c r="A71" s="724" t="s">
        <v>12</v>
      </c>
      <c r="B71" s="734">
        <f>IF(CENTRO!B71,CENTRO!B71,"")</f>
        <v>6.31</v>
      </c>
      <c r="C71" s="265" t="str">
        <f>IF(CENTRO!C71,CENTRO!C71,"")</f>
        <v/>
      </c>
      <c r="D71" s="734">
        <v>2.33</v>
      </c>
      <c r="E71" s="266"/>
      <c r="F71" s="743">
        <v>1.25</v>
      </c>
      <c r="G71" s="272"/>
      <c r="H71" s="743">
        <v>2.95</v>
      </c>
      <c r="I71" s="272"/>
      <c r="J71" s="743">
        <v>3.53</v>
      </c>
      <c r="K71" s="272"/>
      <c r="L71" s="743">
        <v>2.76</v>
      </c>
      <c r="M71" s="272"/>
      <c r="N71" s="743">
        <v>1.95</v>
      </c>
      <c r="O71" s="272"/>
      <c r="P71" s="743">
        <v>1.05</v>
      </c>
      <c r="Q71" s="272"/>
      <c r="R71" s="2"/>
      <c r="S71" s="2"/>
      <c r="T71" s="2"/>
      <c r="U71" s="2"/>
      <c r="V71" s="2"/>
      <c r="W71" s="2"/>
      <c r="X71" s="2"/>
      <c r="Y71" s="2"/>
      <c r="Z71" s="2"/>
      <c r="AA71" s="2"/>
      <c r="AB71" s="2"/>
      <c r="AC71" s="2"/>
      <c r="AD71" s="2"/>
      <c r="AE71" s="2"/>
      <c r="AF71" s="2"/>
    </row>
    <row r="72" spans="1:32" s="3" customFormat="1" ht="19.5" customHeight="1">
      <c r="A72" s="724" t="s">
        <v>13</v>
      </c>
      <c r="B72" s="734">
        <f>IF(CENTRO!B72,CENTRO!B72,"")</f>
        <v>10.5</v>
      </c>
      <c r="C72" s="265" t="str">
        <f>IF(CENTRO!C72,CENTRO!C72,"")</f>
        <v/>
      </c>
      <c r="D72" s="734">
        <v>6.16</v>
      </c>
      <c r="E72" s="266"/>
      <c r="F72" s="743">
        <v>4.0999999999999996</v>
      </c>
      <c r="G72" s="272"/>
      <c r="H72" s="743">
        <v>5.78</v>
      </c>
      <c r="I72" s="272"/>
      <c r="J72" s="743">
        <v>8.16</v>
      </c>
      <c r="K72" s="272"/>
      <c r="L72" s="743">
        <v>7.41</v>
      </c>
      <c r="M72" s="272"/>
      <c r="N72" s="743">
        <v>5.47</v>
      </c>
      <c r="O72" s="272"/>
      <c r="P72" s="743">
        <v>4.09</v>
      </c>
      <c r="Q72" s="272"/>
      <c r="R72" s="2"/>
      <c r="S72" s="2"/>
      <c r="T72" s="2"/>
      <c r="U72" s="2"/>
      <c r="V72" s="2"/>
      <c r="W72" s="2"/>
      <c r="X72" s="2"/>
      <c r="Y72" s="2"/>
      <c r="Z72" s="2"/>
      <c r="AA72" s="2"/>
      <c r="AB72" s="2"/>
      <c r="AC72" s="2"/>
      <c r="AD72" s="2"/>
      <c r="AE72" s="2"/>
      <c r="AF72" s="2"/>
    </row>
    <row r="73" spans="1:32" s="3" customFormat="1" ht="19.5" customHeight="1">
      <c r="A73" s="724" t="s">
        <v>14</v>
      </c>
      <c r="B73" s="734">
        <f>IF(CENTRO!B73,CENTRO!B73,"")</f>
        <v>11.82</v>
      </c>
      <c r="C73" s="265" t="str">
        <f>IF(CENTRO!C73,CENTRO!C73,"")</f>
        <v/>
      </c>
      <c r="D73" s="734">
        <v>8.85</v>
      </c>
      <c r="E73" s="266"/>
      <c r="F73" s="743">
        <v>7.12</v>
      </c>
      <c r="G73" s="272"/>
      <c r="H73" s="743">
        <v>8.65</v>
      </c>
      <c r="I73" s="272"/>
      <c r="J73" s="743">
        <v>10.37</v>
      </c>
      <c r="K73" s="272"/>
      <c r="L73" s="743">
        <v>9.8699999999999992</v>
      </c>
      <c r="M73" s="272"/>
      <c r="N73" s="743">
        <v>9.1999999999999993</v>
      </c>
      <c r="O73" s="272"/>
      <c r="P73" s="743">
        <v>6.03</v>
      </c>
      <c r="Q73" s="272"/>
      <c r="R73" s="2"/>
      <c r="S73" s="2"/>
      <c r="T73" s="2"/>
      <c r="U73" s="2"/>
      <c r="V73" s="2"/>
      <c r="W73" s="2"/>
      <c r="X73" s="2"/>
      <c r="Y73" s="2"/>
      <c r="Z73" s="2"/>
      <c r="AA73" s="2"/>
      <c r="AB73" s="2"/>
      <c r="AC73" s="2"/>
      <c r="AD73" s="2"/>
      <c r="AE73" s="2"/>
      <c r="AF73" s="2"/>
    </row>
    <row r="74" spans="1:32" ht="19.5" customHeight="1">
      <c r="A74" s="263" t="s">
        <v>244</v>
      </c>
      <c r="B74" s="733">
        <f>IF(CENTRO!B74,CENTRO!B74,"")</f>
        <v>9.14</v>
      </c>
      <c r="C74" s="265" t="str">
        <f>IF(CENTRO!C74,CENTRO!C74,"")</f>
        <v/>
      </c>
      <c r="D74" s="733">
        <v>5.98</v>
      </c>
      <c r="E74" s="266"/>
      <c r="F74" s="741">
        <v>3.41</v>
      </c>
      <c r="G74" s="272"/>
      <c r="H74" s="741">
        <v>5.79</v>
      </c>
      <c r="I74" s="272"/>
      <c r="J74" s="741">
        <v>7.37</v>
      </c>
      <c r="K74" s="272"/>
      <c r="L74" s="741">
        <v>6.99</v>
      </c>
      <c r="M74" s="272"/>
      <c r="N74" s="741">
        <v>5.97</v>
      </c>
      <c r="O74" s="272"/>
      <c r="P74" s="741">
        <v>4.4000000000000004</v>
      </c>
      <c r="Q74" s="272"/>
    </row>
    <row r="75" spans="1:32" s="3" customFormat="1" ht="19.5" customHeight="1">
      <c r="A75" s="724" t="s">
        <v>12</v>
      </c>
      <c r="B75" s="734">
        <f>IF(CENTRO!B75,CENTRO!B75,"")</f>
        <v>6.48</v>
      </c>
      <c r="C75" s="265" t="str">
        <f>IF(CENTRO!C75,CENTRO!C75,"")</f>
        <v/>
      </c>
      <c r="D75" s="734">
        <v>2.65</v>
      </c>
      <c r="E75" s="266"/>
      <c r="F75" s="743">
        <v>0.93</v>
      </c>
      <c r="G75" s="272"/>
      <c r="H75" s="743">
        <v>2.02</v>
      </c>
      <c r="I75" s="272"/>
      <c r="J75" s="743">
        <v>3.39</v>
      </c>
      <c r="K75" s="272"/>
      <c r="L75" s="743">
        <v>4.82</v>
      </c>
      <c r="M75" s="272"/>
      <c r="N75" s="743">
        <v>1.01</v>
      </c>
      <c r="O75" s="272"/>
      <c r="P75" s="743">
        <v>1.24</v>
      </c>
      <c r="Q75" s="272"/>
      <c r="R75" s="2"/>
      <c r="S75" s="2"/>
      <c r="T75" s="2"/>
      <c r="U75" s="2"/>
      <c r="V75" s="2"/>
      <c r="W75" s="2"/>
      <c r="X75" s="2"/>
      <c r="Y75" s="2"/>
      <c r="Z75" s="2"/>
      <c r="AA75" s="2"/>
      <c r="AB75" s="2"/>
      <c r="AC75" s="2"/>
      <c r="AD75" s="2"/>
      <c r="AE75" s="2"/>
      <c r="AF75" s="2"/>
    </row>
    <row r="76" spans="1:32" s="3" customFormat="1" ht="19.5" customHeight="1">
      <c r="A76" s="727" t="s">
        <v>13</v>
      </c>
      <c r="B76" s="734">
        <f>IF(CENTRO!B76,CENTRO!B76,"")</f>
        <v>8.44</v>
      </c>
      <c r="C76" s="265" t="str">
        <f>IF(CENTRO!C76,CENTRO!C76,"")</f>
        <v/>
      </c>
      <c r="D76" s="734">
        <v>5.41</v>
      </c>
      <c r="E76" s="266"/>
      <c r="F76" s="743">
        <v>3.42</v>
      </c>
      <c r="G76" s="272"/>
      <c r="H76" s="743">
        <v>5.82</v>
      </c>
      <c r="I76" s="272"/>
      <c r="J76" s="743">
        <v>6.4</v>
      </c>
      <c r="K76" s="272"/>
      <c r="L76" s="743">
        <v>6.01</v>
      </c>
      <c r="M76" s="272"/>
      <c r="N76" s="743">
        <v>5.44</v>
      </c>
      <c r="O76" s="272"/>
      <c r="P76" s="743">
        <v>3.51</v>
      </c>
      <c r="Q76" s="272"/>
      <c r="R76" s="2"/>
      <c r="S76" s="2"/>
      <c r="T76" s="2"/>
      <c r="U76" s="2"/>
      <c r="V76" s="2"/>
      <c r="W76" s="2"/>
      <c r="X76" s="2"/>
      <c r="Y76" s="2"/>
      <c r="Z76" s="2"/>
      <c r="AA76" s="2"/>
      <c r="AB76" s="2"/>
      <c r="AC76" s="2"/>
      <c r="AD76" s="2"/>
      <c r="AE76" s="2"/>
      <c r="AF76" s="2"/>
    </row>
    <row r="77" spans="1:32" s="3" customFormat="1" ht="19.5" customHeight="1">
      <c r="A77" s="727" t="s">
        <v>14</v>
      </c>
      <c r="B77" s="734">
        <f>IF(CENTRO!B77,CENTRO!B77,"")</f>
        <v>10.72</v>
      </c>
      <c r="C77" s="265" t="str">
        <f>IF(CENTRO!C77,CENTRO!C77,"")</f>
        <v/>
      </c>
      <c r="D77" s="734">
        <v>7.73</v>
      </c>
      <c r="E77" s="266"/>
      <c r="F77" s="743">
        <v>4.1399999999999997</v>
      </c>
      <c r="G77" s="272"/>
      <c r="H77" s="743">
        <v>6.9</v>
      </c>
      <c r="I77" s="272"/>
      <c r="J77" s="743">
        <v>9.5399999999999991</v>
      </c>
      <c r="K77" s="272"/>
      <c r="L77" s="743">
        <v>8.93</v>
      </c>
      <c r="M77" s="272"/>
      <c r="N77" s="743">
        <v>8.25</v>
      </c>
      <c r="O77" s="272"/>
      <c r="P77" s="743">
        <v>6.76</v>
      </c>
      <c r="Q77" s="272"/>
      <c r="R77" s="2"/>
      <c r="S77" s="2"/>
      <c r="T77" s="2"/>
      <c r="U77" s="2"/>
      <c r="V77" s="2"/>
      <c r="W77" s="2"/>
      <c r="X77" s="2"/>
      <c r="Y77" s="2"/>
      <c r="Z77" s="2"/>
      <c r="AA77" s="2"/>
      <c r="AB77" s="2"/>
      <c r="AC77" s="2"/>
      <c r="AD77" s="2"/>
      <c r="AE77" s="2"/>
      <c r="AF77" s="2"/>
    </row>
    <row r="78" spans="1:32" s="3" customFormat="1" ht="19.5" customHeight="1">
      <c r="A78" s="728" t="s">
        <v>609</v>
      </c>
      <c r="B78" s="239">
        <f>IF(CENTRO!B78,CENTRO!B78,"")</f>
        <v>0.50811803363185359</v>
      </c>
      <c r="C78" s="329">
        <f>IF(CENTRO!C78,CENTRO!C78,"")</f>
        <v>110411</v>
      </c>
      <c r="D78" s="737">
        <f>E78/E68</f>
        <v>0.48276422764227644</v>
      </c>
      <c r="E78" s="329">
        <v>2969</v>
      </c>
      <c r="F78" s="745"/>
      <c r="G78" s="401" t="s">
        <v>482</v>
      </c>
      <c r="H78" s="745"/>
      <c r="I78" s="401" t="s">
        <v>482</v>
      </c>
      <c r="J78" s="745"/>
      <c r="K78" s="401" t="s">
        <v>482</v>
      </c>
      <c r="L78" s="745"/>
      <c r="M78" s="401" t="s">
        <v>482</v>
      </c>
      <c r="N78" s="745"/>
      <c r="O78" s="401" t="s">
        <v>482</v>
      </c>
      <c r="P78" s="745"/>
      <c r="Q78" s="401" t="s">
        <v>482</v>
      </c>
      <c r="R78" s="2"/>
      <c r="S78" s="2"/>
      <c r="T78" s="2"/>
      <c r="U78" s="2"/>
      <c r="V78" s="2"/>
      <c r="W78" s="2"/>
      <c r="X78" s="2"/>
      <c r="Y78" s="2"/>
      <c r="Z78" s="2"/>
      <c r="AA78" s="2"/>
      <c r="AB78" s="2"/>
      <c r="AC78" s="2"/>
      <c r="AD78" s="2"/>
      <c r="AE78" s="2"/>
      <c r="AF78" s="2"/>
    </row>
    <row r="79" spans="1:32" s="3" customFormat="1" ht="19.5" customHeight="1">
      <c r="A79" s="727" t="s">
        <v>27</v>
      </c>
      <c r="B79" s="330">
        <f>IF(CENTRO!B79,CENTRO!B79,"")</f>
        <v>0.41179773754426641</v>
      </c>
      <c r="C79" s="323">
        <f>IF(CENTRO!C79,CENTRO!C79,"")</f>
        <v>45467</v>
      </c>
      <c r="D79" s="738">
        <f>E79/E78</f>
        <v>0.39238800943078478</v>
      </c>
      <c r="E79" s="518">
        <v>1165</v>
      </c>
      <c r="F79" s="745"/>
      <c r="G79" s="401" t="s">
        <v>482</v>
      </c>
      <c r="H79" s="745"/>
      <c r="I79" s="401" t="s">
        <v>482</v>
      </c>
      <c r="J79" s="745"/>
      <c r="K79" s="401" t="s">
        <v>482</v>
      </c>
      <c r="L79" s="745"/>
      <c r="M79" s="401" t="s">
        <v>482</v>
      </c>
      <c r="N79" s="745"/>
      <c r="O79" s="401" t="s">
        <v>482</v>
      </c>
      <c r="P79" s="745"/>
      <c r="Q79" s="401" t="s">
        <v>482</v>
      </c>
      <c r="R79" s="2"/>
      <c r="S79" s="2"/>
      <c r="T79" s="2"/>
      <c r="U79" s="2"/>
      <c r="V79" s="2"/>
      <c r="W79" s="2"/>
      <c r="X79" s="2"/>
      <c r="Y79" s="2"/>
      <c r="Z79" s="2"/>
      <c r="AA79" s="2"/>
      <c r="AB79" s="2"/>
      <c r="AC79" s="2"/>
      <c r="AD79" s="2"/>
      <c r="AE79" s="2"/>
      <c r="AF79" s="2"/>
    </row>
    <row r="80" spans="1:32" s="3" customFormat="1" ht="19.5" customHeight="1">
      <c r="A80" s="727" t="s">
        <v>166</v>
      </c>
      <c r="B80" s="330">
        <f>IF(CENTRO!B80,CENTRO!B80,"")</f>
        <v>0.58820226245573359</v>
      </c>
      <c r="C80" s="735">
        <f>IF(CENTRO!C80,CENTRO!C80,"")</f>
        <v>64944</v>
      </c>
      <c r="D80" s="738">
        <f>E80/E78</f>
        <v>0.60761199056921522</v>
      </c>
      <c r="E80" s="518">
        <v>1804</v>
      </c>
      <c r="F80" s="745"/>
      <c r="G80" s="401" t="s">
        <v>482</v>
      </c>
      <c r="H80" s="745"/>
      <c r="I80" s="401" t="s">
        <v>482</v>
      </c>
      <c r="J80" s="745"/>
      <c r="K80" s="401" t="s">
        <v>482</v>
      </c>
      <c r="L80" s="745"/>
      <c r="M80" s="401" t="s">
        <v>482</v>
      </c>
      <c r="N80" s="745"/>
      <c r="O80" s="401" t="s">
        <v>482</v>
      </c>
      <c r="P80" s="745"/>
      <c r="Q80" s="401" t="s">
        <v>482</v>
      </c>
      <c r="R80" s="2"/>
      <c r="S80" s="2"/>
      <c r="T80" s="2"/>
      <c r="U80" s="2"/>
      <c r="V80" s="2"/>
      <c r="W80" s="2"/>
      <c r="X80" s="2"/>
      <c r="Y80" s="2"/>
      <c r="Z80" s="2"/>
      <c r="AA80" s="2"/>
      <c r="AB80" s="2"/>
      <c r="AC80" s="2"/>
      <c r="AD80" s="2"/>
      <c r="AE80" s="2"/>
      <c r="AF80" s="2"/>
    </row>
    <row r="81" spans="1:32" s="3" customFormat="1" ht="19.5" customHeight="1">
      <c r="A81" s="310" t="s">
        <v>611</v>
      </c>
      <c r="B81" s="239">
        <f>IF(CENTRO!B81,CENTRO!B81,"")</f>
        <v>0.36246283836645282</v>
      </c>
      <c r="C81" s="329">
        <f>IF(CENTRO!C81,CENTRO!C81,"")</f>
        <v>78761</v>
      </c>
      <c r="D81" s="239">
        <f>E81/E68</f>
        <v>0.3884552845528455</v>
      </c>
      <c r="E81" s="329">
        <v>2389</v>
      </c>
      <c r="F81" s="745"/>
      <c r="G81" s="401" t="s">
        <v>482</v>
      </c>
      <c r="H81" s="745"/>
      <c r="I81" s="401" t="s">
        <v>482</v>
      </c>
      <c r="J81" s="745"/>
      <c r="K81" s="401" t="s">
        <v>482</v>
      </c>
      <c r="L81" s="745"/>
      <c r="M81" s="401" t="s">
        <v>482</v>
      </c>
      <c r="N81" s="745"/>
      <c r="O81" s="401" t="s">
        <v>482</v>
      </c>
      <c r="P81" s="745"/>
      <c r="Q81" s="401" t="s">
        <v>482</v>
      </c>
      <c r="R81" s="2"/>
      <c r="S81" s="2"/>
      <c r="T81" s="2"/>
      <c r="U81" s="2"/>
      <c r="V81" s="2"/>
      <c r="W81" s="2"/>
      <c r="X81" s="2"/>
      <c r="Y81" s="2"/>
      <c r="Z81" s="2"/>
      <c r="AA81" s="2"/>
      <c r="AB81" s="2"/>
      <c r="AC81" s="2"/>
      <c r="AD81" s="2"/>
      <c r="AE81" s="2"/>
      <c r="AF81" s="2"/>
    </row>
    <row r="82" spans="1:32" s="3" customFormat="1" ht="19.5" customHeight="1">
      <c r="A82" s="727" t="s">
        <v>27</v>
      </c>
      <c r="B82" s="330">
        <f>IF(CENTRO!B82,CENTRO!B82,"")</f>
        <v>0.48497352750726885</v>
      </c>
      <c r="C82" s="323">
        <f>IF(CENTRO!C82,CENTRO!C82,"")</f>
        <v>38197</v>
      </c>
      <c r="D82" s="330">
        <f>E82/E81</f>
        <v>0.44872331519464209</v>
      </c>
      <c r="E82" s="518">
        <v>1072</v>
      </c>
      <c r="F82" s="745"/>
      <c r="G82" s="401" t="s">
        <v>482</v>
      </c>
      <c r="H82" s="745"/>
      <c r="I82" s="401" t="s">
        <v>482</v>
      </c>
      <c r="J82" s="745"/>
      <c r="K82" s="401" t="s">
        <v>482</v>
      </c>
      <c r="L82" s="745"/>
      <c r="M82" s="401" t="s">
        <v>482</v>
      </c>
      <c r="N82" s="745"/>
      <c r="O82" s="401" t="s">
        <v>482</v>
      </c>
      <c r="P82" s="745"/>
      <c r="Q82" s="401" t="s">
        <v>482</v>
      </c>
      <c r="R82" s="2"/>
      <c r="S82" s="2"/>
      <c r="T82" s="2"/>
      <c r="U82" s="2"/>
      <c r="V82" s="2"/>
      <c r="W82" s="2"/>
      <c r="X82" s="2"/>
      <c r="Y82" s="2"/>
      <c r="Z82" s="2"/>
      <c r="AA82" s="2"/>
      <c r="AB82" s="2"/>
      <c r="AC82" s="2"/>
      <c r="AD82" s="2"/>
      <c r="AE82" s="2"/>
      <c r="AF82" s="2"/>
    </row>
    <row r="83" spans="1:32" s="3" customFormat="1" ht="19.5" customHeight="1">
      <c r="A83" s="727" t="s">
        <v>166</v>
      </c>
      <c r="B83" s="736">
        <f>IF(CENTRO!B83,CENTRO!B83,"")</f>
        <v>0.51502647249273115</v>
      </c>
      <c r="C83" s="323">
        <f>IF(CENTRO!C83,CENTRO!C83,"")</f>
        <v>40564</v>
      </c>
      <c r="D83" s="330">
        <f>E83/E81</f>
        <v>0.55127668480535785</v>
      </c>
      <c r="E83" s="518">
        <v>1317</v>
      </c>
      <c r="F83" s="326"/>
      <c r="G83" s="399" t="s">
        <v>482</v>
      </c>
      <c r="H83" s="326"/>
      <c r="I83" s="399" t="s">
        <v>482</v>
      </c>
      <c r="J83" s="326"/>
      <c r="K83" s="399" t="s">
        <v>482</v>
      </c>
      <c r="L83" s="326"/>
      <c r="M83" s="399" t="s">
        <v>482</v>
      </c>
      <c r="N83" s="326"/>
      <c r="O83" s="399" t="s">
        <v>482</v>
      </c>
      <c r="P83" s="326"/>
      <c r="Q83" s="399" t="s">
        <v>482</v>
      </c>
      <c r="R83" s="2"/>
      <c r="S83" s="2"/>
      <c r="T83" s="2"/>
      <c r="U83" s="2"/>
      <c r="V83" s="2"/>
      <c r="W83" s="2"/>
      <c r="X83" s="2"/>
      <c r="Y83" s="2"/>
      <c r="Z83" s="2"/>
      <c r="AA83" s="2"/>
      <c r="AB83" s="2"/>
      <c r="AC83" s="2"/>
      <c r="AD83" s="2"/>
      <c r="AE83" s="2"/>
      <c r="AF83" s="2"/>
    </row>
    <row r="84" spans="1:32" s="3" customFormat="1" ht="19.5" customHeight="1">
      <c r="A84" s="310" t="s">
        <v>610</v>
      </c>
      <c r="B84" s="239">
        <f>IF(CENTRO!B84,CENTRO!B84,"")</f>
        <v>0.63753716163354712</v>
      </c>
      <c r="C84" s="329">
        <f>IF(CENTRO!C84,CENTRO!C84,"")</f>
        <v>138533</v>
      </c>
      <c r="D84" s="239">
        <f>E84/E68</f>
        <v>0.6115447154471545</v>
      </c>
      <c r="E84" s="329">
        <v>3761</v>
      </c>
      <c r="F84" s="745"/>
      <c r="G84" s="401" t="s">
        <v>482</v>
      </c>
      <c r="H84" s="326"/>
      <c r="I84" s="399" t="s">
        <v>482</v>
      </c>
      <c r="J84" s="326"/>
      <c r="K84" s="399" t="s">
        <v>482</v>
      </c>
      <c r="L84" s="326"/>
      <c r="M84" s="399" t="s">
        <v>482</v>
      </c>
      <c r="N84" s="326"/>
      <c r="O84" s="399" t="s">
        <v>482</v>
      </c>
      <c r="P84" s="326"/>
      <c r="Q84" s="399" t="s">
        <v>482</v>
      </c>
      <c r="R84" s="2"/>
      <c r="S84" s="2"/>
      <c r="T84" s="2"/>
      <c r="U84" s="2"/>
      <c r="V84" s="2"/>
      <c r="W84" s="2"/>
      <c r="X84" s="2"/>
      <c r="Y84" s="2"/>
      <c r="Z84" s="2"/>
      <c r="AA84" s="2"/>
      <c r="AB84" s="2"/>
      <c r="AC84" s="2"/>
      <c r="AD84" s="2"/>
      <c r="AE84" s="2"/>
      <c r="AF84" s="2"/>
    </row>
    <row r="85" spans="1:32" s="3" customFormat="1" ht="19.5" customHeight="1">
      <c r="A85" s="727" t="s">
        <v>27</v>
      </c>
      <c r="B85" s="330">
        <f>IF(CENTRO!B85,CENTRO!B85,"")</f>
        <v>0.42192834920199518</v>
      </c>
      <c r="C85" s="323">
        <f>IF(CENTRO!C85,CENTRO!C85,"")</f>
        <v>58451</v>
      </c>
      <c r="D85" s="330">
        <f>E85/E84</f>
        <v>0.40946556766817338</v>
      </c>
      <c r="E85" s="518">
        <v>1540</v>
      </c>
      <c r="F85" s="745"/>
      <c r="G85" s="401" t="s">
        <v>482</v>
      </c>
      <c r="H85" s="326"/>
      <c r="I85" s="399" t="s">
        <v>482</v>
      </c>
      <c r="J85" s="326"/>
      <c r="K85" s="399" t="s">
        <v>482</v>
      </c>
      <c r="L85" s="326"/>
      <c r="M85" s="399" t="s">
        <v>482</v>
      </c>
      <c r="N85" s="326"/>
      <c r="O85" s="399" t="s">
        <v>482</v>
      </c>
      <c r="P85" s="326"/>
      <c r="Q85" s="399" t="s">
        <v>482</v>
      </c>
      <c r="R85" s="2"/>
      <c r="S85" s="2"/>
      <c r="T85" s="2"/>
      <c r="U85" s="2"/>
      <c r="V85" s="2"/>
      <c r="W85" s="2"/>
      <c r="X85" s="2"/>
      <c r="Y85" s="2"/>
      <c r="Z85" s="2"/>
      <c r="AA85" s="2"/>
      <c r="AB85" s="2"/>
      <c r="AC85" s="2"/>
      <c r="AD85" s="2"/>
      <c r="AE85" s="2"/>
      <c r="AF85" s="2"/>
    </row>
    <row r="86" spans="1:32" s="3" customFormat="1" ht="19.5" customHeight="1" thickBot="1">
      <c r="A86" s="727" t="s">
        <v>166</v>
      </c>
      <c r="B86" s="330">
        <f>IF(CENTRO!B86,CENTRO!B86,"")</f>
        <v>0.57807165079800482</v>
      </c>
      <c r="C86" s="323">
        <f>IF(CENTRO!C86,CENTRO!C86,"")</f>
        <v>80082</v>
      </c>
      <c r="D86" s="739">
        <f>E86/E84</f>
        <v>0.59053443233182668</v>
      </c>
      <c r="E86" s="747">
        <v>2221</v>
      </c>
      <c r="F86" s="326"/>
      <c r="G86" s="399" t="s">
        <v>482</v>
      </c>
      <c r="H86" s="388"/>
      <c r="I86" s="746" t="s">
        <v>482</v>
      </c>
      <c r="J86" s="388"/>
      <c r="K86" s="746" t="s">
        <v>482</v>
      </c>
      <c r="L86" s="388"/>
      <c r="M86" s="746" t="s">
        <v>482</v>
      </c>
      <c r="N86" s="388"/>
      <c r="O86" s="746" t="s">
        <v>482</v>
      </c>
      <c r="P86" s="388"/>
      <c r="Q86" s="746" t="s">
        <v>482</v>
      </c>
      <c r="R86" s="2"/>
      <c r="S86" s="2"/>
      <c r="T86" s="2"/>
      <c r="U86" s="2"/>
      <c r="V86" s="2"/>
      <c r="W86" s="2"/>
      <c r="X86" s="2"/>
      <c r="Y86" s="2"/>
      <c r="Z86" s="2"/>
      <c r="AA86" s="2"/>
      <c r="AB86" s="2"/>
      <c r="AC86" s="2"/>
      <c r="AD86" s="2"/>
      <c r="AE86" s="2"/>
      <c r="AF86" s="2"/>
    </row>
    <row r="87" spans="1:32" ht="24.75" customHeight="1" thickBot="1">
      <c r="A87" s="224" t="s">
        <v>15</v>
      </c>
      <c r="B87" s="240"/>
      <c r="C87" s="240"/>
      <c r="D87" s="39"/>
      <c r="E87" s="39"/>
      <c r="F87" s="39"/>
      <c r="G87" s="39"/>
      <c r="H87" s="39"/>
      <c r="I87" s="39"/>
      <c r="J87" s="39"/>
      <c r="K87" s="39"/>
      <c r="L87" s="39"/>
      <c r="M87" s="39"/>
      <c r="N87" s="39"/>
      <c r="O87" s="39"/>
      <c r="P87" s="39"/>
      <c r="Q87" s="40"/>
    </row>
    <row r="88" spans="1:32" ht="19.5" customHeight="1" thickBot="1">
      <c r="A88" s="299" t="s">
        <v>489</v>
      </c>
      <c r="B88" s="300">
        <f t="shared" ref="B88:B93" si="6">C88/$C$88</f>
        <v>1</v>
      </c>
      <c r="C88" s="301">
        <v>466141</v>
      </c>
      <c r="D88" s="374">
        <f t="shared" ref="D88:D93" si="7">E88/$E$88</f>
        <v>1</v>
      </c>
      <c r="E88" s="301">
        <v>16507</v>
      </c>
      <c r="F88" s="374">
        <f t="shared" ref="F88:F93" si="8">G88/$G$88</f>
        <v>1</v>
      </c>
      <c r="G88" s="301">
        <v>1837</v>
      </c>
      <c r="H88" s="374">
        <f t="shared" ref="H88:H93" si="9">I88/$I$88</f>
        <v>1</v>
      </c>
      <c r="I88" s="301">
        <v>3212</v>
      </c>
      <c r="J88" s="374">
        <f t="shared" ref="J88:J93" si="10">K88/$K$88</f>
        <v>1</v>
      </c>
      <c r="K88" s="301">
        <v>2315</v>
      </c>
      <c r="L88" s="374">
        <f>M88/$M$88</f>
        <v>1</v>
      </c>
      <c r="M88" s="301">
        <v>4835</v>
      </c>
      <c r="N88" s="374">
        <f>O88/$O$88</f>
        <v>1</v>
      </c>
      <c r="O88" s="301">
        <v>2310</v>
      </c>
      <c r="P88" s="374">
        <f>Q88/$Q$88</f>
        <v>1</v>
      </c>
      <c r="Q88" s="301">
        <v>1998</v>
      </c>
    </row>
    <row r="89" spans="1:32" ht="19.5" customHeight="1">
      <c r="A89" s="303" t="s">
        <v>16</v>
      </c>
      <c r="B89" s="304">
        <f t="shared" si="6"/>
        <v>0.17775951911546078</v>
      </c>
      <c r="C89" s="305">
        <v>82861</v>
      </c>
      <c r="D89" s="304">
        <f t="shared" si="7"/>
        <v>0.20282304476888594</v>
      </c>
      <c r="E89" s="305">
        <v>3348</v>
      </c>
      <c r="F89" s="304">
        <f t="shared" si="8"/>
        <v>0.21012520413718019</v>
      </c>
      <c r="G89" s="305">
        <v>386</v>
      </c>
      <c r="H89" s="304">
        <f t="shared" si="9"/>
        <v>0.2238480697384807</v>
      </c>
      <c r="I89" s="305">
        <v>719</v>
      </c>
      <c r="J89" s="304">
        <f t="shared" si="10"/>
        <v>0.19697624190064794</v>
      </c>
      <c r="K89" s="305">
        <v>456</v>
      </c>
      <c r="L89" s="304">
        <f t="shared" ref="L89:L98" si="11">M89/$M$88</f>
        <v>0.18345398138572905</v>
      </c>
      <c r="M89" s="305">
        <v>887</v>
      </c>
      <c r="N89" s="304">
        <f t="shared" ref="N89:N98" si="12">O89/$O$88</f>
        <v>0.21645021645021645</v>
      </c>
      <c r="O89" s="305">
        <v>500</v>
      </c>
      <c r="P89" s="304">
        <f t="shared" ref="P89:P98" si="13">Q89/$Q$88</f>
        <v>0.20020020020020021</v>
      </c>
      <c r="Q89" s="305">
        <v>400</v>
      </c>
    </row>
    <row r="90" spans="1:32" ht="19.5" customHeight="1">
      <c r="A90" s="303" t="s">
        <v>17</v>
      </c>
      <c r="B90" s="262">
        <f t="shared" si="6"/>
        <v>0.18726093606870026</v>
      </c>
      <c r="C90" s="305">
        <v>87290</v>
      </c>
      <c r="D90" s="304">
        <f t="shared" si="7"/>
        <v>0.19525049978796874</v>
      </c>
      <c r="E90" s="305">
        <v>3223</v>
      </c>
      <c r="F90" s="304">
        <f t="shared" si="8"/>
        <v>0.20849210669569951</v>
      </c>
      <c r="G90" s="305">
        <v>383</v>
      </c>
      <c r="H90" s="304">
        <f t="shared" si="9"/>
        <v>0.19925280199252801</v>
      </c>
      <c r="I90" s="305">
        <v>640</v>
      </c>
      <c r="J90" s="304">
        <f t="shared" si="10"/>
        <v>0.18920086393088553</v>
      </c>
      <c r="K90" s="305">
        <v>438</v>
      </c>
      <c r="L90" s="304">
        <f t="shared" si="11"/>
        <v>0.19400206825232677</v>
      </c>
      <c r="M90" s="305">
        <v>938</v>
      </c>
      <c r="N90" s="304">
        <f t="shared" si="12"/>
        <v>0.18874458874458874</v>
      </c>
      <c r="O90" s="305">
        <v>436</v>
      </c>
      <c r="P90" s="304">
        <f t="shared" si="13"/>
        <v>0.1941941941941942</v>
      </c>
      <c r="Q90" s="305">
        <v>388</v>
      </c>
    </row>
    <row r="91" spans="1:32" ht="19.5" customHeight="1">
      <c r="A91" s="303" t="s">
        <v>18</v>
      </c>
      <c r="B91" s="262">
        <f t="shared" si="6"/>
        <v>0.38443518162959278</v>
      </c>
      <c r="C91" s="305">
        <v>179201</v>
      </c>
      <c r="D91" s="304">
        <f t="shared" si="7"/>
        <v>0.36481492700066637</v>
      </c>
      <c r="E91" s="305">
        <v>6022</v>
      </c>
      <c r="F91" s="304">
        <f t="shared" si="8"/>
        <v>0.35438214480130648</v>
      </c>
      <c r="G91" s="305">
        <v>651</v>
      </c>
      <c r="H91" s="304">
        <f t="shared" si="9"/>
        <v>0.35211706102117063</v>
      </c>
      <c r="I91" s="305">
        <v>1131</v>
      </c>
      <c r="J91" s="304">
        <f t="shared" si="10"/>
        <v>0.37840172786177106</v>
      </c>
      <c r="K91" s="305">
        <v>876</v>
      </c>
      <c r="L91" s="304">
        <f t="shared" si="11"/>
        <v>0.37538779731127198</v>
      </c>
      <c r="M91" s="305">
        <v>1815</v>
      </c>
      <c r="N91" s="304">
        <f t="shared" si="12"/>
        <v>0.36147186147186144</v>
      </c>
      <c r="O91" s="305">
        <v>835</v>
      </c>
      <c r="P91" s="304">
        <f t="shared" si="13"/>
        <v>0.35735735735735735</v>
      </c>
      <c r="Q91" s="305">
        <v>714</v>
      </c>
    </row>
    <row r="92" spans="1:32" ht="19.5" customHeight="1">
      <c r="A92" s="303" t="s">
        <v>19</v>
      </c>
      <c r="B92" s="307">
        <f t="shared" si="6"/>
        <v>0.25054436318624623</v>
      </c>
      <c r="C92" s="308">
        <v>116789</v>
      </c>
      <c r="D92" s="375">
        <f t="shared" si="7"/>
        <v>0.23711152844247896</v>
      </c>
      <c r="E92" s="308">
        <v>3914</v>
      </c>
      <c r="F92" s="375">
        <f t="shared" si="8"/>
        <v>0.22700054436581382</v>
      </c>
      <c r="G92" s="308">
        <v>417</v>
      </c>
      <c r="H92" s="375">
        <f t="shared" si="9"/>
        <v>0.22478206724782068</v>
      </c>
      <c r="I92" s="308">
        <v>722</v>
      </c>
      <c r="J92" s="375">
        <f t="shared" si="10"/>
        <v>0.23542116630669546</v>
      </c>
      <c r="K92" s="308">
        <v>545</v>
      </c>
      <c r="L92" s="375">
        <f t="shared" si="11"/>
        <v>0.24715615305067218</v>
      </c>
      <c r="M92" s="308">
        <v>1195</v>
      </c>
      <c r="N92" s="375">
        <f t="shared" si="12"/>
        <v>0.23333333333333334</v>
      </c>
      <c r="O92" s="308">
        <v>539</v>
      </c>
      <c r="P92" s="375">
        <f t="shared" si="13"/>
        <v>0.24824824824824826</v>
      </c>
      <c r="Q92" s="308">
        <v>496</v>
      </c>
    </row>
    <row r="93" spans="1:32" ht="19.5" customHeight="1">
      <c r="A93" s="310" t="s">
        <v>179</v>
      </c>
      <c r="B93" s="239">
        <f t="shared" si="6"/>
        <v>0.51144181696096247</v>
      </c>
      <c r="C93" s="312">
        <v>238404</v>
      </c>
      <c r="D93" s="239">
        <f t="shared" si="7"/>
        <v>0.50566426364572603</v>
      </c>
      <c r="E93" s="312">
        <v>8347</v>
      </c>
      <c r="F93" s="239">
        <f t="shared" si="8"/>
        <v>0.51279259662493193</v>
      </c>
      <c r="G93" s="393">
        <v>942</v>
      </c>
      <c r="H93" s="239">
        <f t="shared" si="9"/>
        <v>0.51774595267745949</v>
      </c>
      <c r="I93" s="312">
        <v>1663</v>
      </c>
      <c r="J93" s="239">
        <f t="shared" si="10"/>
        <v>0.49416846652267821</v>
      </c>
      <c r="K93" s="312">
        <v>1144</v>
      </c>
      <c r="L93" s="239">
        <f t="shared" si="11"/>
        <v>0.516028955532575</v>
      </c>
      <c r="M93" s="312">
        <v>2495</v>
      </c>
      <c r="N93" s="239">
        <f t="shared" si="12"/>
        <v>0.49047619047619045</v>
      </c>
      <c r="O93" s="312">
        <v>1133</v>
      </c>
      <c r="P93" s="239">
        <f t="shared" si="13"/>
        <v>0.48548548548548548</v>
      </c>
      <c r="Q93" s="393">
        <v>970</v>
      </c>
    </row>
    <row r="94" spans="1:32" ht="19.5" customHeight="1">
      <c r="A94" s="303" t="s">
        <v>16</v>
      </c>
      <c r="B94" s="304">
        <f>C94/$C$93</f>
        <v>0.1777906410966259</v>
      </c>
      <c r="C94" s="308">
        <v>42386</v>
      </c>
      <c r="D94" s="304">
        <f>E94/$E$93</f>
        <v>0.20234814903558165</v>
      </c>
      <c r="E94" s="305">
        <v>1689</v>
      </c>
      <c r="F94" s="304">
        <f>G94/$G$93</f>
        <v>0.20169851380042464</v>
      </c>
      <c r="G94" s="376">
        <v>190</v>
      </c>
      <c r="H94" s="304">
        <f>I94/$I$93</f>
        <v>0.22970535177390258</v>
      </c>
      <c r="I94" s="376">
        <v>382</v>
      </c>
      <c r="J94" s="304">
        <f>K94/$K$93</f>
        <v>0.20017482517482518</v>
      </c>
      <c r="K94" s="376">
        <v>229</v>
      </c>
      <c r="L94" s="304">
        <f>M94/$M$93</f>
        <v>0.18396793587174348</v>
      </c>
      <c r="M94" s="376">
        <v>459</v>
      </c>
      <c r="N94" s="304">
        <f>O94/$O$93</f>
        <v>0.21624007060900266</v>
      </c>
      <c r="O94" s="376">
        <v>245</v>
      </c>
      <c r="P94" s="304">
        <f>Q94/$Q$93</f>
        <v>0.18969072164948453</v>
      </c>
      <c r="Q94" s="376">
        <v>184</v>
      </c>
    </row>
    <row r="95" spans="1:32" ht="19.5" customHeight="1">
      <c r="A95" s="303" t="s">
        <v>17</v>
      </c>
      <c r="B95" s="304">
        <f>C95/$C$93</f>
        <v>0.18682152984010336</v>
      </c>
      <c r="C95" s="313">
        <v>44539</v>
      </c>
      <c r="D95" s="304">
        <f>E95/$E$93</f>
        <v>0.19456092009105067</v>
      </c>
      <c r="E95" s="305">
        <v>1624</v>
      </c>
      <c r="F95" s="304">
        <f>G95/$G$93</f>
        <v>0.21337579617834396</v>
      </c>
      <c r="G95" s="376">
        <v>201</v>
      </c>
      <c r="H95" s="304">
        <f>I95/$I$93</f>
        <v>0.19482862297053519</v>
      </c>
      <c r="I95" s="376">
        <v>324</v>
      </c>
      <c r="J95" s="304">
        <f>K95/$K$93</f>
        <v>0.19667832167832167</v>
      </c>
      <c r="K95" s="376">
        <v>225</v>
      </c>
      <c r="L95" s="304">
        <f>M95/$M$93</f>
        <v>0.19238476953907815</v>
      </c>
      <c r="M95" s="376">
        <v>480</v>
      </c>
      <c r="N95" s="304">
        <f>O95/$O$93</f>
        <v>0.18446601941747573</v>
      </c>
      <c r="O95" s="376">
        <v>209</v>
      </c>
      <c r="P95" s="304">
        <f>Q95/$Q$93</f>
        <v>0.19072164948453607</v>
      </c>
      <c r="Q95" s="376">
        <v>185</v>
      </c>
    </row>
    <row r="96" spans="1:32" ht="19.5" customHeight="1">
      <c r="A96" s="303" t="s">
        <v>18</v>
      </c>
      <c r="B96" s="304">
        <f>C96/$C$93</f>
        <v>0.38463700273485346</v>
      </c>
      <c r="C96" s="305">
        <v>91699</v>
      </c>
      <c r="D96" s="304">
        <f>E96/$E$93</f>
        <v>0.3622858512040254</v>
      </c>
      <c r="E96" s="305">
        <v>3024</v>
      </c>
      <c r="F96" s="304">
        <f>G96/$G$93</f>
        <v>0.35562632696390656</v>
      </c>
      <c r="G96" s="376">
        <v>335</v>
      </c>
      <c r="H96" s="304">
        <f>I96/$I$93</f>
        <v>0.34576067348165967</v>
      </c>
      <c r="I96" s="376">
        <v>575</v>
      </c>
      <c r="J96" s="304">
        <f>K96/$K$93</f>
        <v>0.37587412587412589</v>
      </c>
      <c r="K96" s="376">
        <v>430</v>
      </c>
      <c r="L96" s="304">
        <f>M96/$M$93</f>
        <v>0.36753507014028058</v>
      </c>
      <c r="M96" s="376">
        <v>917</v>
      </c>
      <c r="N96" s="304">
        <f>O96/$O$93</f>
        <v>0.36363636363636365</v>
      </c>
      <c r="O96" s="376">
        <v>412</v>
      </c>
      <c r="P96" s="304">
        <f>Q96/$Q$93</f>
        <v>0.36597938144329895</v>
      </c>
      <c r="Q96" s="376">
        <v>355</v>
      </c>
    </row>
    <row r="97" spans="1:17" ht="19.5" customHeight="1">
      <c r="A97" s="303" t="s">
        <v>19</v>
      </c>
      <c r="B97" s="304">
        <f>C97/$C$93</f>
        <v>0.25075082632841733</v>
      </c>
      <c r="C97" s="308">
        <v>59780</v>
      </c>
      <c r="D97" s="375">
        <f>E97/$E$93</f>
        <v>0.24080507966934228</v>
      </c>
      <c r="E97" s="308">
        <v>2010</v>
      </c>
      <c r="F97" s="375">
        <f>G97/$G$93</f>
        <v>0.22929936305732485</v>
      </c>
      <c r="G97" s="377">
        <v>216</v>
      </c>
      <c r="H97" s="375">
        <f>I97/$I$93</f>
        <v>0.22970535177390258</v>
      </c>
      <c r="I97" s="377">
        <v>382</v>
      </c>
      <c r="J97" s="375">
        <f>K97/$K$93</f>
        <v>0.22727272727272727</v>
      </c>
      <c r="K97" s="377">
        <v>260</v>
      </c>
      <c r="L97" s="375">
        <f>M97/$M$93</f>
        <v>0.25611222444889781</v>
      </c>
      <c r="M97" s="377">
        <v>639</v>
      </c>
      <c r="N97" s="375">
        <f>O97/$O$93</f>
        <v>0.23565754633715799</v>
      </c>
      <c r="O97" s="377">
        <v>267</v>
      </c>
      <c r="P97" s="375">
        <f>Q97/$Q$93</f>
        <v>0.2536082474226804</v>
      </c>
      <c r="Q97" s="377">
        <v>246</v>
      </c>
    </row>
    <row r="98" spans="1:17" ht="19.5" customHeight="1">
      <c r="A98" s="315" t="s">
        <v>178</v>
      </c>
      <c r="B98" s="239">
        <f>C98/$C$88</f>
        <v>0.48855818303903753</v>
      </c>
      <c r="C98" s="312">
        <v>227737</v>
      </c>
      <c r="D98" s="239">
        <f>E98/$E$88</f>
        <v>0.49433573635427397</v>
      </c>
      <c r="E98" s="312">
        <v>8160</v>
      </c>
      <c r="F98" s="239">
        <f>G98/$G$88</f>
        <v>0.48720740337506807</v>
      </c>
      <c r="G98" s="393">
        <v>895</v>
      </c>
      <c r="H98" s="239">
        <f>I98/$I$88</f>
        <v>0.48225404732254046</v>
      </c>
      <c r="I98" s="312">
        <v>1549</v>
      </c>
      <c r="J98" s="239">
        <f>K98/$K$88</f>
        <v>0.50583153347732179</v>
      </c>
      <c r="K98" s="312">
        <v>1171</v>
      </c>
      <c r="L98" s="239">
        <f t="shared" si="11"/>
        <v>0.483971044467425</v>
      </c>
      <c r="M98" s="312">
        <v>2340</v>
      </c>
      <c r="N98" s="239">
        <f t="shared" si="12"/>
        <v>0.50952380952380949</v>
      </c>
      <c r="O98" s="312">
        <v>1177</v>
      </c>
      <c r="P98" s="239">
        <f t="shared" si="13"/>
        <v>0.51451451451451446</v>
      </c>
      <c r="Q98" s="393">
        <v>1028</v>
      </c>
    </row>
    <row r="99" spans="1:17" ht="19.5" customHeight="1">
      <c r="A99" s="303" t="s">
        <v>16</v>
      </c>
      <c r="B99" s="304">
        <f>C99/C$98</f>
        <v>0.17772693940817696</v>
      </c>
      <c r="C99" s="305">
        <v>40475</v>
      </c>
      <c r="D99" s="304">
        <f>E99/E$98</f>
        <v>0.20330882352941176</v>
      </c>
      <c r="E99" s="305">
        <v>1659</v>
      </c>
      <c r="F99" s="304">
        <f>G99/G$98</f>
        <v>0.21899441340782122</v>
      </c>
      <c r="G99" s="376">
        <v>196</v>
      </c>
      <c r="H99" s="304">
        <f>I99/I$98</f>
        <v>0.21755971594577148</v>
      </c>
      <c r="I99" s="376">
        <v>337</v>
      </c>
      <c r="J99" s="304">
        <f>K99/K$98</f>
        <v>0.19385140905209222</v>
      </c>
      <c r="K99" s="376">
        <v>227</v>
      </c>
      <c r="L99" s="304">
        <f>M99/M$98</f>
        <v>0.18290598290598289</v>
      </c>
      <c r="M99" s="376">
        <v>428</v>
      </c>
      <c r="N99" s="304">
        <f>O99/O$98</f>
        <v>0.21665250637213254</v>
      </c>
      <c r="O99" s="376">
        <v>255</v>
      </c>
      <c r="P99" s="304">
        <f>Q99/Q$98</f>
        <v>0.21011673151750973</v>
      </c>
      <c r="Q99" s="376">
        <v>216</v>
      </c>
    </row>
    <row r="100" spans="1:17" ht="19.5" customHeight="1">
      <c r="A100" s="303" t="s">
        <v>17</v>
      </c>
      <c r="B100" s="304">
        <f>C100/C$98</f>
        <v>0.18772092369707163</v>
      </c>
      <c r="C100" s="305">
        <v>42751</v>
      </c>
      <c r="D100" s="304">
        <f>E100/E$98</f>
        <v>0.19595588235294117</v>
      </c>
      <c r="E100" s="305">
        <v>1599</v>
      </c>
      <c r="F100" s="304">
        <f>G100/G$98</f>
        <v>0.20335195530726258</v>
      </c>
      <c r="G100" s="376">
        <v>182</v>
      </c>
      <c r="H100" s="304">
        <f>I100/I$98</f>
        <v>0.2040025823111685</v>
      </c>
      <c r="I100" s="376">
        <v>316</v>
      </c>
      <c r="J100" s="304">
        <f>K100/K$98</f>
        <v>0.18189581554227155</v>
      </c>
      <c r="K100" s="376">
        <v>213</v>
      </c>
      <c r="L100" s="304">
        <f>M100/M$98</f>
        <v>0.19572649572649573</v>
      </c>
      <c r="M100" s="376">
        <v>458</v>
      </c>
      <c r="N100" s="304">
        <f>O100/O$98</f>
        <v>0.19286321155480035</v>
      </c>
      <c r="O100" s="376">
        <v>227</v>
      </c>
      <c r="P100" s="304">
        <f>Q100/Q$98</f>
        <v>0.19747081712062256</v>
      </c>
      <c r="Q100" s="376">
        <v>203</v>
      </c>
    </row>
    <row r="101" spans="1:17" ht="19.5" customHeight="1">
      <c r="A101" s="303" t="s">
        <v>18</v>
      </c>
      <c r="B101" s="304">
        <f>C101/C$98</f>
        <v>0.38422390740195927</v>
      </c>
      <c r="C101" s="305">
        <v>87502</v>
      </c>
      <c r="D101" s="304">
        <f>E101/E$98</f>
        <v>0.36740196078431375</v>
      </c>
      <c r="E101" s="305">
        <v>2998</v>
      </c>
      <c r="F101" s="304">
        <f>G101/G$98</f>
        <v>0.35307262569832404</v>
      </c>
      <c r="G101" s="376">
        <v>316</v>
      </c>
      <c r="H101" s="304">
        <f>I101/I$98</f>
        <v>0.35894125242091673</v>
      </c>
      <c r="I101" s="376">
        <v>556</v>
      </c>
      <c r="J101" s="304">
        <f>K101/K$98</f>
        <v>0.38087105038428692</v>
      </c>
      <c r="K101" s="376">
        <v>446</v>
      </c>
      <c r="L101" s="304">
        <f>M101/M$98</f>
        <v>0.38376068376068379</v>
      </c>
      <c r="M101" s="376">
        <v>898</v>
      </c>
      <c r="N101" s="304">
        <f>O101/O$98</f>
        <v>0.35938827527612577</v>
      </c>
      <c r="O101" s="376">
        <v>423</v>
      </c>
      <c r="P101" s="304">
        <f>Q101/Q$98</f>
        <v>0.34922178988326846</v>
      </c>
      <c r="Q101" s="376">
        <v>359</v>
      </c>
    </row>
    <row r="102" spans="1:17" ht="19.5" customHeight="1" thickBot="1">
      <c r="A102" s="303" t="s">
        <v>19</v>
      </c>
      <c r="B102" s="304">
        <f>C102/C$98</f>
        <v>0.2503282294927921</v>
      </c>
      <c r="C102" s="308">
        <v>57009</v>
      </c>
      <c r="D102" s="375">
        <f>E102/E$98</f>
        <v>0.23333333333333334</v>
      </c>
      <c r="E102" s="308">
        <v>1904</v>
      </c>
      <c r="F102" s="375">
        <f>G102/G$98</f>
        <v>0.22458100558659219</v>
      </c>
      <c r="G102" s="377">
        <v>201</v>
      </c>
      <c r="H102" s="375">
        <f>I102/I$98</f>
        <v>0.21949644932214332</v>
      </c>
      <c r="I102" s="377">
        <v>340</v>
      </c>
      <c r="J102" s="375">
        <f>K102/K$98</f>
        <v>0.24338172502134928</v>
      </c>
      <c r="K102" s="377">
        <v>285</v>
      </c>
      <c r="L102" s="375">
        <f>M102/M$98</f>
        <v>0.2376068376068376</v>
      </c>
      <c r="M102" s="377">
        <v>556</v>
      </c>
      <c r="N102" s="375">
        <f>O102/O$98</f>
        <v>0.23109600679694137</v>
      </c>
      <c r="O102" s="377">
        <v>272</v>
      </c>
      <c r="P102" s="375">
        <f>Q102/Q$98</f>
        <v>0.24319066147859922</v>
      </c>
      <c r="Q102" s="377">
        <v>250</v>
      </c>
    </row>
    <row r="103" spans="1:17" ht="19.5" customHeight="1" thickBot="1">
      <c r="A103" s="344" t="s">
        <v>634</v>
      </c>
      <c r="B103" s="300">
        <f>C103/$C$103</f>
        <v>1</v>
      </c>
      <c r="C103" s="301">
        <f>CENTRO!C103</f>
        <v>531839</v>
      </c>
      <c r="D103" s="374">
        <f>E103/$E$103</f>
        <v>1</v>
      </c>
      <c r="E103" s="373">
        <v>19989</v>
      </c>
      <c r="F103" s="326"/>
      <c r="G103" s="399" t="s">
        <v>482</v>
      </c>
      <c r="H103" s="326"/>
      <c r="I103" s="399" t="s">
        <v>482</v>
      </c>
      <c r="J103" s="326"/>
      <c r="K103" s="399" t="s">
        <v>482</v>
      </c>
      <c r="L103" s="326"/>
      <c r="M103" s="399" t="s">
        <v>482</v>
      </c>
      <c r="N103" s="326"/>
      <c r="O103" s="399" t="s">
        <v>482</v>
      </c>
      <c r="P103" s="326"/>
      <c r="Q103" s="399" t="s">
        <v>482</v>
      </c>
    </row>
    <row r="104" spans="1:17" ht="19.5" customHeight="1">
      <c r="A104" s="303" t="s">
        <v>20</v>
      </c>
      <c r="B104" s="304">
        <f>C104/$C$103</f>
        <v>0.42403058068325189</v>
      </c>
      <c r="C104" s="316">
        <f>CENTRO!C104</f>
        <v>225516</v>
      </c>
      <c r="D104" s="396">
        <f>E104/$E$103</f>
        <v>0.65000750412727004</v>
      </c>
      <c r="E104" s="316">
        <v>12993</v>
      </c>
      <c r="F104" s="320"/>
      <c r="G104" s="400" t="s">
        <v>482</v>
      </c>
      <c r="H104" s="320"/>
      <c r="I104" s="400" t="s">
        <v>482</v>
      </c>
      <c r="J104" s="320"/>
      <c r="K104" s="400" t="s">
        <v>482</v>
      </c>
      <c r="L104" s="320"/>
      <c r="M104" s="400" t="s">
        <v>482</v>
      </c>
      <c r="N104" s="320"/>
      <c r="O104" s="400" t="s">
        <v>482</v>
      </c>
      <c r="P104" s="320"/>
      <c r="Q104" s="400" t="s">
        <v>482</v>
      </c>
    </row>
    <row r="105" spans="1:17" ht="19.5" customHeight="1">
      <c r="A105" s="321" t="s">
        <v>21</v>
      </c>
      <c r="B105" s="262">
        <f>C105/$C$103</f>
        <v>0.18375485814315987</v>
      </c>
      <c r="C105" s="322">
        <f>CENTRO!C105</f>
        <v>97728</v>
      </c>
      <c r="D105" s="330">
        <f>E105/$E$103</f>
        <v>0.19270598829356145</v>
      </c>
      <c r="E105" s="322">
        <v>3852</v>
      </c>
      <c r="F105" s="326"/>
      <c r="G105" s="399" t="s">
        <v>482</v>
      </c>
      <c r="H105" s="326"/>
      <c r="I105" s="399" t="s">
        <v>482</v>
      </c>
      <c r="J105" s="326"/>
      <c r="K105" s="399" t="s">
        <v>482</v>
      </c>
      <c r="L105" s="326"/>
      <c r="M105" s="399" t="s">
        <v>482</v>
      </c>
      <c r="N105" s="326"/>
      <c r="O105" s="399" t="s">
        <v>482</v>
      </c>
      <c r="P105" s="326"/>
      <c r="Q105" s="399" t="s">
        <v>482</v>
      </c>
    </row>
    <row r="106" spans="1:17" ht="19.5" customHeight="1">
      <c r="A106" s="321" t="s">
        <v>22</v>
      </c>
      <c r="B106" s="262">
        <f>C106/$C$103</f>
        <v>0.39221456117358827</v>
      </c>
      <c r="C106" s="322">
        <f>CENTRO!C106</f>
        <v>208595</v>
      </c>
      <c r="D106" s="330">
        <f>E106/$E$103</f>
        <v>0.15728650757916854</v>
      </c>
      <c r="E106" s="322">
        <v>3144</v>
      </c>
      <c r="F106" s="326"/>
      <c r="G106" s="399" t="s">
        <v>482</v>
      </c>
      <c r="H106" s="326"/>
      <c r="I106" s="399" t="s">
        <v>482</v>
      </c>
      <c r="J106" s="326"/>
      <c r="K106" s="399" t="s">
        <v>482</v>
      </c>
      <c r="L106" s="326"/>
      <c r="M106" s="399" t="s">
        <v>482</v>
      </c>
      <c r="N106" s="326"/>
      <c r="O106" s="399" t="s">
        <v>482</v>
      </c>
      <c r="P106" s="326"/>
      <c r="Q106" s="399" t="s">
        <v>482</v>
      </c>
    </row>
    <row r="107" spans="1:17" ht="19.5" customHeight="1">
      <c r="A107" s="327" t="s">
        <v>23</v>
      </c>
      <c r="B107" s="415">
        <f>C107/$C$103</f>
        <v>0.11678722320100632</v>
      </c>
      <c r="C107" s="328">
        <f>CENTRO!C107</f>
        <v>62112</v>
      </c>
      <c r="D107" s="239">
        <f>E107/$E$103</f>
        <v>7.2039621791985586E-2</v>
      </c>
      <c r="E107" s="328">
        <v>1440</v>
      </c>
      <c r="F107" s="326"/>
      <c r="G107" s="399" t="s">
        <v>482</v>
      </c>
      <c r="H107" s="326"/>
      <c r="I107" s="399" t="s">
        <v>482</v>
      </c>
      <c r="J107" s="326"/>
      <c r="K107" s="399" t="s">
        <v>482</v>
      </c>
      <c r="L107" s="326"/>
      <c r="M107" s="399" t="s">
        <v>482</v>
      </c>
      <c r="N107" s="326"/>
      <c r="O107" s="399" t="s">
        <v>482</v>
      </c>
      <c r="P107" s="326"/>
      <c r="Q107" s="399" t="s">
        <v>482</v>
      </c>
    </row>
    <row r="108" spans="1:17" ht="19.5" customHeight="1">
      <c r="A108" s="321" t="s">
        <v>20</v>
      </c>
      <c r="B108" s="330">
        <f>C108/C$107</f>
        <v>0.34038511076764555</v>
      </c>
      <c r="C108" s="322">
        <f>CENTRO!C108</f>
        <v>21142</v>
      </c>
      <c r="D108" s="330">
        <f>E108/E$107</f>
        <v>0.48055555555555557</v>
      </c>
      <c r="E108" s="322">
        <v>692</v>
      </c>
      <c r="F108" s="326"/>
      <c r="G108" s="399" t="s">
        <v>482</v>
      </c>
      <c r="H108" s="326"/>
      <c r="I108" s="399" t="s">
        <v>482</v>
      </c>
      <c r="J108" s="326"/>
      <c r="K108" s="399" t="s">
        <v>482</v>
      </c>
      <c r="L108" s="326"/>
      <c r="M108" s="399" t="s">
        <v>482</v>
      </c>
      <c r="N108" s="326"/>
      <c r="O108" s="399" t="s">
        <v>482</v>
      </c>
      <c r="P108" s="326"/>
      <c r="Q108" s="399" t="s">
        <v>482</v>
      </c>
    </row>
    <row r="109" spans="1:17" ht="19.5" customHeight="1">
      <c r="A109" s="321" t="s">
        <v>21</v>
      </c>
      <c r="B109" s="330">
        <f>C109/C$107</f>
        <v>9.9288382277176707E-2</v>
      </c>
      <c r="C109" s="322">
        <f>CENTRO!C109</f>
        <v>6167</v>
      </c>
      <c r="D109" s="330">
        <f>E109/E$107</f>
        <v>0.15902777777777777</v>
      </c>
      <c r="E109" s="322">
        <v>229</v>
      </c>
      <c r="F109" s="326"/>
      <c r="G109" s="399" t="s">
        <v>482</v>
      </c>
      <c r="H109" s="326"/>
      <c r="I109" s="399" t="s">
        <v>482</v>
      </c>
      <c r="J109" s="326"/>
      <c r="K109" s="399" t="s">
        <v>482</v>
      </c>
      <c r="L109" s="326"/>
      <c r="M109" s="399" t="s">
        <v>482</v>
      </c>
      <c r="N109" s="326"/>
      <c r="O109" s="399" t="s">
        <v>482</v>
      </c>
      <c r="P109" s="326"/>
      <c r="Q109" s="399" t="s">
        <v>482</v>
      </c>
    </row>
    <row r="110" spans="1:17" ht="19.5" customHeight="1">
      <c r="A110" s="321" t="s">
        <v>22</v>
      </c>
      <c r="B110" s="330">
        <f>C110/C$107</f>
        <v>0.56032650695517772</v>
      </c>
      <c r="C110" s="322">
        <f>CENTRO!C110</f>
        <v>34803</v>
      </c>
      <c r="D110" s="330">
        <f>E110/E$107</f>
        <v>0.36041666666666666</v>
      </c>
      <c r="E110" s="322">
        <v>519</v>
      </c>
      <c r="F110" s="326"/>
      <c r="G110" s="399" t="s">
        <v>482</v>
      </c>
      <c r="H110" s="326"/>
      <c r="I110" s="399" t="s">
        <v>482</v>
      </c>
      <c r="J110" s="326"/>
      <c r="K110" s="399" t="s">
        <v>482</v>
      </c>
      <c r="L110" s="326"/>
      <c r="M110" s="399" t="s">
        <v>482</v>
      </c>
      <c r="N110" s="326"/>
      <c r="O110" s="399" t="s">
        <v>482</v>
      </c>
      <c r="P110" s="326"/>
      <c r="Q110" s="399" t="s">
        <v>482</v>
      </c>
    </row>
    <row r="111" spans="1:17" ht="19.5" customHeight="1">
      <c r="A111" s="327" t="s">
        <v>24</v>
      </c>
      <c r="B111" s="415">
        <f>C111/$C$103</f>
        <v>4.7307549841211341E-2</v>
      </c>
      <c r="C111" s="328">
        <f>CENTRO!C111</f>
        <v>25160</v>
      </c>
      <c r="D111" s="239">
        <f>E111/$E$103</f>
        <v>2.4213317324528489E-2</v>
      </c>
      <c r="E111" s="328">
        <v>484</v>
      </c>
      <c r="F111" s="326"/>
      <c r="G111" s="399" t="s">
        <v>482</v>
      </c>
      <c r="H111" s="326"/>
      <c r="I111" s="399" t="s">
        <v>482</v>
      </c>
      <c r="J111" s="326"/>
      <c r="K111" s="399" t="s">
        <v>482</v>
      </c>
      <c r="L111" s="326"/>
      <c r="M111" s="399" t="s">
        <v>482</v>
      </c>
      <c r="N111" s="326"/>
      <c r="O111" s="399" t="s">
        <v>482</v>
      </c>
      <c r="P111" s="326"/>
      <c r="Q111" s="399" t="s">
        <v>482</v>
      </c>
    </row>
    <row r="112" spans="1:17" ht="19.5" customHeight="1">
      <c r="A112" s="321" t="s">
        <v>20</v>
      </c>
      <c r="B112" s="262">
        <f>C112/C$111</f>
        <v>0.44360095389507154</v>
      </c>
      <c r="C112" s="322">
        <f>CENTRO!C112</f>
        <v>11161</v>
      </c>
      <c r="D112" s="262">
        <f>E112/E$111</f>
        <v>0.71900826446280997</v>
      </c>
      <c r="E112" s="322">
        <v>348</v>
      </c>
      <c r="F112" s="334"/>
      <c r="G112" s="401" t="s">
        <v>482</v>
      </c>
      <c r="H112" s="334"/>
      <c r="I112" s="401" t="s">
        <v>482</v>
      </c>
      <c r="J112" s="334"/>
      <c r="K112" s="401" t="s">
        <v>482</v>
      </c>
      <c r="L112" s="334"/>
      <c r="M112" s="401" t="s">
        <v>482</v>
      </c>
      <c r="N112" s="334"/>
      <c r="O112" s="401" t="s">
        <v>482</v>
      </c>
      <c r="P112" s="334"/>
      <c r="Q112" s="401" t="s">
        <v>482</v>
      </c>
    </row>
    <row r="113" spans="1:17" ht="19.5" customHeight="1">
      <c r="A113" s="321" t="s">
        <v>21</v>
      </c>
      <c r="B113" s="262">
        <f>C113/C$111</f>
        <v>4.300476947535771E-2</v>
      </c>
      <c r="C113" s="322">
        <f>CENTRO!C113</f>
        <v>1082</v>
      </c>
      <c r="D113" s="262">
        <f>E113/E$111</f>
        <v>1.0330578512396695E-2</v>
      </c>
      <c r="E113" s="322">
        <v>5</v>
      </c>
      <c r="F113" s="334"/>
      <c r="G113" s="401" t="s">
        <v>482</v>
      </c>
      <c r="H113" s="334"/>
      <c r="I113" s="401" t="s">
        <v>482</v>
      </c>
      <c r="J113" s="334"/>
      <c r="K113" s="401" t="s">
        <v>482</v>
      </c>
      <c r="L113" s="334"/>
      <c r="M113" s="401" t="s">
        <v>482</v>
      </c>
      <c r="N113" s="334"/>
      <c r="O113" s="401" t="s">
        <v>482</v>
      </c>
      <c r="P113" s="334"/>
      <c r="Q113" s="401" t="s">
        <v>482</v>
      </c>
    </row>
    <row r="114" spans="1:17" ht="19.5" customHeight="1" thickBot="1">
      <c r="A114" s="321" t="s">
        <v>22</v>
      </c>
      <c r="B114" s="262">
        <f>C114/C$111</f>
        <v>0.51339427662957071</v>
      </c>
      <c r="C114" s="322">
        <f>CENTRO!C114</f>
        <v>12917</v>
      </c>
      <c r="D114" s="397">
        <f>E114/E$111</f>
        <v>0.27066115702479338</v>
      </c>
      <c r="E114" s="402">
        <v>131</v>
      </c>
      <c r="F114" s="385"/>
      <c r="G114" s="403" t="s">
        <v>482</v>
      </c>
      <c r="H114" s="385"/>
      <c r="I114" s="403" t="s">
        <v>482</v>
      </c>
      <c r="J114" s="385"/>
      <c r="K114" s="403" t="s">
        <v>482</v>
      </c>
      <c r="L114" s="385"/>
      <c r="M114" s="403" t="s">
        <v>482</v>
      </c>
      <c r="N114" s="385"/>
      <c r="O114" s="403" t="s">
        <v>482</v>
      </c>
      <c r="P114" s="385"/>
      <c r="Q114" s="403" t="s">
        <v>482</v>
      </c>
    </row>
    <row r="115" spans="1:17" ht="19.5" customHeight="1" thickBot="1">
      <c r="A115" s="243" t="s">
        <v>636</v>
      </c>
      <c r="B115" s="370"/>
      <c r="C115" s="370"/>
      <c r="D115" s="370"/>
      <c r="E115" s="244"/>
      <c r="F115" s="244"/>
      <c r="G115" s="244"/>
      <c r="H115" s="244"/>
      <c r="I115" s="244"/>
      <c r="J115" s="244"/>
      <c r="K115" s="244"/>
      <c r="L115" s="244"/>
      <c r="M115" s="244"/>
      <c r="N115" s="244"/>
      <c r="O115" s="244"/>
      <c r="P115" s="244"/>
      <c r="Q115" s="245"/>
    </row>
    <row r="116" spans="1:17" ht="19.5" customHeight="1">
      <c r="A116" s="336" t="s">
        <v>329</v>
      </c>
      <c r="B116" s="337">
        <f>IF(CENTRO!B116,CENTRO!B116,"")</f>
        <v>4.5368987216383251E-2</v>
      </c>
      <c r="C116" s="338">
        <f>IF(CENTRO!C116,CENTRO!C116,"")</f>
        <v>117021</v>
      </c>
      <c r="D116" s="389">
        <f>E116/E$123</f>
        <v>1.4715870500339597E-2</v>
      </c>
      <c r="E116" s="338">
        <v>1755</v>
      </c>
      <c r="F116" s="389">
        <f>G116/G$123</f>
        <v>8.3339947614890064E-3</v>
      </c>
      <c r="G116" s="338">
        <v>105</v>
      </c>
      <c r="H116" s="389">
        <f>I116/I$123</f>
        <v>1.5042216575129108E-2</v>
      </c>
      <c r="I116" s="338">
        <v>367</v>
      </c>
      <c r="J116" s="389">
        <f>K116/K$123</f>
        <v>1.8929616245052485E-2</v>
      </c>
      <c r="K116" s="338">
        <v>330</v>
      </c>
      <c r="L116" s="389">
        <f>M116/M$123</f>
        <v>1.6584136657974157E-2</v>
      </c>
      <c r="M116" s="338">
        <v>566</v>
      </c>
      <c r="N116" s="389">
        <f>O116/O$123</f>
        <v>1.4006419608987453E-2</v>
      </c>
      <c r="O116" s="338">
        <v>240</v>
      </c>
      <c r="P116" s="389">
        <f>Q116/Q$123</f>
        <v>1.0836712126796905E-2</v>
      </c>
      <c r="Q116" s="338">
        <v>147</v>
      </c>
    </row>
    <row r="117" spans="1:17" ht="19.5" customHeight="1">
      <c r="A117" s="336" t="s">
        <v>330</v>
      </c>
      <c r="B117" s="251">
        <f>IF(CENTRO!B117,CENTRO!B117,"")</f>
        <v>0.1099310398838142</v>
      </c>
      <c r="C117" s="339">
        <f>IF(CENTRO!C117,CENTRO!C117,"")</f>
        <v>283547</v>
      </c>
      <c r="D117" s="251">
        <f t="shared" ref="D117:D122" si="14">E117/E$123</f>
        <v>4.7803520069764127E-2</v>
      </c>
      <c r="E117" s="339">
        <v>5701</v>
      </c>
      <c r="F117" s="251">
        <f t="shared" ref="F117:F122" si="15">G117/G$123</f>
        <v>2.9208667354551947E-2</v>
      </c>
      <c r="G117" s="339">
        <v>368</v>
      </c>
      <c r="H117" s="251">
        <f t="shared" ref="H117:H122" si="16">I117/I$123</f>
        <v>4.5536519386834985E-2</v>
      </c>
      <c r="I117" s="339">
        <v>1111</v>
      </c>
      <c r="J117" s="251">
        <f t="shared" ref="J117:J122" si="17">K117/K$123</f>
        <v>6.6655194171972701E-2</v>
      </c>
      <c r="K117" s="339">
        <v>1162</v>
      </c>
      <c r="L117" s="251">
        <f t="shared" ref="L117:L122" si="18">M117/M$123</f>
        <v>5.2858273022942368E-2</v>
      </c>
      <c r="M117" s="339">
        <v>1804</v>
      </c>
      <c r="N117" s="251">
        <f t="shared" ref="N117:N122" si="19">O117/O$123</f>
        <v>4.5987744382842137E-2</v>
      </c>
      <c r="O117" s="339">
        <v>788</v>
      </c>
      <c r="P117" s="251">
        <f t="shared" ref="P117:P122" si="20">Q117/Q$123</f>
        <v>3.450055289347586E-2</v>
      </c>
      <c r="Q117" s="339">
        <v>468</v>
      </c>
    </row>
    <row r="118" spans="1:17" ht="19.5" customHeight="1">
      <c r="A118" s="336" t="s">
        <v>350</v>
      </c>
      <c r="B118" s="304">
        <f>IF(CENTRO!B118,CENTRO!B118,"")</f>
        <v>0.26295255682027452</v>
      </c>
      <c r="C118" s="339">
        <f>IF(CENTRO!C118,CENTRO!C118,"")</f>
        <v>678238</v>
      </c>
      <c r="D118" s="251">
        <f t="shared" si="14"/>
        <v>0.14003136031662181</v>
      </c>
      <c r="E118" s="339">
        <v>16700</v>
      </c>
      <c r="F118" s="251">
        <f t="shared" si="15"/>
        <v>0.10881816017144218</v>
      </c>
      <c r="G118" s="339">
        <v>1371</v>
      </c>
      <c r="H118" s="251">
        <f t="shared" si="16"/>
        <v>0.13947864579063857</v>
      </c>
      <c r="I118" s="339">
        <v>3403</v>
      </c>
      <c r="J118" s="251">
        <f t="shared" si="17"/>
        <v>0.17512763150347044</v>
      </c>
      <c r="K118" s="339">
        <v>3053</v>
      </c>
      <c r="L118" s="251">
        <f t="shared" si="18"/>
        <v>0.14705968531161182</v>
      </c>
      <c r="M118" s="339">
        <v>5019</v>
      </c>
      <c r="N118" s="251">
        <f t="shared" si="19"/>
        <v>0.13171870440618616</v>
      </c>
      <c r="O118" s="339">
        <v>2257</v>
      </c>
      <c r="P118" s="251">
        <f t="shared" si="20"/>
        <v>0.11772945079248065</v>
      </c>
      <c r="Q118" s="339">
        <v>1597</v>
      </c>
    </row>
    <row r="119" spans="1:17" ht="19.5" customHeight="1">
      <c r="A119" s="336" t="s">
        <v>25</v>
      </c>
      <c r="B119" s="304">
        <f>IF(CENTRO!B119,CENTRO!B119,"")</f>
        <v>0.19185582850033556</v>
      </c>
      <c r="C119" s="339">
        <f>IF(CENTRO!C119,CENTRO!C119,"")</f>
        <v>494857</v>
      </c>
      <c r="D119" s="251">
        <f t="shared" si="14"/>
        <v>0.18099262948708272</v>
      </c>
      <c r="E119" s="339">
        <v>21585</v>
      </c>
      <c r="F119" s="251">
        <f t="shared" si="15"/>
        <v>0.1599333280419081</v>
      </c>
      <c r="G119" s="339">
        <v>2015</v>
      </c>
      <c r="H119" s="251">
        <f t="shared" si="16"/>
        <v>0.17546520206574309</v>
      </c>
      <c r="I119" s="339">
        <v>4281</v>
      </c>
      <c r="J119" s="251">
        <f t="shared" si="17"/>
        <v>0.1952618596913899</v>
      </c>
      <c r="K119" s="339">
        <v>3404</v>
      </c>
      <c r="L119" s="251">
        <f t="shared" si="18"/>
        <v>0.19147938703155673</v>
      </c>
      <c r="M119" s="339">
        <v>6535</v>
      </c>
      <c r="N119" s="251">
        <f t="shared" si="19"/>
        <v>0.17735628829880362</v>
      </c>
      <c r="O119" s="339">
        <v>3039</v>
      </c>
      <c r="P119" s="251">
        <f t="shared" si="20"/>
        <v>0.17036490969406562</v>
      </c>
      <c r="Q119" s="339">
        <v>2311</v>
      </c>
    </row>
    <row r="120" spans="1:17" ht="19.5" customHeight="1">
      <c r="A120" s="336" t="s">
        <v>351</v>
      </c>
      <c r="B120" s="340">
        <f>IF(CENTRO!B120,CENTRO!B120,"")</f>
        <v>9.3593769203242569E-2</v>
      </c>
      <c r="C120" s="339">
        <f>IF(CENTRO!C120,CENTRO!C120,"")</f>
        <v>241408</v>
      </c>
      <c r="D120" s="251">
        <f t="shared" si="14"/>
        <v>0.1045958795562599</v>
      </c>
      <c r="E120" s="339">
        <v>12474</v>
      </c>
      <c r="F120" s="251">
        <f t="shared" si="15"/>
        <v>9.2626398920549247E-2</v>
      </c>
      <c r="G120" s="339">
        <v>1167</v>
      </c>
      <c r="H120" s="251">
        <f t="shared" si="16"/>
        <v>0.10082793671612428</v>
      </c>
      <c r="I120" s="339">
        <v>2460</v>
      </c>
      <c r="J120" s="251">
        <f t="shared" si="17"/>
        <v>0.11461022199277233</v>
      </c>
      <c r="K120" s="339">
        <v>1998</v>
      </c>
      <c r="L120" s="251">
        <f t="shared" si="18"/>
        <v>0.11506343578774648</v>
      </c>
      <c r="M120" s="339">
        <v>3927</v>
      </c>
      <c r="N120" s="251">
        <f t="shared" si="19"/>
        <v>0.10043770061278086</v>
      </c>
      <c r="O120" s="339">
        <v>1721</v>
      </c>
      <c r="P120" s="251">
        <f t="shared" si="20"/>
        <v>8.8536675267231843E-2</v>
      </c>
      <c r="Q120" s="339">
        <v>1201</v>
      </c>
    </row>
    <row r="121" spans="1:17" ht="22.5" customHeight="1">
      <c r="A121" s="336" t="s">
        <v>352</v>
      </c>
      <c r="B121" s="251">
        <f>IF(CENTRO!B121,CENTRO!B121,"")</f>
        <v>0.29511766099320091</v>
      </c>
      <c r="C121" s="339">
        <f>IF(CENTRO!C121,CENTRO!C121,"")</f>
        <v>761202</v>
      </c>
      <c r="D121" s="251">
        <f t="shared" si="14"/>
        <v>0.51051073713514283</v>
      </c>
      <c r="E121" s="339">
        <v>60883</v>
      </c>
      <c r="F121" s="251">
        <f t="shared" si="15"/>
        <v>0.59996825144852761</v>
      </c>
      <c r="G121" s="339">
        <v>7559</v>
      </c>
      <c r="H121" s="251">
        <f t="shared" si="16"/>
        <v>0.52213296171817358</v>
      </c>
      <c r="I121" s="339">
        <v>12739</v>
      </c>
      <c r="J121" s="251">
        <f t="shared" si="17"/>
        <v>0.42826822692594507</v>
      </c>
      <c r="K121" s="339">
        <v>7466</v>
      </c>
      <c r="L121" s="251">
        <f t="shared" si="18"/>
        <v>0.4760467637493041</v>
      </c>
      <c r="M121" s="339">
        <v>16247</v>
      </c>
      <c r="N121" s="251">
        <f t="shared" si="19"/>
        <v>0.52874234023927635</v>
      </c>
      <c r="O121" s="339">
        <v>9060</v>
      </c>
      <c r="P121" s="251">
        <f t="shared" si="20"/>
        <v>0.57589384445263547</v>
      </c>
      <c r="Q121" s="339">
        <v>7812</v>
      </c>
    </row>
    <row r="122" spans="1:17" ht="19.5" customHeight="1" thickBot="1">
      <c r="A122" s="341" t="s">
        <v>353</v>
      </c>
      <c r="B122" s="342">
        <f>IF(CENTRO!B122,CENTRO!B122,"")</f>
        <v>1.180157382748999E-3</v>
      </c>
      <c r="C122" s="343">
        <f>IF(CENTRO!C122,CENTRO!C122,"")</f>
        <v>3044</v>
      </c>
      <c r="D122" s="342">
        <f t="shared" si="14"/>
        <v>1.3500029347889887E-3</v>
      </c>
      <c r="E122" s="343">
        <v>161</v>
      </c>
      <c r="F122" s="342">
        <f t="shared" si="15"/>
        <v>1.1111993015318676E-3</v>
      </c>
      <c r="G122" s="343">
        <v>14</v>
      </c>
      <c r="H122" s="342">
        <f t="shared" si="16"/>
        <v>1.5165177473563407E-3</v>
      </c>
      <c r="I122" s="343">
        <v>37</v>
      </c>
      <c r="J122" s="342">
        <f t="shared" si="17"/>
        <v>1.1472494693971205E-3</v>
      </c>
      <c r="K122" s="343">
        <v>20</v>
      </c>
      <c r="L122" s="342">
        <f t="shared" si="18"/>
        <v>9.0831843886430891E-4</v>
      </c>
      <c r="M122" s="343">
        <v>31</v>
      </c>
      <c r="N122" s="342">
        <f t="shared" si="19"/>
        <v>1.7508024511234317E-3</v>
      </c>
      <c r="O122" s="343">
        <v>30</v>
      </c>
      <c r="P122" s="342">
        <f t="shared" si="20"/>
        <v>2.137854773313675E-3</v>
      </c>
      <c r="Q122" s="343">
        <v>29</v>
      </c>
    </row>
    <row r="123" spans="1:17" ht="19.5" customHeight="1" thickBot="1">
      <c r="A123" s="243" t="s">
        <v>325</v>
      </c>
      <c r="B123" s="370"/>
      <c r="C123" s="370">
        <f>IF(CENTRO!C123,CENTRO!C123,"")</f>
        <v>2579317</v>
      </c>
      <c r="D123" s="370">
        <f t="shared" ref="D123:Q123" si="21">SUM(D116:D122)</f>
        <v>1</v>
      </c>
      <c r="E123" s="370">
        <f t="shared" si="21"/>
        <v>119259</v>
      </c>
      <c r="F123" s="370">
        <f t="shared" si="21"/>
        <v>1</v>
      </c>
      <c r="G123" s="225">
        <f t="shared" si="21"/>
        <v>12599</v>
      </c>
      <c r="H123" s="225">
        <f t="shared" si="21"/>
        <v>1</v>
      </c>
      <c r="I123" s="225">
        <f t="shared" si="21"/>
        <v>24398</v>
      </c>
      <c r="J123" s="225">
        <f t="shared" si="21"/>
        <v>1.0000000000000002</v>
      </c>
      <c r="K123" s="225">
        <f t="shared" si="21"/>
        <v>17433</v>
      </c>
      <c r="L123" s="225">
        <f t="shared" si="21"/>
        <v>1</v>
      </c>
      <c r="M123" s="225">
        <f t="shared" si="21"/>
        <v>34129</v>
      </c>
      <c r="N123" s="225">
        <f t="shared" si="21"/>
        <v>1</v>
      </c>
      <c r="O123" s="225">
        <f t="shared" si="21"/>
        <v>17135</v>
      </c>
      <c r="P123" s="225">
        <f t="shared" si="21"/>
        <v>1</v>
      </c>
      <c r="Q123" s="226">
        <f t="shared" si="21"/>
        <v>13565</v>
      </c>
    </row>
    <row r="124" spans="1:17" ht="19.5" customHeight="1">
      <c r="A124" s="574" t="s">
        <v>450</v>
      </c>
      <c r="B124" s="573">
        <f>IF(CENTRO!B124,CENTRO!B124,"")</f>
        <v>1</v>
      </c>
      <c r="C124" s="312">
        <f>IF(CENTRO!C124,CENTRO!C124,"")</f>
        <v>3423</v>
      </c>
      <c r="D124" s="573">
        <f>E124/C$124</f>
        <v>7.5956763073327487E-3</v>
      </c>
      <c r="E124" s="312">
        <v>26</v>
      </c>
      <c r="F124" s="48"/>
      <c r="G124" s="47"/>
      <c r="H124" s="48"/>
      <c r="I124" s="47"/>
      <c r="J124" s="48"/>
      <c r="K124" s="47"/>
      <c r="L124" s="48"/>
      <c r="M124" s="47"/>
      <c r="N124" s="48"/>
      <c r="O124" s="47"/>
      <c r="P124" s="48"/>
      <c r="Q124" s="47"/>
    </row>
    <row r="125" spans="1:17" ht="19.5" customHeight="1">
      <c r="A125" s="255" t="s">
        <v>346</v>
      </c>
      <c r="B125" s="262">
        <f>IF(CENTRO!B125,CENTRO!B125,"")</f>
        <v>0.51329243353783227</v>
      </c>
      <c r="C125" s="339">
        <f>IF(CENTRO!C125,CENTRO!C125,"")</f>
        <v>1757</v>
      </c>
      <c r="D125" s="262">
        <f>E125/$E$124</f>
        <v>0.61538461538461542</v>
      </c>
      <c r="E125" s="339">
        <v>16</v>
      </c>
      <c r="F125" s="48"/>
      <c r="G125" s="47"/>
      <c r="H125" s="48"/>
      <c r="I125" s="47"/>
      <c r="J125" s="48"/>
      <c r="K125" s="47"/>
      <c r="L125" s="48"/>
      <c r="M125" s="47"/>
      <c r="N125" s="48"/>
      <c r="O125" s="47"/>
      <c r="P125" s="48"/>
      <c r="Q125" s="47"/>
    </row>
    <row r="126" spans="1:17" ht="19.5" customHeight="1" thickBot="1">
      <c r="A126" s="574" t="s">
        <v>347</v>
      </c>
      <c r="B126" s="262">
        <f>IF(CENTRO!B126,CENTRO!B126,"")</f>
        <v>0.48670756646216767</v>
      </c>
      <c r="C126" s="343">
        <f>IF(CENTRO!C126,CENTRO!C126,"")</f>
        <v>1666</v>
      </c>
      <c r="D126" s="262">
        <f>E126/$E$124</f>
        <v>0.38461538461538464</v>
      </c>
      <c r="E126" s="343">
        <v>10</v>
      </c>
      <c r="F126" s="48"/>
      <c r="G126" s="47"/>
      <c r="H126" s="48"/>
      <c r="I126" s="47"/>
      <c r="J126" s="48"/>
      <c r="K126" s="47"/>
      <c r="L126" s="48"/>
      <c r="M126" s="47"/>
      <c r="N126" s="48"/>
      <c r="O126" s="47"/>
      <c r="P126" s="48"/>
      <c r="Q126" s="47"/>
    </row>
    <row r="127" spans="1:17" ht="24.75" customHeight="1" thickBot="1">
      <c r="A127" s="224" t="s">
        <v>26</v>
      </c>
      <c r="B127" s="240"/>
      <c r="C127" s="240"/>
      <c r="D127" s="240"/>
      <c r="E127" s="240"/>
      <c r="F127" s="39"/>
      <c r="G127" s="39"/>
      <c r="H127" s="39"/>
      <c r="I127" s="39"/>
      <c r="J127" s="39"/>
      <c r="K127" s="39"/>
      <c r="L127" s="39"/>
      <c r="M127" s="39"/>
      <c r="N127" s="39"/>
      <c r="O127" s="39"/>
      <c r="P127" s="39"/>
      <c r="Q127" s="40"/>
    </row>
    <row r="128" spans="1:17" ht="19.5" customHeight="1" thickBot="1">
      <c r="A128" s="243" t="s">
        <v>570</v>
      </c>
      <c r="B128" s="244"/>
      <c r="C128" s="244"/>
      <c r="D128" s="244"/>
      <c r="E128" s="244"/>
      <c r="F128" s="42"/>
      <c r="G128" s="42"/>
      <c r="H128" s="42"/>
      <c r="I128" s="42"/>
      <c r="J128" s="42"/>
      <c r="K128" s="42"/>
      <c r="L128" s="42"/>
      <c r="M128" s="42"/>
      <c r="N128" s="42"/>
      <c r="O128" s="42"/>
      <c r="P128" s="42"/>
      <c r="Q128" s="43"/>
    </row>
    <row r="129" spans="1:17" ht="19.5" customHeight="1">
      <c r="A129" s="768" t="s">
        <v>247</v>
      </c>
      <c r="B129" s="239">
        <v>0.29967280000000002</v>
      </c>
      <c r="C129" s="265"/>
      <c r="D129" s="239">
        <v>0.30710480000000001</v>
      </c>
      <c r="E129" s="265"/>
      <c r="F129" s="52"/>
      <c r="G129" s="61"/>
      <c r="H129" s="52"/>
      <c r="I129" s="61"/>
      <c r="J129" s="52"/>
      <c r="K129" s="61"/>
      <c r="L129" s="52"/>
      <c r="M129" s="61"/>
      <c r="N129" s="52"/>
      <c r="O129" s="61"/>
      <c r="P129" s="52"/>
      <c r="Q129" s="61"/>
    </row>
    <row r="130" spans="1:17" ht="19.5" customHeight="1">
      <c r="A130" s="255" t="s">
        <v>248</v>
      </c>
      <c r="B130" s="262">
        <v>0.2520676</v>
      </c>
      <c r="C130" s="265"/>
      <c r="D130" s="769"/>
      <c r="E130" s="265"/>
      <c r="F130" s="52"/>
      <c r="G130" s="61"/>
      <c r="H130" s="52"/>
      <c r="I130" s="61"/>
      <c r="J130" s="52"/>
      <c r="K130" s="61"/>
      <c r="L130" s="52"/>
      <c r="M130" s="61"/>
      <c r="N130" s="52"/>
      <c r="O130" s="61"/>
      <c r="P130" s="52"/>
      <c r="Q130" s="61"/>
    </row>
    <row r="131" spans="1:17" ht="19.5" customHeight="1">
      <c r="A131" s="574" t="s">
        <v>249</v>
      </c>
      <c r="B131" s="262">
        <v>0.33997309999999997</v>
      </c>
      <c r="C131" s="265"/>
      <c r="D131" s="769"/>
      <c r="E131" s="265"/>
      <c r="F131" s="52"/>
      <c r="G131" s="61"/>
      <c r="H131" s="52"/>
      <c r="I131" s="61"/>
      <c r="J131" s="52"/>
      <c r="K131" s="61"/>
      <c r="L131" s="52"/>
      <c r="M131" s="61"/>
      <c r="N131" s="52"/>
      <c r="O131" s="61"/>
      <c r="P131" s="52"/>
      <c r="Q131" s="61"/>
    </row>
    <row r="132" spans="1:17" ht="19.5" customHeight="1">
      <c r="A132" s="768" t="s">
        <v>269</v>
      </c>
      <c r="B132" s="239">
        <v>0.18914329999999999</v>
      </c>
      <c r="C132" s="265"/>
      <c r="D132" s="239">
        <v>0.1688422</v>
      </c>
      <c r="E132" s="265"/>
      <c r="F132" s="52"/>
      <c r="G132" s="61"/>
      <c r="H132" s="52"/>
      <c r="I132" s="61"/>
      <c r="J132" s="52"/>
      <c r="K132" s="61"/>
      <c r="L132" s="52"/>
      <c r="M132" s="61"/>
      <c r="N132" s="52"/>
      <c r="O132" s="61"/>
      <c r="P132" s="52"/>
      <c r="Q132" s="61"/>
    </row>
    <row r="133" spans="1:17" ht="19.5" customHeight="1">
      <c r="A133" s="255" t="s">
        <v>250</v>
      </c>
      <c r="B133" s="262">
        <v>0.20170299999999999</v>
      </c>
      <c r="C133" s="265"/>
      <c r="D133" s="769"/>
      <c r="E133" s="265"/>
      <c r="F133" s="52"/>
      <c r="G133" s="61"/>
      <c r="H133" s="52"/>
      <c r="I133" s="61"/>
      <c r="J133" s="52"/>
      <c r="K133" s="61"/>
      <c r="L133" s="52"/>
      <c r="M133" s="61"/>
      <c r="N133" s="52"/>
      <c r="O133" s="61"/>
      <c r="P133" s="52"/>
      <c r="Q133" s="61"/>
    </row>
    <row r="134" spans="1:17" ht="19.5" customHeight="1">
      <c r="A134" s="574" t="s">
        <v>270</v>
      </c>
      <c r="B134" s="262">
        <v>0.1785109</v>
      </c>
      <c r="C134" s="265"/>
      <c r="D134" s="769"/>
      <c r="E134" s="265"/>
      <c r="F134" s="52"/>
      <c r="G134" s="61"/>
      <c r="H134" s="52"/>
      <c r="I134" s="61"/>
      <c r="J134" s="52"/>
      <c r="K134" s="61"/>
      <c r="L134" s="52"/>
      <c r="M134" s="61"/>
      <c r="N134" s="52"/>
      <c r="O134" s="61"/>
      <c r="P134" s="52"/>
      <c r="Q134" s="61"/>
    </row>
    <row r="135" spans="1:17" ht="19.5" customHeight="1">
      <c r="A135" s="768" t="s">
        <v>251</v>
      </c>
      <c r="B135" s="760">
        <v>0.66344389999999998</v>
      </c>
      <c r="C135" s="265"/>
      <c r="D135" s="239">
        <v>0.65537120000000004</v>
      </c>
      <c r="E135" s="265"/>
      <c r="F135" s="52"/>
      <c r="G135" s="61"/>
      <c r="H135" s="52"/>
      <c r="I135" s="61"/>
      <c r="J135" s="52"/>
      <c r="K135" s="61"/>
      <c r="L135" s="52"/>
      <c r="M135" s="61"/>
      <c r="N135" s="52"/>
      <c r="O135" s="61"/>
      <c r="P135" s="52"/>
      <c r="Q135" s="61"/>
    </row>
    <row r="136" spans="1:17" ht="19.5" customHeight="1">
      <c r="A136" s="255" t="s">
        <v>252</v>
      </c>
      <c r="B136" s="262">
        <v>0.62373880000000004</v>
      </c>
      <c r="C136" s="265"/>
      <c r="D136" s="769"/>
      <c r="E136" s="265"/>
      <c r="F136" s="52"/>
      <c r="G136" s="61"/>
      <c r="H136" s="52"/>
      <c r="I136" s="61"/>
      <c r="J136" s="52"/>
      <c r="K136" s="61"/>
      <c r="L136" s="52"/>
      <c r="M136" s="61"/>
      <c r="N136" s="52"/>
      <c r="O136" s="61"/>
      <c r="P136" s="52"/>
      <c r="Q136" s="61"/>
    </row>
    <row r="137" spans="1:17" ht="19.5" customHeight="1" thickBot="1">
      <c r="A137" s="770" t="s">
        <v>253</v>
      </c>
      <c r="B137" s="307">
        <v>0.69705640000000002</v>
      </c>
      <c r="C137" s="771"/>
      <c r="D137" s="772"/>
      <c r="E137" s="771"/>
      <c r="F137" s="52"/>
      <c r="G137" s="61"/>
      <c r="H137" s="52"/>
      <c r="I137" s="61"/>
      <c r="J137" s="52"/>
      <c r="K137" s="61"/>
      <c r="L137" s="52"/>
      <c r="M137" s="61"/>
      <c r="N137" s="52"/>
      <c r="O137" s="61"/>
      <c r="P137" s="52"/>
      <c r="Q137" s="61"/>
    </row>
    <row r="138" spans="1:17" ht="19.5" customHeight="1" thickBot="1">
      <c r="A138" s="243" t="s">
        <v>569</v>
      </c>
      <c r="B138" s="244"/>
      <c r="C138" s="244"/>
      <c r="D138" s="244"/>
      <c r="E138" s="244"/>
      <c r="F138" s="42"/>
      <c r="G138" s="42"/>
      <c r="H138" s="42"/>
      <c r="I138" s="42"/>
      <c r="J138" s="42"/>
      <c r="K138" s="42"/>
      <c r="L138" s="42"/>
      <c r="M138" s="42"/>
      <c r="N138" s="42"/>
      <c r="O138" s="42"/>
      <c r="P138" s="42"/>
      <c r="Q138" s="43"/>
    </row>
    <row r="139" spans="1:17" ht="19.5" customHeight="1">
      <c r="A139" s="773" t="s">
        <v>335</v>
      </c>
      <c r="B139" s="774">
        <v>0.72318819999999995</v>
      </c>
      <c r="C139" s="775"/>
      <c r="D139" s="760">
        <v>0.76218719999999995</v>
      </c>
      <c r="E139" s="775"/>
      <c r="F139" s="52"/>
      <c r="G139" s="61"/>
      <c r="H139" s="52"/>
      <c r="I139" s="61"/>
      <c r="J139" s="52"/>
      <c r="K139" s="61"/>
      <c r="L139" s="52"/>
      <c r="M139" s="61"/>
      <c r="N139" s="52"/>
      <c r="O139" s="61"/>
      <c r="P139" s="52"/>
      <c r="Q139" s="61"/>
    </row>
    <row r="140" spans="1:17" ht="19.5" customHeight="1">
      <c r="A140" s="255" t="s">
        <v>254</v>
      </c>
      <c r="B140" s="776">
        <v>0.77402360000000003</v>
      </c>
      <c r="C140" s="265"/>
      <c r="D140" s="769"/>
      <c r="E140" s="265"/>
      <c r="F140" s="52"/>
      <c r="G140" s="61"/>
      <c r="H140" s="52"/>
      <c r="I140" s="61"/>
      <c r="J140" s="52"/>
      <c r="K140" s="61"/>
      <c r="L140" s="52"/>
      <c r="M140" s="61"/>
      <c r="N140" s="52"/>
      <c r="O140" s="61"/>
      <c r="P140" s="52"/>
      <c r="Q140" s="61"/>
    </row>
    <row r="141" spans="1:17" ht="19.5" customHeight="1">
      <c r="A141" s="574" t="s">
        <v>255</v>
      </c>
      <c r="B141" s="776">
        <v>0.68015320000000001</v>
      </c>
      <c r="C141" s="265"/>
      <c r="D141" s="769"/>
      <c r="E141" s="265"/>
      <c r="F141" s="52"/>
      <c r="G141" s="61"/>
      <c r="H141" s="52"/>
      <c r="I141" s="61"/>
      <c r="J141" s="52"/>
      <c r="K141" s="61"/>
      <c r="L141" s="52"/>
      <c r="M141" s="61"/>
      <c r="N141" s="52"/>
      <c r="O141" s="61"/>
      <c r="P141" s="52"/>
      <c r="Q141" s="61"/>
    </row>
    <row r="142" spans="1:17" ht="19.5" customHeight="1">
      <c r="A142" s="768" t="s">
        <v>256</v>
      </c>
      <c r="B142" s="777">
        <v>0.2018633</v>
      </c>
      <c r="C142" s="778"/>
      <c r="D142" s="239">
        <v>0.19562740000000001</v>
      </c>
      <c r="E142" s="779"/>
      <c r="F142" s="52"/>
      <c r="G142" s="61"/>
      <c r="H142" s="52"/>
      <c r="I142" s="61"/>
      <c r="J142" s="52"/>
      <c r="K142" s="61"/>
      <c r="L142" s="52"/>
      <c r="M142" s="61"/>
      <c r="N142" s="52"/>
      <c r="O142" s="61"/>
      <c r="P142" s="52"/>
      <c r="Q142" s="61"/>
    </row>
    <row r="143" spans="1:17" ht="19.5" customHeight="1">
      <c r="A143" s="255" t="s">
        <v>271</v>
      </c>
      <c r="B143" s="776">
        <v>0.1904894</v>
      </c>
      <c r="C143" s="778"/>
      <c r="D143" s="769"/>
      <c r="E143" s="265"/>
      <c r="F143" s="52"/>
      <c r="G143" s="61"/>
      <c r="H143" s="52"/>
      <c r="I143" s="61"/>
      <c r="J143" s="52"/>
      <c r="K143" s="61"/>
      <c r="L143" s="52"/>
      <c r="M143" s="61"/>
      <c r="N143" s="52"/>
      <c r="O143" s="61"/>
      <c r="P143" s="52"/>
      <c r="Q143" s="61"/>
    </row>
    <row r="144" spans="1:17" ht="19.5" customHeight="1">
      <c r="A144" s="574" t="s">
        <v>272</v>
      </c>
      <c r="B144" s="776">
        <v>0.21149190000000001</v>
      </c>
      <c r="C144" s="778"/>
      <c r="D144" s="769"/>
      <c r="E144" s="265"/>
      <c r="F144" s="52"/>
      <c r="G144" s="61"/>
      <c r="H144" s="52"/>
      <c r="I144" s="61"/>
      <c r="J144" s="52"/>
      <c r="K144" s="61"/>
      <c r="L144" s="52"/>
      <c r="M144" s="61"/>
      <c r="N144" s="52"/>
      <c r="O144" s="61"/>
      <c r="P144" s="52"/>
      <c r="Q144" s="61"/>
    </row>
    <row r="145" spans="1:17" ht="19.5" customHeight="1">
      <c r="A145" s="768" t="s">
        <v>257</v>
      </c>
      <c r="B145" s="777">
        <v>0.39776030000000001</v>
      </c>
      <c r="C145" s="265"/>
      <c r="D145" s="239">
        <v>0.4104023</v>
      </c>
      <c r="E145" s="265"/>
      <c r="F145" s="52"/>
      <c r="G145" s="61"/>
      <c r="H145" s="52"/>
      <c r="I145" s="61"/>
      <c r="J145" s="52"/>
      <c r="K145" s="61"/>
      <c r="L145" s="52"/>
      <c r="M145" s="61"/>
      <c r="N145" s="52"/>
      <c r="O145" s="61"/>
      <c r="P145" s="52"/>
      <c r="Q145" s="61"/>
    </row>
    <row r="146" spans="1:17" ht="19.5" customHeight="1">
      <c r="A146" s="255" t="s">
        <v>258</v>
      </c>
      <c r="B146" s="776">
        <v>0.36643409999999998</v>
      </c>
      <c r="C146" s="265"/>
      <c r="D146" s="769"/>
      <c r="E146" s="265"/>
      <c r="F146" s="52"/>
      <c r="G146" s="61"/>
      <c r="H146" s="52"/>
      <c r="I146" s="61"/>
      <c r="J146" s="52"/>
      <c r="K146" s="61"/>
      <c r="L146" s="52"/>
      <c r="M146" s="61"/>
      <c r="N146" s="52"/>
      <c r="O146" s="61"/>
      <c r="P146" s="52"/>
      <c r="Q146" s="61"/>
    </row>
    <row r="147" spans="1:17" ht="19.5" customHeight="1">
      <c r="A147" s="574" t="s">
        <v>259</v>
      </c>
      <c r="B147" s="776">
        <v>0.42427969999999998</v>
      </c>
      <c r="C147" s="265"/>
      <c r="D147" s="769"/>
      <c r="E147" s="265"/>
      <c r="F147" s="52"/>
      <c r="G147" s="61"/>
      <c r="H147" s="52"/>
      <c r="I147" s="61"/>
      <c r="J147" s="52"/>
      <c r="K147" s="61"/>
      <c r="L147" s="52"/>
      <c r="M147" s="61"/>
      <c r="N147" s="52"/>
      <c r="O147" s="61"/>
      <c r="P147" s="52"/>
      <c r="Q147" s="61"/>
    </row>
    <row r="148" spans="1:17" ht="19.5" customHeight="1">
      <c r="A148" s="768" t="s">
        <v>260</v>
      </c>
      <c r="B148" s="777">
        <v>0.188167</v>
      </c>
      <c r="C148" s="265"/>
      <c r="D148" s="239">
        <v>0.1591795</v>
      </c>
      <c r="E148" s="265"/>
      <c r="F148" s="52"/>
      <c r="G148" s="61"/>
      <c r="H148" s="52"/>
      <c r="I148" s="61"/>
      <c r="J148" s="52"/>
      <c r="K148" s="61"/>
      <c r="L148" s="52"/>
      <c r="M148" s="61"/>
      <c r="N148" s="52"/>
      <c r="O148" s="61"/>
      <c r="P148" s="52"/>
      <c r="Q148" s="61"/>
    </row>
    <row r="149" spans="1:17" ht="19.5" customHeight="1">
      <c r="A149" s="255" t="s">
        <v>261</v>
      </c>
      <c r="B149" s="776">
        <v>0.19712270000000001</v>
      </c>
      <c r="C149" s="265"/>
      <c r="D149" s="769"/>
      <c r="E149" s="265"/>
      <c r="F149" s="52"/>
      <c r="G149" s="61"/>
      <c r="H149" s="52"/>
      <c r="I149" s="61"/>
      <c r="J149" s="52"/>
      <c r="K149" s="61"/>
      <c r="L149" s="52"/>
      <c r="M149" s="61"/>
      <c r="N149" s="52"/>
      <c r="O149" s="61"/>
      <c r="P149" s="52"/>
      <c r="Q149" s="61"/>
    </row>
    <row r="150" spans="1:17" ht="19.5" customHeight="1">
      <c r="A150" s="574" t="s">
        <v>262</v>
      </c>
      <c r="B150" s="776">
        <v>0.18058550000000001</v>
      </c>
      <c r="C150" s="265"/>
      <c r="D150" s="769"/>
      <c r="E150" s="265"/>
      <c r="F150" s="52"/>
      <c r="G150" s="61"/>
      <c r="H150" s="52"/>
      <c r="I150" s="61"/>
      <c r="J150" s="52"/>
      <c r="K150" s="61"/>
      <c r="L150" s="52"/>
      <c r="M150" s="61"/>
      <c r="N150" s="52"/>
      <c r="O150" s="61"/>
      <c r="P150" s="52"/>
      <c r="Q150" s="61"/>
    </row>
    <row r="151" spans="1:17" ht="19.5" customHeight="1">
      <c r="A151" s="768" t="s">
        <v>263</v>
      </c>
      <c r="B151" s="777">
        <v>6.028994E-2</v>
      </c>
      <c r="C151" s="265"/>
      <c r="D151" s="239">
        <v>6.2874910000000006E-2</v>
      </c>
      <c r="E151" s="265"/>
      <c r="F151" s="52"/>
      <c r="G151" s="61"/>
      <c r="H151" s="52"/>
      <c r="I151" s="61"/>
      <c r="J151" s="52"/>
      <c r="K151" s="61"/>
      <c r="L151" s="52"/>
      <c r="M151" s="61"/>
      <c r="N151" s="52"/>
      <c r="O151" s="61"/>
      <c r="P151" s="52"/>
      <c r="Q151" s="61"/>
    </row>
    <row r="152" spans="1:17" ht="19.5" customHeight="1">
      <c r="A152" s="255" t="s">
        <v>264</v>
      </c>
      <c r="B152" s="776">
        <v>6.886225E-2</v>
      </c>
      <c r="C152" s="265"/>
      <c r="D152" s="769"/>
      <c r="E152" s="265"/>
      <c r="F152" s="52"/>
      <c r="G152" s="61"/>
      <c r="H152" s="52"/>
      <c r="I152" s="61"/>
      <c r="J152" s="52"/>
      <c r="K152" s="61"/>
      <c r="L152" s="52"/>
      <c r="M152" s="61"/>
      <c r="N152" s="52"/>
      <c r="O152" s="61"/>
      <c r="P152" s="52"/>
      <c r="Q152" s="61"/>
    </row>
    <row r="153" spans="1:17" ht="19.5" customHeight="1">
      <c r="A153" s="574" t="s">
        <v>265</v>
      </c>
      <c r="B153" s="776">
        <v>5.3033009999999998E-2</v>
      </c>
      <c r="C153" s="265"/>
      <c r="D153" s="769"/>
      <c r="E153" s="265"/>
      <c r="F153" s="52"/>
      <c r="G153" s="61"/>
      <c r="H153" s="52"/>
      <c r="I153" s="61"/>
      <c r="J153" s="52"/>
      <c r="K153" s="61"/>
      <c r="L153" s="52"/>
      <c r="M153" s="61"/>
      <c r="N153" s="52"/>
      <c r="O153" s="61"/>
      <c r="P153" s="52"/>
      <c r="Q153" s="61"/>
    </row>
    <row r="154" spans="1:17" ht="19.5" customHeight="1">
      <c r="A154" s="768" t="s">
        <v>273</v>
      </c>
      <c r="B154" s="777">
        <v>0.1217434</v>
      </c>
      <c r="C154" s="265"/>
      <c r="D154" s="239">
        <v>0.1181527</v>
      </c>
      <c r="E154" s="265"/>
      <c r="F154" s="52"/>
      <c r="G154" s="61"/>
      <c r="H154" s="52"/>
      <c r="I154" s="61"/>
      <c r="J154" s="52"/>
      <c r="K154" s="61"/>
      <c r="L154" s="52"/>
      <c r="M154" s="61"/>
      <c r="N154" s="52"/>
      <c r="O154" s="61"/>
      <c r="P154" s="52"/>
      <c r="Q154" s="61"/>
    </row>
    <row r="155" spans="1:17" ht="19.5" customHeight="1">
      <c r="A155" s="255" t="s">
        <v>274</v>
      </c>
      <c r="B155" s="776">
        <v>0.13318360000000001</v>
      </c>
      <c r="C155" s="265"/>
      <c r="D155" s="769"/>
      <c r="E155" s="265"/>
      <c r="F155" s="52"/>
      <c r="G155" s="61"/>
      <c r="H155" s="52"/>
      <c r="I155" s="61"/>
      <c r="J155" s="52"/>
      <c r="K155" s="61"/>
      <c r="L155" s="52"/>
      <c r="M155" s="61"/>
      <c r="N155" s="52"/>
      <c r="O155" s="61"/>
      <c r="P155" s="52"/>
      <c r="Q155" s="61"/>
    </row>
    <row r="156" spans="1:17" ht="19.5" customHeight="1">
      <c r="A156" s="574" t="s">
        <v>275</v>
      </c>
      <c r="B156" s="776">
        <v>0.11205859999999999</v>
      </c>
      <c r="C156" s="265"/>
      <c r="D156" s="769"/>
      <c r="E156" s="265"/>
      <c r="F156" s="52"/>
      <c r="G156" s="61"/>
      <c r="H156" s="52"/>
      <c r="I156" s="61"/>
      <c r="J156" s="52"/>
      <c r="K156" s="61"/>
      <c r="L156" s="52"/>
      <c r="M156" s="61"/>
      <c r="N156" s="52"/>
      <c r="O156" s="61"/>
      <c r="P156" s="52"/>
      <c r="Q156" s="61"/>
    </row>
    <row r="157" spans="1:17" ht="19.5" customHeight="1">
      <c r="A157" s="768" t="s">
        <v>365</v>
      </c>
      <c r="B157" s="777">
        <v>0.33500069999999998</v>
      </c>
      <c r="C157" s="265"/>
      <c r="D157" s="239">
        <v>0.25331890000000001</v>
      </c>
      <c r="E157" s="265"/>
      <c r="F157" s="52"/>
      <c r="G157" s="61"/>
      <c r="H157" s="52"/>
      <c r="I157" s="61"/>
      <c r="J157" s="52"/>
      <c r="K157" s="61"/>
      <c r="L157" s="52"/>
      <c r="M157" s="61"/>
      <c r="N157" s="52"/>
      <c r="O157" s="61"/>
      <c r="P157" s="52"/>
      <c r="Q157" s="61"/>
    </row>
    <row r="158" spans="1:17" ht="19.5" customHeight="1">
      <c r="A158" s="255" t="s">
        <v>366</v>
      </c>
      <c r="B158" s="776">
        <v>0.411325</v>
      </c>
      <c r="C158" s="265"/>
      <c r="D158" s="769"/>
      <c r="E158" s="265"/>
      <c r="F158" s="52"/>
      <c r="G158" s="61"/>
      <c r="H158" s="52"/>
      <c r="I158" s="61"/>
      <c r="J158" s="52"/>
      <c r="K158" s="61"/>
      <c r="L158" s="52"/>
      <c r="M158" s="61"/>
      <c r="N158" s="52"/>
      <c r="O158" s="61"/>
      <c r="P158" s="52"/>
      <c r="Q158" s="61"/>
    </row>
    <row r="159" spans="1:17" ht="19.5" customHeight="1">
      <c r="A159" s="574" t="s">
        <v>367</v>
      </c>
      <c r="B159" s="776">
        <v>0.27038810000000002</v>
      </c>
      <c r="C159" s="265"/>
      <c r="D159" s="769"/>
      <c r="E159" s="265"/>
      <c r="F159" s="52"/>
      <c r="G159" s="61"/>
      <c r="H159" s="52"/>
      <c r="I159" s="61"/>
      <c r="J159" s="52"/>
      <c r="K159" s="61"/>
      <c r="L159" s="52"/>
      <c r="M159" s="61"/>
      <c r="N159" s="52"/>
      <c r="O159" s="61"/>
      <c r="P159" s="52"/>
      <c r="Q159" s="61"/>
    </row>
    <row r="160" spans="1:17" ht="19.5" customHeight="1">
      <c r="A160" s="768" t="s">
        <v>364</v>
      </c>
      <c r="B160" s="777">
        <v>0.32394840000000003</v>
      </c>
      <c r="C160" s="265"/>
      <c r="D160" s="239">
        <v>0.3943043</v>
      </c>
      <c r="E160" s="265"/>
      <c r="F160" s="52"/>
      <c r="G160" s="61"/>
      <c r="H160" s="52"/>
      <c r="I160" s="61"/>
      <c r="J160" s="52"/>
      <c r="K160" s="61"/>
      <c r="L160" s="52"/>
      <c r="M160" s="61"/>
      <c r="N160" s="52"/>
      <c r="O160" s="61"/>
      <c r="P160" s="52"/>
      <c r="Q160" s="61"/>
    </row>
    <row r="161" spans="1:17" ht="19.5" customHeight="1">
      <c r="A161" s="255" t="s">
        <v>362</v>
      </c>
      <c r="B161" s="776">
        <v>0.39061259999999998</v>
      </c>
      <c r="C161" s="265"/>
      <c r="D161" s="769"/>
      <c r="E161" s="265"/>
      <c r="F161" s="52"/>
      <c r="G161" s="61"/>
      <c r="H161" s="52"/>
      <c r="I161" s="61"/>
      <c r="J161" s="52"/>
      <c r="K161" s="61"/>
      <c r="L161" s="52"/>
      <c r="M161" s="61"/>
      <c r="N161" s="52"/>
      <c r="O161" s="61"/>
      <c r="P161" s="52"/>
      <c r="Q161" s="61"/>
    </row>
    <row r="162" spans="1:17" ht="19.5" customHeight="1">
      <c r="A162" s="574" t="s">
        <v>363</v>
      </c>
      <c r="B162" s="776">
        <v>0.48642829999999998</v>
      </c>
      <c r="C162" s="265"/>
      <c r="D162" s="769"/>
      <c r="E162" s="265"/>
      <c r="F162" s="52"/>
      <c r="G162" s="61"/>
      <c r="H162" s="52"/>
      <c r="I162" s="61"/>
      <c r="J162" s="52"/>
      <c r="K162" s="61"/>
      <c r="L162" s="52"/>
      <c r="M162" s="61"/>
      <c r="N162" s="52"/>
      <c r="O162" s="61"/>
      <c r="P162" s="52"/>
      <c r="Q162" s="61"/>
    </row>
    <row r="163" spans="1:17" ht="19.5" customHeight="1">
      <c r="A163" s="768" t="s">
        <v>345</v>
      </c>
      <c r="B163" s="777">
        <v>0.158</v>
      </c>
      <c r="C163" s="265"/>
      <c r="D163" s="239">
        <v>0.105</v>
      </c>
      <c r="E163" s="265"/>
      <c r="F163" s="52"/>
      <c r="G163" s="61"/>
      <c r="H163" s="52"/>
      <c r="I163" s="61"/>
      <c r="J163" s="52"/>
      <c r="K163" s="61"/>
      <c r="L163" s="52"/>
      <c r="M163" s="61"/>
      <c r="N163" s="52"/>
      <c r="O163" s="61"/>
      <c r="P163" s="52"/>
      <c r="Q163" s="61"/>
    </row>
    <row r="164" spans="1:17" ht="19.5" customHeight="1">
      <c r="A164" s="768" t="s">
        <v>266</v>
      </c>
      <c r="B164" s="777">
        <v>0.21081754999999999</v>
      </c>
      <c r="C164" s="265"/>
      <c r="D164" s="239">
        <v>0.16539535999999999</v>
      </c>
      <c r="E164" s="265"/>
      <c r="F164" s="52"/>
      <c r="G164" s="61"/>
      <c r="H164" s="52"/>
      <c r="I164" s="61"/>
      <c r="J164" s="52"/>
      <c r="K164" s="61"/>
      <c r="L164" s="52"/>
      <c r="M164" s="61"/>
      <c r="N164" s="52"/>
      <c r="O164" s="61"/>
      <c r="P164" s="52"/>
      <c r="Q164" s="61"/>
    </row>
    <row r="165" spans="1:17" ht="19.5" customHeight="1">
      <c r="A165" s="255" t="s">
        <v>267</v>
      </c>
      <c r="B165" s="776">
        <v>0.16614635999999999</v>
      </c>
      <c r="C165" s="265"/>
      <c r="D165" s="769"/>
      <c r="E165" s="265"/>
      <c r="F165" s="52"/>
      <c r="G165" s="61"/>
      <c r="H165" s="52"/>
      <c r="I165" s="61"/>
      <c r="J165" s="52"/>
      <c r="K165" s="61"/>
      <c r="L165" s="52"/>
      <c r="M165" s="61"/>
      <c r="N165" s="52"/>
      <c r="O165" s="61"/>
      <c r="P165" s="52"/>
      <c r="Q165" s="61"/>
    </row>
    <row r="166" spans="1:17" ht="19.5" customHeight="1" thickBot="1">
      <c r="A166" s="255" t="s">
        <v>268</v>
      </c>
      <c r="B166" s="776">
        <v>0.2486342</v>
      </c>
      <c r="C166" s="265"/>
      <c r="D166" s="769"/>
      <c r="E166" s="265"/>
      <c r="F166" s="52"/>
      <c r="G166" s="61"/>
      <c r="H166" s="52"/>
      <c r="I166" s="61"/>
      <c r="J166" s="52"/>
      <c r="K166" s="61"/>
      <c r="L166" s="52"/>
      <c r="M166" s="61"/>
      <c r="N166" s="52"/>
      <c r="O166" s="61"/>
      <c r="P166" s="52"/>
      <c r="Q166" s="61"/>
    </row>
    <row r="167" spans="1:17" ht="19.5" customHeight="1" thickBot="1">
      <c r="A167" s="243" t="s">
        <v>552</v>
      </c>
      <c r="B167" s="244"/>
      <c r="C167" s="244"/>
      <c r="D167" s="244"/>
      <c r="E167" s="244"/>
      <c r="F167" s="42"/>
      <c r="G167" s="42"/>
      <c r="H167" s="42"/>
      <c r="I167" s="42"/>
      <c r="J167" s="42"/>
      <c r="K167" s="42"/>
      <c r="L167" s="42"/>
      <c r="M167" s="42"/>
      <c r="N167" s="42"/>
      <c r="O167" s="42"/>
      <c r="P167" s="42"/>
      <c r="Q167" s="43"/>
    </row>
    <row r="168" spans="1:17" ht="19.5" customHeight="1">
      <c r="A168" s="768" t="s">
        <v>534</v>
      </c>
      <c r="B168" s="777">
        <v>0.57599999999999996</v>
      </c>
      <c r="C168" s="265"/>
      <c r="D168" s="769"/>
      <c r="E168" s="265"/>
      <c r="F168" s="52"/>
      <c r="G168" s="61"/>
      <c r="H168" s="52"/>
      <c r="I168" s="61"/>
      <c r="J168" s="52"/>
      <c r="K168" s="61"/>
      <c r="L168" s="52"/>
      <c r="M168" s="61"/>
      <c r="N168" s="52"/>
      <c r="O168" s="61"/>
      <c r="P168" s="52"/>
      <c r="Q168" s="61"/>
    </row>
    <row r="169" spans="1:17" ht="19.5" customHeight="1">
      <c r="A169" s="255" t="s">
        <v>544</v>
      </c>
      <c r="B169" s="776">
        <v>0.55500000000000005</v>
      </c>
      <c r="C169" s="265"/>
      <c r="D169" s="769"/>
      <c r="E169" s="265"/>
      <c r="F169" s="52"/>
      <c r="G169" s="61"/>
      <c r="H169" s="52"/>
      <c r="I169" s="61"/>
      <c r="J169" s="52"/>
      <c r="K169" s="61"/>
      <c r="L169" s="52"/>
      <c r="M169" s="61"/>
      <c r="N169" s="52"/>
      <c r="O169" s="61"/>
      <c r="P169" s="52"/>
      <c r="Q169" s="61"/>
    </row>
    <row r="170" spans="1:17" ht="19.5" customHeight="1">
      <c r="A170" s="255" t="s">
        <v>546</v>
      </c>
      <c r="B170" s="776">
        <v>0.59499999999999997</v>
      </c>
      <c r="C170" s="265"/>
      <c r="D170" s="769"/>
      <c r="E170" s="265"/>
      <c r="F170" s="52"/>
      <c r="G170" s="61"/>
      <c r="H170" s="52"/>
      <c r="I170" s="61"/>
      <c r="J170" s="52"/>
      <c r="K170" s="61"/>
      <c r="L170" s="52"/>
      <c r="M170" s="61"/>
      <c r="N170" s="52"/>
      <c r="O170" s="61"/>
      <c r="P170" s="52"/>
      <c r="Q170" s="61"/>
    </row>
    <row r="171" spans="1:17" ht="19.5" customHeight="1">
      <c r="A171" s="768" t="s">
        <v>535</v>
      </c>
      <c r="B171" s="777">
        <v>0.498</v>
      </c>
      <c r="C171" s="265"/>
      <c r="D171" s="769"/>
      <c r="E171" s="265"/>
      <c r="F171" s="52"/>
      <c r="G171" s="61"/>
      <c r="H171" s="52"/>
      <c r="I171" s="61"/>
      <c r="J171" s="52"/>
      <c r="K171" s="61"/>
      <c r="L171" s="52"/>
      <c r="M171" s="61"/>
      <c r="N171" s="52"/>
      <c r="O171" s="61"/>
      <c r="P171" s="52"/>
      <c r="Q171" s="61"/>
    </row>
    <row r="172" spans="1:17" ht="19.5" customHeight="1">
      <c r="A172" s="255" t="s">
        <v>545</v>
      </c>
      <c r="B172" s="776">
        <v>0.39600000000000002</v>
      </c>
      <c r="C172" s="265"/>
      <c r="D172" s="769"/>
      <c r="E172" s="265"/>
      <c r="F172" s="52"/>
      <c r="G172" s="61"/>
      <c r="H172" s="52"/>
      <c r="I172" s="61"/>
      <c r="J172" s="52"/>
      <c r="K172" s="61"/>
      <c r="L172" s="52"/>
      <c r="M172" s="61"/>
      <c r="N172" s="52"/>
      <c r="O172" s="61"/>
      <c r="P172" s="52"/>
      <c r="Q172" s="61"/>
    </row>
    <row r="173" spans="1:17" ht="19.5" customHeight="1">
      <c r="A173" s="255" t="s">
        <v>547</v>
      </c>
      <c r="B173" s="776">
        <v>0.58599999999999997</v>
      </c>
      <c r="C173" s="265"/>
      <c r="D173" s="769"/>
      <c r="E173" s="265"/>
      <c r="F173" s="52"/>
      <c r="G173" s="61"/>
      <c r="H173" s="52"/>
      <c r="I173" s="61"/>
      <c r="J173" s="52"/>
      <c r="K173" s="61"/>
      <c r="L173" s="52"/>
      <c r="M173" s="61"/>
      <c r="N173" s="52"/>
      <c r="O173" s="61"/>
      <c r="P173" s="52"/>
      <c r="Q173" s="61"/>
    </row>
    <row r="174" spans="1:17" ht="19.5" customHeight="1">
      <c r="A174" s="768" t="s">
        <v>536</v>
      </c>
      <c r="B174" s="777">
        <v>0.13900000000000001</v>
      </c>
      <c r="C174" s="265"/>
      <c r="D174" s="769"/>
      <c r="E174" s="265"/>
      <c r="F174" s="52"/>
      <c r="G174" s="61"/>
      <c r="H174" s="52"/>
      <c r="I174" s="61"/>
      <c r="J174" s="52"/>
      <c r="K174" s="61"/>
      <c r="L174" s="52"/>
      <c r="M174" s="61"/>
      <c r="N174" s="52"/>
      <c r="O174" s="61"/>
      <c r="P174" s="52"/>
      <c r="Q174" s="61"/>
    </row>
    <row r="175" spans="1:17" ht="19.5" customHeight="1">
      <c r="A175" s="768" t="s">
        <v>537</v>
      </c>
      <c r="B175" s="777">
        <v>0.153</v>
      </c>
      <c r="C175" s="265"/>
      <c r="D175" s="769"/>
      <c r="E175" s="265"/>
      <c r="F175" s="52"/>
      <c r="G175" s="61"/>
      <c r="H175" s="52"/>
      <c r="I175" s="61"/>
      <c r="J175" s="52"/>
      <c r="K175" s="61"/>
      <c r="L175" s="52"/>
      <c r="M175" s="61"/>
      <c r="N175" s="52"/>
      <c r="O175" s="61"/>
      <c r="P175" s="52"/>
      <c r="Q175" s="61"/>
    </row>
    <row r="176" spans="1:17" ht="19.5" customHeight="1">
      <c r="A176" s="768" t="s">
        <v>538</v>
      </c>
      <c r="B176" s="777">
        <v>0.19600000000000001</v>
      </c>
      <c r="C176" s="265"/>
      <c r="D176" s="769"/>
      <c r="E176" s="265"/>
      <c r="F176" s="52"/>
      <c r="G176" s="61"/>
      <c r="H176" s="52"/>
      <c r="I176" s="61"/>
      <c r="J176" s="52"/>
      <c r="K176" s="61"/>
      <c r="L176" s="52"/>
      <c r="M176" s="61"/>
      <c r="N176" s="52"/>
      <c r="O176" s="61"/>
      <c r="P176" s="52"/>
      <c r="Q176" s="61"/>
    </row>
    <row r="177" spans="1:17" ht="19.5" customHeight="1">
      <c r="A177" s="768" t="s">
        <v>539</v>
      </c>
      <c r="B177" s="777">
        <v>0.22700000000000001</v>
      </c>
      <c r="C177" s="265"/>
      <c r="D177" s="769"/>
      <c r="E177" s="265"/>
      <c r="F177" s="52"/>
      <c r="G177" s="61"/>
      <c r="H177" s="52"/>
      <c r="I177" s="61"/>
      <c r="J177" s="52"/>
      <c r="K177" s="61"/>
      <c r="L177" s="52"/>
      <c r="M177" s="61"/>
      <c r="N177" s="52"/>
      <c r="O177" s="61"/>
      <c r="P177" s="52"/>
      <c r="Q177" s="61"/>
    </row>
    <row r="178" spans="1:17" ht="19.5" customHeight="1">
      <c r="A178" s="255" t="s">
        <v>548</v>
      </c>
      <c r="B178" s="776">
        <v>0.67400000000000004</v>
      </c>
      <c r="C178" s="265"/>
      <c r="D178" s="769"/>
      <c r="E178" s="265"/>
      <c r="F178" s="52"/>
      <c r="G178" s="61"/>
      <c r="H178" s="52"/>
      <c r="I178" s="61"/>
      <c r="J178" s="52"/>
      <c r="K178" s="61"/>
      <c r="L178" s="52"/>
      <c r="M178" s="61"/>
      <c r="N178" s="52"/>
      <c r="O178" s="61"/>
      <c r="P178" s="52"/>
      <c r="Q178" s="61"/>
    </row>
    <row r="179" spans="1:17" ht="19.5" customHeight="1">
      <c r="A179" s="255" t="s">
        <v>549</v>
      </c>
      <c r="B179" s="776">
        <v>0.66300000000000003</v>
      </c>
      <c r="C179" s="265"/>
      <c r="D179" s="769"/>
      <c r="E179" s="265"/>
      <c r="F179" s="52"/>
      <c r="G179" s="61"/>
      <c r="H179" s="52"/>
      <c r="I179" s="61"/>
      <c r="J179" s="52"/>
      <c r="K179" s="61"/>
      <c r="L179" s="52"/>
      <c r="M179" s="61"/>
      <c r="N179" s="52"/>
      <c r="O179" s="61"/>
      <c r="P179" s="52"/>
      <c r="Q179" s="61"/>
    </row>
    <row r="180" spans="1:17" ht="19.5" customHeight="1">
      <c r="A180" s="255" t="s">
        <v>550</v>
      </c>
      <c r="B180" s="776">
        <v>0.59099999999999997</v>
      </c>
      <c r="C180" s="265"/>
      <c r="D180" s="769"/>
      <c r="E180" s="265"/>
      <c r="F180" s="52"/>
      <c r="G180" s="61"/>
      <c r="H180" s="52"/>
      <c r="I180" s="61"/>
      <c r="J180" s="52"/>
      <c r="K180" s="61"/>
      <c r="L180" s="52"/>
      <c r="M180" s="61"/>
      <c r="N180" s="52"/>
      <c r="O180" s="61"/>
      <c r="P180" s="52"/>
      <c r="Q180" s="61"/>
    </row>
    <row r="181" spans="1:17" ht="19.5" customHeight="1">
      <c r="A181" s="255" t="s">
        <v>551</v>
      </c>
      <c r="B181" s="776">
        <v>0.376</v>
      </c>
      <c r="C181" s="265"/>
      <c r="D181" s="769"/>
      <c r="E181" s="265"/>
      <c r="F181" s="52"/>
      <c r="G181" s="61"/>
      <c r="H181" s="52"/>
      <c r="I181" s="61"/>
      <c r="J181" s="52"/>
      <c r="K181" s="61"/>
      <c r="L181" s="52"/>
      <c r="M181" s="61"/>
      <c r="N181" s="52"/>
      <c r="O181" s="61"/>
      <c r="P181" s="52"/>
      <c r="Q181" s="61"/>
    </row>
    <row r="182" spans="1:17" ht="19.5" customHeight="1">
      <c r="A182" s="255" t="s">
        <v>540</v>
      </c>
      <c r="B182" s="776">
        <v>0.52200000000000002</v>
      </c>
      <c r="C182" s="265"/>
      <c r="D182" s="769"/>
      <c r="E182" s="265"/>
      <c r="F182" s="52"/>
      <c r="G182" s="61"/>
      <c r="H182" s="52"/>
      <c r="I182" s="61"/>
      <c r="J182" s="52"/>
      <c r="K182" s="61"/>
      <c r="L182" s="52"/>
      <c r="M182" s="61"/>
      <c r="N182" s="52"/>
      <c r="O182" s="61"/>
      <c r="P182" s="52"/>
      <c r="Q182" s="61"/>
    </row>
    <row r="183" spans="1:17" ht="19.5" customHeight="1">
      <c r="A183" s="255" t="s">
        <v>541</v>
      </c>
      <c r="B183" s="776">
        <v>0.57099999999999995</v>
      </c>
      <c r="C183" s="265"/>
      <c r="D183" s="769"/>
      <c r="E183" s="265"/>
      <c r="F183" s="52"/>
      <c r="G183" s="61"/>
      <c r="H183" s="52"/>
      <c r="I183" s="61"/>
      <c r="J183" s="52"/>
      <c r="K183" s="61"/>
      <c r="L183" s="52"/>
      <c r="M183" s="61"/>
      <c r="N183" s="52"/>
      <c r="O183" s="61"/>
      <c r="P183" s="52"/>
      <c r="Q183" s="61"/>
    </row>
    <row r="184" spans="1:17" ht="19.5" customHeight="1">
      <c r="A184" s="255" t="s">
        <v>542</v>
      </c>
      <c r="B184" s="776">
        <v>0.5</v>
      </c>
      <c r="C184" s="265"/>
      <c r="D184" s="769"/>
      <c r="E184" s="265"/>
      <c r="F184" s="52"/>
      <c r="G184" s="61"/>
      <c r="H184" s="52"/>
      <c r="I184" s="61"/>
      <c r="J184" s="52"/>
      <c r="K184" s="61"/>
      <c r="L184" s="52"/>
      <c r="M184" s="61"/>
      <c r="N184" s="52"/>
      <c r="O184" s="61"/>
      <c r="P184" s="52"/>
      <c r="Q184" s="61"/>
    </row>
    <row r="185" spans="1:17" ht="19.5" customHeight="1" thickBot="1">
      <c r="A185" s="255" t="s">
        <v>543</v>
      </c>
      <c r="B185" s="776">
        <v>0.39400000000000002</v>
      </c>
      <c r="C185" s="265"/>
      <c r="D185" s="769"/>
      <c r="E185" s="265"/>
      <c r="F185" s="52"/>
      <c r="G185" s="61"/>
      <c r="H185" s="52"/>
      <c r="I185" s="61"/>
      <c r="J185" s="52"/>
      <c r="K185" s="61"/>
      <c r="L185" s="52"/>
      <c r="M185" s="61"/>
      <c r="N185" s="52"/>
      <c r="O185" s="61"/>
      <c r="P185" s="52"/>
      <c r="Q185" s="61"/>
    </row>
    <row r="186" spans="1:17" ht="19.5" customHeight="1" thickBot="1">
      <c r="A186" s="243" t="s">
        <v>583</v>
      </c>
      <c r="B186" s="244"/>
      <c r="C186" s="244"/>
      <c r="D186" s="244"/>
      <c r="E186" s="244"/>
      <c r="F186" s="42"/>
      <c r="G186" s="42"/>
      <c r="H186" s="42"/>
      <c r="I186" s="42"/>
      <c r="J186" s="42"/>
      <c r="K186" s="42"/>
      <c r="L186" s="42"/>
      <c r="M186" s="42"/>
      <c r="N186" s="42"/>
      <c r="O186" s="42"/>
      <c r="P186" s="42"/>
      <c r="Q186" s="43"/>
    </row>
    <row r="187" spans="1:17" ht="19.5" customHeight="1">
      <c r="A187" s="828" t="s">
        <v>245</v>
      </c>
      <c r="B187" s="573">
        <f>C187/$C$8</f>
        <v>6.0300456212250969E-2</v>
      </c>
      <c r="C187" s="829">
        <v>200604</v>
      </c>
      <c r="D187" s="573">
        <f>E187/C187</f>
        <v>3.4072102251201372E-2</v>
      </c>
      <c r="E187" s="830">
        <v>6835</v>
      </c>
      <c r="F187" s="69"/>
      <c r="G187" s="70"/>
      <c r="H187" s="66"/>
      <c r="I187" s="65"/>
      <c r="J187" s="64"/>
      <c r="K187" s="71"/>
      <c r="L187" s="66"/>
      <c r="M187" s="65"/>
      <c r="N187" s="64"/>
      <c r="O187" s="71"/>
      <c r="P187" s="66"/>
      <c r="Q187" s="65"/>
    </row>
    <row r="188" spans="1:17" ht="19.5" customHeight="1">
      <c r="A188" s="255" t="s">
        <v>27</v>
      </c>
      <c r="B188" s="262">
        <f>C188/C$187</f>
        <v>0.48015991705050748</v>
      </c>
      <c r="C188" s="831">
        <v>96322</v>
      </c>
      <c r="D188" s="262">
        <f>E188/E$187</f>
        <v>0.42516459400146306</v>
      </c>
      <c r="E188" s="313">
        <v>2906</v>
      </c>
      <c r="F188" s="51"/>
      <c r="G188" s="61"/>
      <c r="H188" s="52"/>
      <c r="I188" s="61"/>
      <c r="J188" s="51"/>
      <c r="K188" s="72"/>
      <c r="L188" s="52"/>
      <c r="M188" s="61"/>
      <c r="N188" s="51"/>
      <c r="O188" s="72"/>
      <c r="P188" s="52"/>
      <c r="Q188" s="61"/>
    </row>
    <row r="189" spans="1:17" ht="19.5" customHeight="1">
      <c r="A189" s="574" t="s">
        <v>11</v>
      </c>
      <c r="B189" s="262">
        <f>C189/C$187</f>
        <v>0.51984008294949258</v>
      </c>
      <c r="C189" s="832">
        <v>104282</v>
      </c>
      <c r="D189" s="262">
        <f>E189/E$187</f>
        <v>0.574835405998537</v>
      </c>
      <c r="E189" s="833">
        <v>3929</v>
      </c>
      <c r="F189" s="73"/>
      <c r="G189" s="74"/>
      <c r="H189" s="75"/>
      <c r="I189" s="74"/>
      <c r="J189" s="76"/>
      <c r="K189" s="77"/>
      <c r="L189" s="75"/>
      <c r="M189" s="74"/>
      <c r="N189" s="76"/>
      <c r="O189" s="77"/>
      <c r="P189" s="75"/>
      <c r="Q189" s="74"/>
    </row>
    <row r="190" spans="1:17" ht="19.5" customHeight="1" thickBot="1">
      <c r="A190" s="834" t="s">
        <v>246</v>
      </c>
      <c r="B190" s="835"/>
      <c r="C190" s="836">
        <v>108.26</v>
      </c>
      <c r="D190" s="835"/>
      <c r="E190" s="1097">
        <v>135.19999999999999</v>
      </c>
      <c r="F190" s="78"/>
      <c r="G190" s="63"/>
      <c r="H190" s="62"/>
      <c r="I190" s="63"/>
      <c r="J190" s="79"/>
      <c r="K190" s="80"/>
      <c r="L190" s="62"/>
      <c r="M190" s="63"/>
      <c r="N190" s="79"/>
      <c r="O190" s="80"/>
      <c r="P190" s="62"/>
      <c r="Q190" s="63"/>
    </row>
    <row r="191" spans="1:17" ht="24.75" customHeight="1" thickBot="1">
      <c r="A191" s="1143" t="s">
        <v>594</v>
      </c>
      <c r="B191" s="984"/>
      <c r="C191" s="984"/>
      <c r="D191" s="1144"/>
      <c r="E191" s="1144"/>
      <c r="F191" s="39"/>
      <c r="G191" s="39"/>
      <c r="H191" s="39"/>
      <c r="I191" s="39"/>
      <c r="J191" s="39"/>
      <c r="K191" s="39"/>
      <c r="L191" s="39"/>
      <c r="M191" s="39"/>
      <c r="N191" s="39"/>
      <c r="O191" s="39"/>
      <c r="P191" s="39"/>
      <c r="Q191" s="40"/>
    </row>
    <row r="192" spans="1:17" ht="19.5" customHeight="1" thickBot="1">
      <c r="A192" s="1145" t="s">
        <v>311</v>
      </c>
      <c r="B192" s="906"/>
      <c r="C192" s="906"/>
      <c r="D192" s="1129"/>
      <c r="E192" s="1129"/>
      <c r="F192" s="42"/>
      <c r="G192" s="42"/>
      <c r="H192" s="42"/>
      <c r="I192" s="42"/>
      <c r="J192" s="42"/>
      <c r="K192" s="42"/>
      <c r="L192" s="42"/>
      <c r="M192" s="42"/>
      <c r="N192" s="42"/>
      <c r="O192" s="42"/>
      <c r="P192" s="42"/>
      <c r="Q192" s="43"/>
    </row>
    <row r="193" spans="1:17" ht="19.5" customHeight="1">
      <c r="A193" s="255" t="s">
        <v>157</v>
      </c>
      <c r="B193" s="641"/>
      <c r="C193" s="1122">
        <v>72</v>
      </c>
      <c r="D193" s="1130"/>
      <c r="E193" s="1122">
        <v>78.2</v>
      </c>
      <c r="F193" s="51"/>
      <c r="G193" s="72"/>
      <c r="H193" s="52"/>
      <c r="I193" s="61"/>
      <c r="J193" s="51"/>
      <c r="K193" s="72"/>
      <c r="L193" s="52"/>
      <c r="M193" s="61"/>
      <c r="N193" s="51"/>
      <c r="O193" s="72"/>
      <c r="P193" s="52"/>
      <c r="Q193" s="61"/>
    </row>
    <row r="194" spans="1:17" ht="19.5" customHeight="1">
      <c r="A194" s="255" t="s">
        <v>156</v>
      </c>
      <c r="B194" s="298"/>
      <c r="C194" s="624">
        <v>71.3</v>
      </c>
      <c r="D194" s="1131"/>
      <c r="E194" s="624">
        <v>77.5</v>
      </c>
      <c r="F194" s="51"/>
      <c r="G194" s="72"/>
      <c r="H194" s="52"/>
      <c r="I194" s="61"/>
      <c r="J194" s="51"/>
      <c r="K194" s="72"/>
      <c r="L194" s="52"/>
      <c r="M194" s="61"/>
      <c r="N194" s="51"/>
      <c r="O194" s="72"/>
      <c r="P194" s="52"/>
      <c r="Q194" s="61"/>
    </row>
    <row r="195" spans="1:17" ht="19.5" customHeight="1" thickBot="1">
      <c r="A195" s="255" t="s">
        <v>293</v>
      </c>
      <c r="B195" s="782"/>
      <c r="C195" s="1123">
        <v>69.5</v>
      </c>
      <c r="D195" s="1132"/>
      <c r="E195" s="1123">
        <v>71.599999999999994</v>
      </c>
      <c r="F195" s="51"/>
      <c r="G195" s="72"/>
      <c r="H195" s="52"/>
      <c r="I195" s="61"/>
      <c r="J195" s="51"/>
      <c r="K195" s="72"/>
      <c r="L195" s="52"/>
      <c r="M195" s="61"/>
      <c r="N195" s="51"/>
      <c r="O195" s="72"/>
      <c r="P195" s="52"/>
      <c r="Q195" s="61"/>
    </row>
    <row r="196" spans="1:17" ht="19.5" customHeight="1" thickBot="1">
      <c r="A196" s="1146" t="s">
        <v>294</v>
      </c>
      <c r="B196" s="906"/>
      <c r="C196" s="906"/>
      <c r="D196" s="1129"/>
      <c r="E196" s="1138"/>
      <c r="F196" s="42"/>
      <c r="G196" s="42"/>
      <c r="H196" s="42"/>
      <c r="I196" s="42"/>
      <c r="J196" s="42"/>
      <c r="K196" s="42"/>
      <c r="L196" s="42"/>
      <c r="M196" s="42"/>
      <c r="N196" s="42"/>
      <c r="O196" s="42"/>
      <c r="P196" s="42"/>
      <c r="Q196" s="43"/>
    </row>
    <row r="197" spans="1:17" ht="19.5" customHeight="1">
      <c r="A197" s="255" t="s">
        <v>295</v>
      </c>
      <c r="B197" s="298"/>
      <c r="C197" s="624">
        <v>6.9</v>
      </c>
      <c r="D197" s="1133"/>
      <c r="E197" s="624">
        <v>6.4</v>
      </c>
      <c r="F197" s="64"/>
      <c r="G197" s="65"/>
      <c r="H197" s="66"/>
      <c r="I197" s="65"/>
      <c r="J197" s="64"/>
      <c r="K197" s="71"/>
      <c r="L197" s="66"/>
      <c r="M197" s="65"/>
      <c r="N197" s="64"/>
      <c r="O197" s="71"/>
      <c r="P197" s="66"/>
      <c r="Q197" s="65"/>
    </row>
    <row r="198" spans="1:17" ht="19.5" customHeight="1">
      <c r="A198" s="255" t="s">
        <v>296</v>
      </c>
      <c r="B198" s="298"/>
      <c r="C198" s="624">
        <v>6.4</v>
      </c>
      <c r="D198" s="1133"/>
      <c r="E198" s="624">
        <v>5.7</v>
      </c>
      <c r="F198" s="64"/>
      <c r="G198" s="65"/>
      <c r="H198" s="66"/>
      <c r="I198" s="65"/>
      <c r="J198" s="64"/>
      <c r="K198" s="71"/>
      <c r="L198" s="66"/>
      <c r="M198" s="65"/>
      <c r="N198" s="64"/>
      <c r="O198" s="71"/>
      <c r="P198" s="66"/>
      <c r="Q198" s="65"/>
    </row>
    <row r="199" spans="1:17" ht="19.5" customHeight="1">
      <c r="A199" s="255" t="s">
        <v>297</v>
      </c>
      <c r="B199" s="298"/>
      <c r="C199" s="624">
        <v>7</v>
      </c>
      <c r="D199" s="1133"/>
      <c r="E199" s="624">
        <v>6.4</v>
      </c>
      <c r="F199" s="64"/>
      <c r="G199" s="65"/>
      <c r="H199" s="66"/>
      <c r="I199" s="65"/>
      <c r="J199" s="64"/>
      <c r="K199" s="71"/>
      <c r="L199" s="66"/>
      <c r="M199" s="65"/>
      <c r="N199" s="64"/>
      <c r="O199" s="71"/>
      <c r="P199" s="66"/>
      <c r="Q199" s="65"/>
    </row>
    <row r="200" spans="1:17" ht="19.5" customHeight="1">
      <c r="A200" s="255" t="s">
        <v>298</v>
      </c>
      <c r="B200" s="298"/>
      <c r="C200" s="624">
        <v>6.7</v>
      </c>
      <c r="D200" s="1133"/>
      <c r="E200" s="624">
        <v>6.5</v>
      </c>
      <c r="F200" s="64"/>
      <c r="G200" s="65"/>
      <c r="H200" s="66"/>
      <c r="I200" s="65"/>
      <c r="J200" s="64"/>
      <c r="K200" s="71"/>
      <c r="L200" s="66"/>
      <c r="M200" s="65"/>
      <c r="N200" s="64"/>
      <c r="O200" s="71"/>
      <c r="P200" s="66"/>
      <c r="Q200" s="65"/>
    </row>
    <row r="201" spans="1:17" ht="19.5" customHeight="1">
      <c r="A201" s="255" t="s">
        <v>299</v>
      </c>
      <c r="B201" s="298"/>
      <c r="C201" s="624">
        <v>6.7</v>
      </c>
      <c r="D201" s="1133"/>
      <c r="E201" s="624">
        <v>6</v>
      </c>
      <c r="F201" s="64"/>
      <c r="G201" s="65"/>
      <c r="H201" s="66"/>
      <c r="I201" s="65"/>
      <c r="J201" s="64"/>
      <c r="K201" s="71"/>
      <c r="L201" s="66"/>
      <c r="M201" s="65"/>
      <c r="N201" s="64"/>
      <c r="O201" s="71"/>
      <c r="P201" s="66"/>
      <c r="Q201" s="65"/>
    </row>
    <row r="202" spans="1:17" ht="19.5" customHeight="1">
      <c r="A202" s="255" t="s">
        <v>300</v>
      </c>
      <c r="B202" s="298"/>
      <c r="C202" s="624">
        <v>6.5</v>
      </c>
      <c r="D202" s="1133"/>
      <c r="E202" s="624">
        <v>6</v>
      </c>
      <c r="F202" s="64"/>
      <c r="G202" s="65"/>
      <c r="H202" s="66"/>
      <c r="I202" s="65"/>
      <c r="J202" s="64"/>
      <c r="K202" s="71"/>
      <c r="L202" s="66"/>
      <c r="M202" s="65"/>
      <c r="N202" s="64"/>
      <c r="O202" s="71"/>
      <c r="P202" s="66"/>
      <c r="Q202" s="65"/>
    </row>
    <row r="203" spans="1:17" ht="19.5" customHeight="1" thickBot="1">
      <c r="A203" s="785" t="s">
        <v>306</v>
      </c>
      <c r="B203" s="786">
        <v>0.78400000000000003</v>
      </c>
      <c r="C203" s="787"/>
      <c r="D203" s="1134">
        <v>0.67600000000000005</v>
      </c>
      <c r="E203" s="1135"/>
      <c r="F203" s="64"/>
      <c r="G203" s="65"/>
      <c r="H203" s="66"/>
      <c r="I203" s="65"/>
      <c r="J203" s="64"/>
      <c r="K203" s="71"/>
      <c r="L203" s="66"/>
      <c r="M203" s="65"/>
      <c r="N203" s="64"/>
      <c r="O203" s="71"/>
      <c r="P203" s="66"/>
      <c r="Q203" s="65"/>
    </row>
    <row r="204" spans="1:17" ht="19.5" customHeight="1" thickBot="1">
      <c r="A204" s="1145" t="s">
        <v>313</v>
      </c>
      <c r="B204" s="906"/>
      <c r="C204" s="906"/>
      <c r="D204" s="1138"/>
      <c r="E204" s="1129"/>
      <c r="F204" s="42"/>
      <c r="G204" s="42"/>
      <c r="H204" s="42"/>
      <c r="I204" s="42"/>
      <c r="J204" s="42"/>
      <c r="K204" s="42"/>
      <c r="L204" s="42"/>
      <c r="M204" s="42"/>
      <c r="N204" s="42"/>
      <c r="O204" s="42"/>
      <c r="P204" s="42"/>
      <c r="Q204" s="43"/>
    </row>
    <row r="205" spans="1:17" ht="19.5" customHeight="1">
      <c r="A205" s="255" t="s">
        <v>301</v>
      </c>
      <c r="B205" s="788">
        <v>0.29099999999999998</v>
      </c>
      <c r="C205" s="789"/>
      <c r="D205" s="788">
        <v>0.42599999999999999</v>
      </c>
      <c r="E205" s="1126"/>
      <c r="F205" s="66"/>
      <c r="G205" s="65"/>
      <c r="H205" s="66"/>
      <c r="I205" s="65"/>
      <c r="J205" s="64"/>
      <c r="K205" s="71"/>
      <c r="L205" s="66"/>
      <c r="M205" s="65"/>
      <c r="N205" s="64"/>
      <c r="O205" s="71"/>
      <c r="P205" s="66"/>
      <c r="Q205" s="65"/>
    </row>
    <row r="206" spans="1:17" ht="19.5" customHeight="1">
      <c r="A206" s="255" t="s">
        <v>368</v>
      </c>
      <c r="B206" s="790">
        <v>0.187</v>
      </c>
      <c r="C206" s="266"/>
      <c r="D206" s="790">
        <v>0.16500000000000001</v>
      </c>
      <c r="E206" s="1127"/>
      <c r="F206" s="52"/>
      <c r="G206" s="61"/>
      <c r="H206" s="52"/>
      <c r="I206" s="61"/>
      <c r="J206" s="51"/>
      <c r="K206" s="72"/>
      <c r="L206" s="52"/>
      <c r="M206" s="61"/>
      <c r="N206" s="51"/>
      <c r="O206" s="72"/>
      <c r="P206" s="52"/>
      <c r="Q206" s="61"/>
    </row>
    <row r="207" spans="1:17" ht="19.5" customHeight="1" thickBot="1">
      <c r="A207" s="785" t="s">
        <v>369</v>
      </c>
      <c r="B207" s="786">
        <v>0.11799999999999999</v>
      </c>
      <c r="C207" s="787"/>
      <c r="D207" s="790">
        <v>0.14199999999999999</v>
      </c>
      <c r="E207" s="1127"/>
      <c r="F207" s="52"/>
      <c r="G207" s="61"/>
      <c r="H207" s="52"/>
      <c r="I207" s="61"/>
      <c r="J207" s="51"/>
      <c r="K207" s="72"/>
      <c r="L207" s="52"/>
      <c r="M207" s="61"/>
      <c r="N207" s="51"/>
      <c r="O207" s="72"/>
      <c r="P207" s="52"/>
      <c r="Q207" s="61"/>
    </row>
    <row r="208" spans="1:17" ht="19.5" customHeight="1" thickBot="1">
      <c r="A208" s="1145" t="s">
        <v>310</v>
      </c>
      <c r="B208" s="906"/>
      <c r="C208" s="906"/>
      <c r="D208" s="1129"/>
      <c r="E208" s="1129"/>
      <c r="F208" s="42"/>
      <c r="G208" s="42"/>
      <c r="H208" s="42"/>
      <c r="I208" s="42"/>
      <c r="J208" s="42"/>
      <c r="K208" s="42"/>
      <c r="L208" s="42"/>
      <c r="M208" s="42"/>
      <c r="N208" s="42"/>
      <c r="O208" s="42"/>
      <c r="P208" s="42"/>
      <c r="Q208" s="43"/>
    </row>
    <row r="209" spans="1:17" ht="19.5" customHeight="1">
      <c r="A209" s="255" t="s">
        <v>302</v>
      </c>
      <c r="B209" s="298"/>
      <c r="C209" s="624">
        <v>67.599999999999994</v>
      </c>
      <c r="D209" s="1136"/>
      <c r="E209" s="640">
        <v>69.8</v>
      </c>
      <c r="F209" s="64"/>
      <c r="G209" s="65"/>
      <c r="H209" s="66"/>
      <c r="I209" s="65"/>
      <c r="J209" s="64"/>
      <c r="K209" s="71"/>
      <c r="L209" s="66"/>
      <c r="M209" s="65"/>
      <c r="N209" s="64"/>
      <c r="O209" s="71"/>
      <c r="P209" s="66"/>
      <c r="Q209" s="65"/>
    </row>
    <row r="210" spans="1:17" ht="19.5" customHeight="1">
      <c r="A210" s="255" t="s">
        <v>303</v>
      </c>
      <c r="B210" s="298"/>
      <c r="C210" s="624">
        <v>76</v>
      </c>
      <c r="D210" s="1136"/>
      <c r="E210" s="640">
        <v>81.7</v>
      </c>
      <c r="F210" s="64"/>
      <c r="G210" s="65"/>
      <c r="H210" s="66"/>
      <c r="I210" s="65"/>
      <c r="J210" s="64"/>
      <c r="K210" s="71"/>
      <c r="L210" s="66"/>
      <c r="M210" s="65"/>
      <c r="N210" s="64"/>
      <c r="O210" s="71"/>
      <c r="P210" s="66"/>
      <c r="Q210" s="65"/>
    </row>
    <row r="211" spans="1:17" ht="19.5" customHeight="1" thickBot="1">
      <c r="A211" s="785" t="s">
        <v>304</v>
      </c>
      <c r="B211" s="793"/>
      <c r="C211" s="644">
        <v>60.2</v>
      </c>
      <c r="D211" s="1136"/>
      <c r="E211" s="640">
        <v>73</v>
      </c>
      <c r="F211" s="64"/>
      <c r="G211" s="65"/>
      <c r="H211" s="66"/>
      <c r="I211" s="65"/>
      <c r="J211" s="64"/>
      <c r="K211" s="71"/>
      <c r="L211" s="66"/>
      <c r="M211" s="65"/>
      <c r="N211" s="64"/>
      <c r="O211" s="71"/>
      <c r="P211" s="66"/>
      <c r="Q211" s="65"/>
    </row>
    <row r="212" spans="1:17" ht="19.5" customHeight="1" thickBot="1">
      <c r="A212" s="1145" t="s">
        <v>309</v>
      </c>
      <c r="B212" s="906"/>
      <c r="C212" s="906"/>
      <c r="D212" s="1129"/>
      <c r="E212" s="1138"/>
      <c r="F212" s="42"/>
      <c r="G212" s="42"/>
      <c r="H212" s="42"/>
      <c r="I212" s="42"/>
      <c r="J212" s="42"/>
      <c r="K212" s="42"/>
      <c r="L212" s="42"/>
      <c r="M212" s="42"/>
      <c r="N212" s="42"/>
      <c r="O212" s="42"/>
      <c r="P212" s="42"/>
      <c r="Q212" s="43"/>
    </row>
    <row r="213" spans="1:17" ht="19.5" customHeight="1">
      <c r="A213" s="797" t="s">
        <v>584</v>
      </c>
      <c r="B213" s="625"/>
      <c r="C213" s="624">
        <v>6.6</v>
      </c>
      <c r="D213" s="1136"/>
      <c r="E213" s="640">
        <v>4.4000000000000004</v>
      </c>
      <c r="F213" s="64"/>
      <c r="G213" s="65"/>
      <c r="H213" s="66"/>
      <c r="I213" s="65"/>
      <c r="J213" s="64"/>
      <c r="K213" s="71"/>
      <c r="L213" s="66"/>
      <c r="M213" s="65"/>
      <c r="N213" s="64"/>
      <c r="O213" s="71"/>
      <c r="P213" s="66"/>
      <c r="Q213" s="65"/>
    </row>
    <row r="214" spans="1:17" ht="19.5" customHeight="1">
      <c r="A214" s="797" t="s">
        <v>587</v>
      </c>
      <c r="B214" s="625"/>
      <c r="C214" s="624">
        <v>4</v>
      </c>
      <c r="D214" s="1136"/>
      <c r="E214" s="640">
        <v>3</v>
      </c>
      <c r="F214" s="64"/>
      <c r="G214" s="65"/>
      <c r="H214" s="66"/>
      <c r="I214" s="65"/>
      <c r="J214" s="64"/>
      <c r="K214" s="71"/>
      <c r="L214" s="66"/>
      <c r="M214" s="65"/>
      <c r="N214" s="64"/>
      <c r="O214" s="71"/>
      <c r="P214" s="66"/>
      <c r="Q214" s="65"/>
    </row>
    <row r="215" spans="1:17" ht="19.5" customHeight="1" thickBot="1">
      <c r="A215" s="798" t="s">
        <v>588</v>
      </c>
      <c r="B215" s="1147"/>
      <c r="C215" s="644">
        <v>3.6</v>
      </c>
      <c r="D215" s="1136"/>
      <c r="E215" s="1139">
        <v>2.6</v>
      </c>
      <c r="F215" s="64"/>
      <c r="G215" s="65"/>
      <c r="H215" s="66"/>
      <c r="I215" s="65"/>
      <c r="J215" s="64"/>
      <c r="K215" s="71"/>
      <c r="L215" s="66"/>
      <c r="M215" s="65"/>
      <c r="N215" s="64"/>
      <c r="O215" s="71"/>
      <c r="P215" s="66"/>
      <c r="Q215" s="65"/>
    </row>
    <row r="216" spans="1:17" ht="19.5" customHeight="1" thickBot="1">
      <c r="A216" s="1145" t="s">
        <v>592</v>
      </c>
      <c r="B216" s="906"/>
      <c r="C216" s="906"/>
      <c r="D216" s="1129"/>
      <c r="E216" s="1129"/>
      <c r="F216" s="42"/>
      <c r="G216" s="42"/>
      <c r="H216" s="42"/>
      <c r="I216" s="42"/>
      <c r="J216" s="42"/>
      <c r="K216" s="42"/>
      <c r="L216" s="42"/>
      <c r="M216" s="42"/>
      <c r="N216" s="42"/>
      <c r="O216" s="42"/>
      <c r="P216" s="42"/>
      <c r="Q216" s="43"/>
    </row>
    <row r="217" spans="1:17" ht="19.5" customHeight="1">
      <c r="A217" s="255" t="s">
        <v>308</v>
      </c>
      <c r="B217" s="788">
        <v>0.20899999999999999</v>
      </c>
      <c r="C217" s="789"/>
      <c r="D217" s="788">
        <v>0.14699999999999999</v>
      </c>
      <c r="E217" s="1126"/>
      <c r="F217" s="64"/>
      <c r="G217" s="65"/>
      <c r="H217" s="66"/>
      <c r="I217" s="65"/>
      <c r="J217" s="64"/>
      <c r="K217" s="71"/>
      <c r="L217" s="66"/>
      <c r="M217" s="65"/>
      <c r="N217" s="64"/>
      <c r="O217" s="71"/>
      <c r="P217" s="66"/>
      <c r="Q217" s="65"/>
    </row>
    <row r="218" spans="1:17" ht="19.5" customHeight="1">
      <c r="A218" s="255" t="s">
        <v>307</v>
      </c>
      <c r="B218" s="790">
        <v>0.46</v>
      </c>
      <c r="C218" s="266"/>
      <c r="D218" s="790">
        <v>0.47899999999999998</v>
      </c>
      <c r="E218" s="1127"/>
      <c r="F218" s="64"/>
      <c r="G218" s="65"/>
      <c r="H218" s="66"/>
      <c r="I218" s="65"/>
      <c r="J218" s="64"/>
      <c r="K218" s="71"/>
      <c r="L218" s="66"/>
      <c r="M218" s="65"/>
      <c r="N218" s="64"/>
      <c r="O218" s="71"/>
      <c r="P218" s="66"/>
      <c r="Q218" s="65"/>
    </row>
    <row r="219" spans="1:17" ht="19.5" customHeight="1">
      <c r="A219" s="255" t="s">
        <v>312</v>
      </c>
      <c r="B219" s="790">
        <v>0.38600000000000001</v>
      </c>
      <c r="C219" s="266"/>
      <c r="D219" s="790">
        <v>0.312</v>
      </c>
      <c r="E219" s="1127"/>
      <c r="F219" s="64"/>
      <c r="G219" s="65"/>
      <c r="H219" s="66"/>
      <c r="I219" s="65"/>
      <c r="J219" s="64"/>
      <c r="K219" s="71"/>
      <c r="L219" s="66"/>
      <c r="M219" s="65"/>
      <c r="N219" s="64"/>
      <c r="O219" s="71"/>
      <c r="P219" s="66"/>
      <c r="Q219" s="65"/>
    </row>
    <row r="220" spans="1:17" ht="19.5" customHeight="1" thickBot="1">
      <c r="A220" s="255" t="s">
        <v>305</v>
      </c>
      <c r="B220" s="800">
        <v>0.16600000000000001</v>
      </c>
      <c r="C220" s="801"/>
      <c r="D220" s="800">
        <v>0.254</v>
      </c>
      <c r="E220" s="1128"/>
      <c r="F220" s="64"/>
      <c r="G220" s="65"/>
      <c r="H220" s="66"/>
      <c r="I220" s="65"/>
      <c r="J220" s="64"/>
      <c r="K220" s="71"/>
      <c r="L220" s="66"/>
      <c r="M220" s="65"/>
      <c r="N220" s="64"/>
      <c r="O220" s="71"/>
      <c r="P220" s="66"/>
      <c r="Q220" s="65"/>
    </row>
    <row r="221" spans="1:17" ht="19.5" customHeight="1" thickBot="1">
      <c r="A221" s="1145" t="s">
        <v>593</v>
      </c>
      <c r="B221" s="906"/>
      <c r="C221" s="906"/>
      <c r="D221" s="1137"/>
      <c r="E221" s="1129"/>
      <c r="F221" s="42"/>
      <c r="G221" s="42"/>
      <c r="H221" s="42"/>
      <c r="I221" s="42"/>
      <c r="J221" s="42"/>
      <c r="K221" s="42"/>
      <c r="L221" s="42"/>
      <c r="M221" s="42"/>
      <c r="N221" s="42"/>
      <c r="O221" s="42"/>
      <c r="P221" s="42"/>
      <c r="Q221" s="43"/>
    </row>
    <row r="222" spans="1:17" ht="19.5" customHeight="1" thickBot="1">
      <c r="A222" s="255" t="s">
        <v>348</v>
      </c>
      <c r="B222" s="790">
        <v>0.76900000000000002</v>
      </c>
      <c r="C222" s="266"/>
      <c r="D222" s="790">
        <v>0.82799999999999996</v>
      </c>
      <c r="E222" s="1127"/>
      <c r="F222" s="64"/>
      <c r="G222" s="65"/>
      <c r="H222" s="66"/>
      <c r="I222" s="65"/>
      <c r="J222" s="64"/>
      <c r="K222" s="71"/>
      <c r="L222" s="66"/>
      <c r="M222" s="65"/>
      <c r="N222" s="64"/>
      <c r="O222" s="71"/>
      <c r="P222" s="66"/>
      <c r="Q222" s="65"/>
    </row>
    <row r="223" spans="1:17" ht="24.75" customHeight="1" thickBot="1">
      <c r="A223" s="224" t="s">
        <v>374</v>
      </c>
      <c r="B223" s="240" t="str">
        <f>IF(CENTRO!B223,CENTRO!B223,"")</f>
        <v/>
      </c>
      <c r="C223" s="240" t="str">
        <f>IF(CENTRO!C223,CENTRO!C223,"")</f>
        <v/>
      </c>
      <c r="D223" s="240"/>
      <c r="E223" s="240"/>
      <c r="F223" s="240"/>
      <c r="G223" s="240"/>
      <c r="H223" s="240"/>
      <c r="I223" s="240"/>
      <c r="J223" s="240"/>
      <c r="K223" s="240"/>
      <c r="L223" s="240"/>
      <c r="M223" s="240"/>
      <c r="N223" s="240"/>
      <c r="O223" s="240"/>
      <c r="P223" s="240"/>
      <c r="Q223" s="242"/>
    </row>
    <row r="224" spans="1:17" ht="19.5" customHeight="1" thickBot="1">
      <c r="A224" s="243" t="s">
        <v>515</v>
      </c>
      <c r="B224" s="244" t="str">
        <f>IF(CENTRO!B224,CENTRO!B224,"")</f>
        <v/>
      </c>
      <c r="C224" s="244" t="str">
        <f>IF(CENTRO!C224,CENTRO!C224,"")</f>
        <v/>
      </c>
      <c r="D224" s="244"/>
      <c r="E224" s="244"/>
      <c r="F224" s="244"/>
      <c r="G224" s="244"/>
      <c r="H224" s="244"/>
      <c r="I224" s="244"/>
      <c r="J224" s="244"/>
      <c r="K224" s="244"/>
      <c r="L224" s="244"/>
      <c r="M224" s="244"/>
      <c r="N224" s="244"/>
      <c r="O224" s="244"/>
      <c r="P224" s="244"/>
      <c r="Q224" s="245"/>
    </row>
    <row r="225" spans="1:32" ht="19.5" customHeight="1">
      <c r="A225" s="986" t="s">
        <v>372</v>
      </c>
      <c r="B225" s="256" t="str">
        <f>IF(CENTRO!B225,CENTRO!B225,"")</f>
        <v/>
      </c>
      <c r="C225" s="265" t="str">
        <f>IF(CENTRO!C225,CENTRO!C225,"")</f>
        <v/>
      </c>
      <c r="D225" s="642"/>
      <c r="E225" s="997">
        <v>5.8603564488257575E-3</v>
      </c>
      <c r="F225" s="1001" t="s">
        <v>482</v>
      </c>
      <c r="G225" s="998">
        <v>5.4413936828231896E-3</v>
      </c>
      <c r="H225" s="1002" t="s">
        <v>482</v>
      </c>
      <c r="I225" s="998">
        <v>5.8687797066534573E-3</v>
      </c>
      <c r="J225" s="1002" t="s">
        <v>482</v>
      </c>
      <c r="K225" s="998">
        <v>6.2533359583339171E-3</v>
      </c>
      <c r="L225" s="1002" t="s">
        <v>482</v>
      </c>
      <c r="M225" s="998">
        <v>6.042229267101005E-3</v>
      </c>
      <c r="N225" s="1002" t="s">
        <v>482</v>
      </c>
      <c r="O225" s="998">
        <v>5.9317346459209427E-3</v>
      </c>
      <c r="P225" s="1002" t="s">
        <v>482</v>
      </c>
      <c r="Q225" s="998">
        <v>5.6246654321220335E-3</v>
      </c>
      <c r="R225" s="2" t="s">
        <v>482</v>
      </c>
    </row>
    <row r="226" spans="1:32" ht="19.5" customHeight="1" thickBot="1">
      <c r="A226" s="986" t="s">
        <v>370</v>
      </c>
      <c r="B226" s="256" t="str">
        <f>IF(CENTRO!B226,CENTRO!B226,"")</f>
        <v/>
      </c>
      <c r="C226" s="265" t="str">
        <f>IF(CENTRO!C226,CENTRO!C226,"")</f>
        <v/>
      </c>
      <c r="D226" s="642"/>
      <c r="E226" s="999">
        <v>19</v>
      </c>
      <c r="F226" s="296" t="s">
        <v>482</v>
      </c>
      <c r="G226" s="1000">
        <v>129</v>
      </c>
      <c r="H226" s="274" t="s">
        <v>482</v>
      </c>
      <c r="I226" s="1000">
        <v>112</v>
      </c>
      <c r="J226" s="274" t="s">
        <v>482</v>
      </c>
      <c r="K226" s="1000">
        <v>92</v>
      </c>
      <c r="L226" s="274" t="s">
        <v>482</v>
      </c>
      <c r="M226" s="1000">
        <v>105</v>
      </c>
      <c r="N226" s="274" t="s">
        <v>482</v>
      </c>
      <c r="O226" s="1000">
        <v>109</v>
      </c>
      <c r="P226" s="274" t="s">
        <v>482</v>
      </c>
      <c r="Q226" s="1000">
        <v>123</v>
      </c>
      <c r="R226" s="2" t="s">
        <v>482</v>
      </c>
    </row>
    <row r="227" spans="1:32" ht="19.5" customHeight="1" thickBot="1">
      <c r="A227" s="243" t="str">
        <f>CENTRO!A227</f>
        <v>1.8.2. Tasa de riesgo de pobleza o exclusión social. Indicador AROPE (2019. Encuesta de Condiciones de Vida)</v>
      </c>
      <c r="B227" s="244"/>
      <c r="C227" s="244"/>
      <c r="D227" s="42"/>
      <c r="E227" s="42"/>
      <c r="F227" s="42"/>
      <c r="G227" s="42"/>
      <c r="H227" s="42"/>
      <c r="I227" s="42"/>
      <c r="J227" s="42"/>
      <c r="K227" s="42"/>
      <c r="L227" s="42"/>
      <c r="M227" s="42"/>
      <c r="N227" s="42"/>
      <c r="O227" s="42"/>
      <c r="P227" s="42"/>
      <c r="Q227" s="43"/>
    </row>
    <row r="228" spans="1:32" ht="19.5" customHeight="1">
      <c r="A228" s="631" t="s">
        <v>373</v>
      </c>
      <c r="B228" s="251" t="str">
        <f>CENTRO!B228</f>
        <v>26.2%</v>
      </c>
      <c r="C228" s="265"/>
      <c r="D228" s="48"/>
      <c r="E228" s="53"/>
      <c r="F228" s="45"/>
      <c r="G228" s="47"/>
      <c r="H228" s="48"/>
      <c r="I228" s="47"/>
      <c r="J228" s="48"/>
      <c r="K228" s="47"/>
      <c r="L228" s="48"/>
      <c r="M228" s="47"/>
      <c r="N228" s="48"/>
      <c r="O228" s="47"/>
      <c r="P228" s="48"/>
      <c r="Q228" s="47"/>
    </row>
    <row r="229" spans="1:32" s="3" customFormat="1" ht="19.5" customHeight="1">
      <c r="A229" s="631" t="s">
        <v>340</v>
      </c>
      <c r="B229" s="251" t="str">
        <f>CENTRO!B229</f>
        <v>24.3%</v>
      </c>
      <c r="C229" s="265"/>
      <c r="D229" s="45"/>
      <c r="E229" s="46"/>
      <c r="F229" s="45"/>
      <c r="G229" s="47"/>
      <c r="H229" s="48"/>
      <c r="I229" s="47"/>
      <c r="J229" s="48"/>
      <c r="K229" s="47"/>
      <c r="L229" s="48"/>
      <c r="M229" s="47"/>
      <c r="N229" s="48"/>
      <c r="O229" s="47"/>
      <c r="P229" s="48"/>
      <c r="Q229" s="47"/>
      <c r="R229" s="2"/>
      <c r="S229" s="2"/>
      <c r="T229" s="2"/>
      <c r="U229" s="2"/>
      <c r="V229" s="2"/>
      <c r="W229" s="2"/>
      <c r="X229" s="2"/>
      <c r="Y229" s="2"/>
      <c r="Z229" s="2"/>
      <c r="AA229" s="2"/>
      <c r="AB229" s="2"/>
      <c r="AC229" s="2"/>
      <c r="AD229" s="2"/>
      <c r="AE229" s="2"/>
      <c r="AF229" s="2"/>
    </row>
    <row r="230" spans="1:32" s="3" customFormat="1" ht="19.5" customHeight="1">
      <c r="A230" s="631" t="s">
        <v>341</v>
      </c>
      <c r="B230" s="251" t="str">
        <f>CENTRO!B230</f>
        <v>27.9%</v>
      </c>
      <c r="C230" s="265"/>
      <c r="D230" s="45"/>
      <c r="E230" s="46"/>
      <c r="F230" s="45"/>
      <c r="G230" s="47"/>
      <c r="H230" s="48"/>
      <c r="I230" s="47"/>
      <c r="J230" s="48"/>
      <c r="K230" s="47"/>
      <c r="L230" s="48"/>
      <c r="M230" s="47"/>
      <c r="N230" s="48"/>
      <c r="O230" s="47"/>
      <c r="P230" s="48"/>
      <c r="Q230" s="47"/>
      <c r="R230" s="2"/>
      <c r="S230" s="2"/>
      <c r="T230" s="2"/>
      <c r="U230" s="2"/>
      <c r="V230" s="2"/>
      <c r="W230" s="2"/>
      <c r="X230" s="2"/>
      <c r="Y230" s="2"/>
      <c r="Z230" s="2"/>
      <c r="AA230" s="2"/>
      <c r="AB230" s="2"/>
      <c r="AC230" s="2"/>
      <c r="AD230" s="2"/>
      <c r="AE230" s="2"/>
      <c r="AF230" s="2"/>
    </row>
    <row r="231" spans="1:32" s="3" customFormat="1" ht="19.5" customHeight="1">
      <c r="A231" s="631" t="s">
        <v>342</v>
      </c>
      <c r="B231" s="251">
        <f>CENTRO!B231</f>
        <v>0.21299999999999999</v>
      </c>
      <c r="C231" s="265"/>
      <c r="D231" s="45"/>
      <c r="E231" s="46"/>
      <c r="F231" s="45"/>
      <c r="G231" s="47"/>
      <c r="H231" s="48"/>
      <c r="I231" s="47"/>
      <c r="J231" s="48"/>
      <c r="K231" s="47"/>
      <c r="L231" s="48"/>
      <c r="M231" s="47"/>
      <c r="N231" s="48"/>
      <c r="O231" s="47"/>
      <c r="P231" s="48"/>
      <c r="Q231" s="47"/>
      <c r="R231" s="2"/>
      <c r="S231" s="2"/>
      <c r="T231" s="2"/>
      <c r="U231" s="2"/>
      <c r="V231" s="2"/>
      <c r="W231" s="2"/>
      <c r="X231" s="2"/>
      <c r="Y231" s="2"/>
      <c r="Z231" s="2"/>
      <c r="AA231" s="2"/>
      <c r="AB231" s="2"/>
      <c r="AC231" s="2"/>
      <c r="AD231" s="2"/>
      <c r="AE231" s="2"/>
      <c r="AF231" s="2"/>
    </row>
    <row r="232" spans="1:32" s="3" customFormat="1" ht="19.5" customHeight="1">
      <c r="A232" s="1058" t="s">
        <v>343</v>
      </c>
      <c r="B232" s="251">
        <f>CENTRO!B232</f>
        <v>0.371</v>
      </c>
      <c r="C232" s="265"/>
      <c r="D232" s="45"/>
      <c r="E232" s="46"/>
      <c r="F232" s="45"/>
      <c r="G232" s="47"/>
      <c r="H232" s="48"/>
      <c r="I232" s="47"/>
      <c r="J232" s="48"/>
      <c r="K232" s="47"/>
      <c r="L232" s="48"/>
      <c r="M232" s="47"/>
      <c r="N232" s="48"/>
      <c r="O232" s="47"/>
      <c r="P232" s="48"/>
      <c r="Q232" s="47"/>
      <c r="R232" s="2"/>
      <c r="S232" s="2"/>
      <c r="T232" s="2"/>
      <c r="U232" s="2"/>
      <c r="V232" s="2"/>
      <c r="W232" s="2"/>
      <c r="X232" s="2"/>
      <c r="Y232" s="2"/>
      <c r="Z232" s="2"/>
      <c r="AA232" s="2"/>
      <c r="AB232" s="2"/>
      <c r="AC232" s="2"/>
      <c r="AD232" s="2"/>
      <c r="AE232" s="2"/>
      <c r="AF232" s="2"/>
    </row>
    <row r="233" spans="1:32" s="3" customFormat="1" ht="21.75" customHeight="1" thickBot="1">
      <c r="A233" s="1058" t="s">
        <v>344</v>
      </c>
      <c r="B233" s="251">
        <f>CENTRO!B233</f>
        <v>0.61699999999999999</v>
      </c>
      <c r="C233" s="265"/>
      <c r="D233" s="45"/>
      <c r="E233" s="46"/>
      <c r="F233" s="45"/>
      <c r="G233" s="47"/>
      <c r="H233" s="48"/>
      <c r="I233" s="47"/>
      <c r="J233" s="48"/>
      <c r="K233" s="47"/>
      <c r="L233" s="48"/>
      <c r="M233" s="47"/>
      <c r="N233" s="48"/>
      <c r="O233" s="47"/>
      <c r="P233" s="48"/>
      <c r="Q233" s="47"/>
      <c r="R233" s="2"/>
      <c r="S233" s="2"/>
      <c r="T233" s="2"/>
      <c r="U233" s="2"/>
      <c r="V233" s="2"/>
      <c r="W233" s="2"/>
      <c r="X233" s="2"/>
      <c r="Y233" s="2"/>
      <c r="Z233" s="2"/>
      <c r="AA233" s="2"/>
      <c r="AB233" s="2"/>
      <c r="AC233" s="2"/>
      <c r="AD233" s="2"/>
      <c r="AE233" s="2"/>
      <c r="AF233" s="2"/>
    </row>
    <row r="234" spans="1:32" ht="19.5" customHeight="1" thickBot="1">
      <c r="A234" s="243" t="s">
        <v>568</v>
      </c>
      <c r="B234" s="244"/>
      <c r="C234" s="244"/>
      <c r="D234" s="42"/>
      <c r="E234" s="42"/>
      <c r="F234" s="42"/>
      <c r="G234" s="42"/>
      <c r="H234" s="42"/>
      <c r="I234" s="42"/>
      <c r="J234" s="42"/>
      <c r="K234" s="42"/>
      <c r="L234" s="42"/>
      <c r="M234" s="42"/>
      <c r="N234" s="42"/>
      <c r="O234" s="42"/>
      <c r="P234" s="42"/>
      <c r="Q234" s="43"/>
    </row>
    <row r="235" spans="1:32" ht="19.5" customHeight="1">
      <c r="A235" s="321" t="s">
        <v>554</v>
      </c>
      <c r="B235" s="256"/>
      <c r="C235" s="1059">
        <v>0.65900000000000003</v>
      </c>
      <c r="D235" s="52"/>
      <c r="E235" s="61"/>
      <c r="F235" s="52"/>
      <c r="G235" s="61"/>
      <c r="H235" s="52"/>
      <c r="I235" s="61"/>
      <c r="J235" s="52"/>
      <c r="K235" s="61"/>
      <c r="L235" s="52"/>
      <c r="M235" s="61"/>
      <c r="N235" s="52"/>
      <c r="O235" s="61"/>
      <c r="P235" s="52"/>
      <c r="Q235" s="61"/>
    </row>
    <row r="236" spans="1:32" ht="19.5" customHeight="1">
      <c r="A236" s="321" t="s">
        <v>555</v>
      </c>
      <c r="B236" s="256"/>
      <c r="C236" s="1059">
        <v>0</v>
      </c>
      <c r="D236" s="52"/>
      <c r="E236" s="61"/>
      <c r="F236" s="52"/>
      <c r="G236" s="61"/>
      <c r="H236" s="52"/>
      <c r="I236" s="61"/>
      <c r="J236" s="52"/>
      <c r="K236" s="61"/>
      <c r="L236" s="52"/>
      <c r="M236" s="61"/>
      <c r="N236" s="52"/>
      <c r="O236" s="61"/>
      <c r="P236" s="52"/>
      <c r="Q236" s="61"/>
    </row>
    <row r="237" spans="1:32" ht="19.5" customHeight="1">
      <c r="A237" s="321" t="s">
        <v>556</v>
      </c>
      <c r="B237" s="256"/>
      <c r="C237" s="1059">
        <v>0.33700000000000002</v>
      </c>
      <c r="D237" s="52"/>
      <c r="E237" s="61"/>
      <c r="F237" s="52"/>
      <c r="G237" s="61"/>
      <c r="H237" s="52"/>
      <c r="I237" s="61"/>
      <c r="J237" s="52"/>
      <c r="K237" s="61"/>
      <c r="L237" s="52"/>
      <c r="M237" s="61"/>
      <c r="N237" s="52"/>
      <c r="O237" s="61"/>
      <c r="P237" s="52"/>
      <c r="Q237" s="61"/>
    </row>
    <row r="238" spans="1:32" ht="19.5" customHeight="1">
      <c r="A238" s="321" t="s">
        <v>553</v>
      </c>
      <c r="B238" s="256"/>
      <c r="C238" s="1059">
        <v>0.89800000000000002</v>
      </c>
      <c r="D238" s="52"/>
      <c r="E238" s="61"/>
      <c r="F238" s="52"/>
      <c r="G238" s="61"/>
      <c r="H238" s="52"/>
      <c r="I238" s="61"/>
      <c r="J238" s="52"/>
      <c r="K238" s="61"/>
      <c r="L238" s="52"/>
      <c r="M238" s="61"/>
      <c r="N238" s="52"/>
      <c r="O238" s="61"/>
      <c r="P238" s="52"/>
      <c r="Q238" s="61"/>
    </row>
    <row r="239" spans="1:32" ht="19.5" customHeight="1">
      <c r="A239" s="321" t="s">
        <v>557</v>
      </c>
      <c r="B239" s="256"/>
      <c r="C239" s="1059">
        <v>0</v>
      </c>
      <c r="D239" s="52"/>
      <c r="E239" s="61"/>
      <c r="F239" s="52"/>
      <c r="G239" s="61"/>
      <c r="H239" s="52"/>
      <c r="I239" s="61"/>
      <c r="J239" s="52"/>
      <c r="K239" s="61"/>
      <c r="L239" s="52"/>
      <c r="M239" s="61"/>
      <c r="N239" s="52"/>
      <c r="O239" s="61"/>
      <c r="P239" s="52"/>
      <c r="Q239" s="61"/>
    </row>
    <row r="240" spans="1:32" ht="19.5" customHeight="1">
      <c r="A240" s="321" t="s">
        <v>558</v>
      </c>
      <c r="B240" s="256"/>
      <c r="C240" s="1059">
        <v>8.6999999999999994E-2</v>
      </c>
      <c r="D240" s="52"/>
      <c r="E240" s="61"/>
      <c r="F240" s="52"/>
      <c r="G240" s="61"/>
      <c r="H240" s="52"/>
      <c r="I240" s="61"/>
      <c r="J240" s="52"/>
      <c r="K240" s="61"/>
      <c r="L240" s="52"/>
      <c r="M240" s="61"/>
      <c r="N240" s="52"/>
      <c r="O240" s="61"/>
      <c r="P240" s="52"/>
      <c r="Q240" s="61"/>
    </row>
    <row r="241" spans="1:17" ht="19.5" customHeight="1">
      <c r="A241" s="321" t="s">
        <v>559</v>
      </c>
      <c r="B241" s="256"/>
      <c r="C241" s="1059">
        <v>0.5</v>
      </c>
      <c r="D241" s="52"/>
      <c r="E241" s="61"/>
      <c r="F241" s="52"/>
      <c r="G241" s="61"/>
      <c r="H241" s="52"/>
      <c r="I241" s="61"/>
      <c r="J241" s="52"/>
      <c r="K241" s="61"/>
      <c r="L241" s="52"/>
      <c r="M241" s="61"/>
      <c r="N241" s="52"/>
      <c r="O241" s="61"/>
      <c r="P241" s="52"/>
      <c r="Q241" s="61"/>
    </row>
    <row r="242" spans="1:17" ht="19.5" customHeight="1">
      <c r="A242" s="321" t="s">
        <v>560</v>
      </c>
      <c r="B242" s="256"/>
      <c r="C242" s="1059">
        <v>1.9E-2</v>
      </c>
      <c r="D242" s="52"/>
      <c r="E242" s="61"/>
      <c r="F242" s="52"/>
      <c r="G242" s="61"/>
      <c r="H242" s="52"/>
      <c r="I242" s="61"/>
      <c r="J242" s="52"/>
      <c r="K242" s="61"/>
      <c r="L242" s="52"/>
      <c r="M242" s="61"/>
      <c r="N242" s="52"/>
      <c r="O242" s="61"/>
      <c r="P242" s="52"/>
      <c r="Q242" s="61"/>
    </row>
    <row r="243" spans="1:17" ht="19.5" customHeight="1">
      <c r="A243" s="321" t="s">
        <v>561</v>
      </c>
      <c r="B243" s="256"/>
      <c r="C243" s="1059">
        <v>0.46800000000000003</v>
      </c>
      <c r="D243" s="52"/>
      <c r="E243" s="61"/>
      <c r="F243" s="52"/>
      <c r="G243" s="61"/>
      <c r="H243" s="52"/>
      <c r="I243" s="61"/>
      <c r="J243" s="52"/>
      <c r="K243" s="61"/>
      <c r="L243" s="52"/>
      <c r="M243" s="61"/>
      <c r="N243" s="52"/>
      <c r="O243" s="61"/>
      <c r="P243" s="52"/>
      <c r="Q243" s="61"/>
    </row>
    <row r="244" spans="1:17" ht="19.5" customHeight="1">
      <c r="A244" s="321" t="s">
        <v>562</v>
      </c>
      <c r="B244" s="256"/>
      <c r="C244" s="1059">
        <v>0.67800000000000005</v>
      </c>
      <c r="D244" s="52"/>
      <c r="E244" s="61"/>
      <c r="F244" s="52"/>
      <c r="G244" s="61"/>
      <c r="H244" s="52"/>
      <c r="I244" s="61"/>
      <c r="J244" s="52"/>
      <c r="K244" s="61"/>
      <c r="L244" s="52"/>
      <c r="M244" s="61"/>
      <c r="N244" s="52"/>
      <c r="O244" s="61"/>
      <c r="P244" s="52"/>
      <c r="Q244" s="61"/>
    </row>
    <row r="245" spans="1:17" ht="19.5" customHeight="1">
      <c r="A245" s="321" t="s">
        <v>563</v>
      </c>
      <c r="B245" s="256"/>
      <c r="C245" s="1059">
        <v>8.9999999999999993E-3</v>
      </c>
      <c r="D245" s="52"/>
      <c r="E245" s="61"/>
      <c r="F245" s="52"/>
      <c r="G245" s="61"/>
      <c r="H245" s="52"/>
      <c r="I245" s="61"/>
      <c r="J245" s="52"/>
      <c r="K245" s="61"/>
      <c r="L245" s="52"/>
      <c r="M245" s="61"/>
      <c r="N245" s="52"/>
      <c r="O245" s="61"/>
      <c r="P245" s="52"/>
      <c r="Q245" s="61"/>
    </row>
    <row r="246" spans="1:17" ht="19.5" customHeight="1">
      <c r="A246" s="321" t="s">
        <v>564</v>
      </c>
      <c r="B246" s="256"/>
      <c r="C246" s="1059">
        <v>0.30599999999999999</v>
      </c>
      <c r="D246" s="52"/>
      <c r="E246" s="61"/>
      <c r="F246" s="52"/>
      <c r="G246" s="61"/>
      <c r="H246" s="52"/>
      <c r="I246" s="61"/>
      <c r="J246" s="52"/>
      <c r="K246" s="61"/>
      <c r="L246" s="52"/>
      <c r="M246" s="61"/>
      <c r="N246" s="52"/>
      <c r="O246" s="61"/>
      <c r="P246" s="52"/>
      <c r="Q246" s="61"/>
    </row>
    <row r="247" spans="1:17" ht="19.5" customHeight="1">
      <c r="A247" s="321" t="s">
        <v>565</v>
      </c>
      <c r="B247" s="256"/>
      <c r="C247" s="1059">
        <v>0.53500000000000003</v>
      </c>
      <c r="D247" s="52"/>
      <c r="E247" s="61"/>
      <c r="F247" s="52"/>
      <c r="G247" s="61"/>
      <c r="H247" s="52"/>
      <c r="I247" s="61"/>
      <c r="J247" s="52"/>
      <c r="K247" s="61"/>
      <c r="L247" s="52"/>
      <c r="M247" s="61"/>
      <c r="N247" s="52"/>
      <c r="O247" s="61"/>
      <c r="P247" s="52"/>
      <c r="Q247" s="61"/>
    </row>
    <row r="248" spans="1:17" ht="19.5" customHeight="1">
      <c r="A248" s="321" t="s">
        <v>566</v>
      </c>
      <c r="B248" s="256"/>
      <c r="C248" s="1059">
        <v>2.7E-2</v>
      </c>
      <c r="D248" s="52"/>
      <c r="E248" s="61"/>
      <c r="F248" s="52"/>
      <c r="G248" s="61"/>
      <c r="H248" s="52"/>
      <c r="I248" s="61"/>
      <c r="J248" s="52"/>
      <c r="K248" s="61"/>
      <c r="L248" s="52"/>
      <c r="M248" s="61"/>
      <c r="N248" s="52"/>
      <c r="O248" s="61"/>
      <c r="P248" s="52"/>
      <c r="Q248" s="61"/>
    </row>
    <row r="249" spans="1:17" ht="22.5" customHeight="1" thickBot="1">
      <c r="A249" s="321" t="s">
        <v>567</v>
      </c>
      <c r="B249" s="256"/>
      <c r="C249" s="1059">
        <v>0.42499999999999999</v>
      </c>
      <c r="D249" s="52"/>
      <c r="E249" s="61"/>
      <c r="F249" s="52"/>
      <c r="G249" s="61"/>
      <c r="H249" s="52"/>
      <c r="I249" s="61"/>
      <c r="J249" s="52"/>
      <c r="K249" s="61"/>
      <c r="L249" s="52"/>
      <c r="M249" s="61"/>
      <c r="N249" s="52"/>
      <c r="O249" s="61"/>
      <c r="P249" s="52"/>
      <c r="Q249" s="61"/>
    </row>
    <row r="250" spans="1:17" ht="24.75" customHeight="1" thickBot="1">
      <c r="A250" s="224" t="s">
        <v>279</v>
      </c>
      <c r="B250" s="39" t="str">
        <f>IF(CENTRO!B250,CENTRO!B250,"")</f>
        <v/>
      </c>
      <c r="C250" s="240" t="str">
        <f>IF(CENTRO!C250,CENTRO!C250,"")</f>
        <v/>
      </c>
      <c r="D250" s="39"/>
      <c r="E250" s="39"/>
      <c r="F250" s="39"/>
      <c r="G250" s="39"/>
      <c r="H250" s="39"/>
      <c r="I250" s="39"/>
      <c r="J250" s="39"/>
      <c r="K250" s="39"/>
      <c r="L250" s="39"/>
      <c r="M250" s="39"/>
      <c r="N250" s="39"/>
      <c r="O250" s="39"/>
      <c r="P250" s="39"/>
      <c r="Q250" s="40"/>
    </row>
    <row r="251" spans="1:17" ht="19.5" customHeight="1" thickBot="1">
      <c r="A251" s="243" t="s">
        <v>531</v>
      </c>
      <c r="B251" s="42" t="str">
        <f>IF(CENTRO!B251,CENTRO!B251,"")</f>
        <v/>
      </c>
      <c r="C251" s="244" t="str">
        <f>IF(CENTRO!C251,CENTRO!C251,"")</f>
        <v/>
      </c>
      <c r="D251" s="42"/>
      <c r="E251" s="42"/>
      <c r="F251" s="42"/>
      <c r="G251" s="42"/>
      <c r="H251" s="42"/>
      <c r="I251" s="42"/>
      <c r="J251" s="42"/>
      <c r="K251" s="42"/>
      <c r="L251" s="42"/>
      <c r="M251" s="42"/>
      <c r="N251" s="42"/>
      <c r="O251" s="42"/>
      <c r="P251" s="42"/>
      <c r="Q251" s="43"/>
    </row>
    <row r="252" spans="1:17" ht="19.5" customHeight="1">
      <c r="A252" s="574" t="s">
        <v>291</v>
      </c>
      <c r="B252" s="87" t="str">
        <f>IF(CENTRO!B252,CENTRO!B252,"")</f>
        <v/>
      </c>
      <c r="C252" s="1170">
        <f>IF(CENTRO!C252,CENTRO!C252,"")</f>
        <v>105584</v>
      </c>
      <c r="D252" s="239">
        <f>E252/C252</f>
        <v>3.6378617972420063E-2</v>
      </c>
      <c r="E252" s="1106">
        <v>3841</v>
      </c>
      <c r="F252" s="52"/>
      <c r="G252" s="61"/>
      <c r="H252" s="52"/>
      <c r="I252" s="61"/>
      <c r="J252" s="52"/>
      <c r="K252" s="61"/>
      <c r="L252" s="52"/>
      <c r="M252" s="61"/>
      <c r="N252" s="52"/>
      <c r="O252" s="61"/>
      <c r="P252" s="52"/>
      <c r="Q252" s="61"/>
    </row>
    <row r="253" spans="1:17" ht="19.5" customHeight="1">
      <c r="A253" s="574" t="s">
        <v>530</v>
      </c>
      <c r="B253" s="87" t="str">
        <f>IF(CENTRO!B253,CENTRO!B253,"")</f>
        <v/>
      </c>
      <c r="C253" s="1171">
        <f>IF(CENTRO!C253,CENTRO!C253,"")</f>
        <v>5474</v>
      </c>
      <c r="D253" s="239">
        <f>E253/C253</f>
        <v>1.8268176835951774E-2</v>
      </c>
      <c r="E253" s="1106">
        <v>100</v>
      </c>
      <c r="F253" s="52"/>
      <c r="G253" s="61"/>
      <c r="H253" s="52"/>
      <c r="I253" s="61"/>
      <c r="J253" s="52"/>
      <c r="K253" s="61"/>
      <c r="L253" s="52"/>
      <c r="M253" s="61"/>
      <c r="N253" s="52"/>
      <c r="O253" s="61"/>
      <c r="P253" s="52"/>
      <c r="Q253" s="61"/>
    </row>
    <row r="254" spans="1:17" ht="19.5" customHeight="1">
      <c r="A254" s="336" t="s">
        <v>613</v>
      </c>
      <c r="B254" s="87" t="str">
        <f>IF(CENTRO!B254,CENTRO!B254,"")</f>
        <v/>
      </c>
      <c r="C254" s="1062">
        <f>IF(CENTRO!C254,CENTRO!C254,"")</f>
        <v>16314</v>
      </c>
      <c r="D254" s="340">
        <f>E254/C254</f>
        <v>6.4974868211352217E-3</v>
      </c>
      <c r="E254" s="1089">
        <v>106</v>
      </c>
      <c r="F254" s="66"/>
      <c r="G254" s="65"/>
      <c r="H254" s="66"/>
      <c r="I254" s="65"/>
      <c r="J254" s="66"/>
      <c r="K254" s="65"/>
      <c r="L254" s="66"/>
      <c r="M254" s="65"/>
      <c r="N254" s="64"/>
      <c r="O254" s="71"/>
      <c r="P254" s="66"/>
      <c r="Q254" s="65"/>
    </row>
    <row r="255" spans="1:17" ht="19.5" customHeight="1">
      <c r="A255" s="574" t="s">
        <v>612</v>
      </c>
      <c r="B255" s="87" t="str">
        <f>IF(CENTRO!B255,CENTRO!B255,"")</f>
        <v/>
      </c>
      <c r="C255" s="1171">
        <f>IF(CENTRO!C255,CENTRO!C255,"")</f>
        <v>13316</v>
      </c>
      <c r="D255" s="239">
        <f>E255/C255</f>
        <v>2.9288074496845899E-2</v>
      </c>
      <c r="E255" s="1106">
        <v>390</v>
      </c>
      <c r="F255" s="52"/>
      <c r="G255" s="61"/>
      <c r="H255" s="52"/>
      <c r="I255" s="61"/>
      <c r="J255" s="52"/>
      <c r="K255" s="61"/>
      <c r="L255" s="52"/>
      <c r="M255" s="61"/>
      <c r="N255" s="52"/>
      <c r="O255" s="61"/>
      <c r="P255" s="52"/>
      <c r="Q255" s="61"/>
    </row>
    <row r="256" spans="1:17" ht="19.5" customHeight="1" thickBot="1">
      <c r="A256" s="336" t="s">
        <v>286</v>
      </c>
      <c r="B256" s="87" t="str">
        <f>IF(CENTRO!B256,CENTRO!B256,"")</f>
        <v/>
      </c>
      <c r="C256" s="1063">
        <f>IF(CENTRO!C256,CENTRO!C256,"")</f>
        <v>7617332</v>
      </c>
      <c r="D256" s="251">
        <f>E256/C256</f>
        <v>2.5684189687412862E-2</v>
      </c>
      <c r="E256" s="518">
        <v>195645</v>
      </c>
      <c r="F256" s="66"/>
      <c r="G256" s="65"/>
      <c r="H256" s="66"/>
      <c r="I256" s="65"/>
      <c r="J256" s="66"/>
      <c r="K256" s="65"/>
      <c r="L256" s="66"/>
      <c r="M256" s="65"/>
      <c r="N256" s="64"/>
      <c r="O256" s="71"/>
      <c r="P256" s="66"/>
      <c r="Q256" s="65"/>
    </row>
    <row r="257" spans="1:28" ht="19.5" customHeight="1" thickBot="1">
      <c r="A257" s="243" t="s">
        <v>533</v>
      </c>
      <c r="B257" s="42" t="str">
        <f>IF(CENTRO!B257,CENTRO!B257,"")</f>
        <v/>
      </c>
      <c r="C257" s="244" t="str">
        <f>IF(CENTRO!C257,CENTRO!C257,"")</f>
        <v/>
      </c>
      <c r="D257" s="244"/>
      <c r="E257" s="244"/>
      <c r="F257" s="42"/>
      <c r="G257" s="42"/>
      <c r="H257" s="42"/>
      <c r="I257" s="42"/>
      <c r="J257" s="42"/>
      <c r="K257" s="42"/>
      <c r="L257" s="42"/>
      <c r="M257" s="42"/>
      <c r="N257" s="42"/>
      <c r="O257" s="42"/>
      <c r="P257" s="42"/>
      <c r="Q257" s="43"/>
    </row>
    <row r="258" spans="1:28" ht="19.5" customHeight="1">
      <c r="A258" s="327" t="s">
        <v>287</v>
      </c>
      <c r="B258" s="87" t="str">
        <f>IF(CENTRO!B258,CENTRO!B258,"")</f>
        <v/>
      </c>
      <c r="C258" s="839">
        <f>IF(CENTRO!C258,CENTRO!C258,"")</f>
        <v>78375</v>
      </c>
      <c r="D258" s="239">
        <f t="shared" ref="D258:D263" si="22">E258/C258</f>
        <v>2.3425837320574162E-2</v>
      </c>
      <c r="E258" s="328">
        <v>1836</v>
      </c>
      <c r="F258" s="52"/>
      <c r="G258" s="61"/>
      <c r="H258" s="52"/>
      <c r="I258" s="61"/>
      <c r="J258" s="52"/>
      <c r="K258" s="61"/>
      <c r="L258" s="52"/>
      <c r="M258" s="61"/>
      <c r="N258" s="52"/>
      <c r="O258" s="61"/>
      <c r="P258" s="52"/>
      <c r="Q258" s="61"/>
    </row>
    <row r="259" spans="1:28" ht="19.5" customHeight="1">
      <c r="A259" s="336" t="s">
        <v>27</v>
      </c>
      <c r="B259" s="87" t="str">
        <f>IF(CENTRO!B259,CENTRO!B259,"")</f>
        <v/>
      </c>
      <c r="C259" s="1064">
        <f>IF(CENTRO!C259,CENTRO!C259,"")</f>
        <v>19317</v>
      </c>
      <c r="D259" s="565">
        <f t="shared" si="22"/>
        <v>1.9361184448930993E-2</v>
      </c>
      <c r="E259" s="861">
        <v>374</v>
      </c>
      <c r="F259" s="66"/>
      <c r="G259" s="65"/>
      <c r="H259" s="66"/>
      <c r="I259" s="65"/>
      <c r="J259" s="66"/>
      <c r="K259" s="65"/>
      <c r="L259" s="66"/>
      <c r="M259" s="65"/>
      <c r="N259" s="64"/>
      <c r="O259" s="71"/>
      <c r="P259" s="66"/>
      <c r="Q259" s="65"/>
    </row>
    <row r="260" spans="1:28" ht="19.5" customHeight="1">
      <c r="A260" s="336" t="s">
        <v>11</v>
      </c>
      <c r="B260" s="87" t="str">
        <f>IF(CENTRO!B260,CENTRO!B260,"")</f>
        <v/>
      </c>
      <c r="C260" s="1064">
        <f>IF(CENTRO!C260,CENTRO!C260,"")</f>
        <v>59058</v>
      </c>
      <c r="D260" s="565">
        <f t="shared" si="22"/>
        <v>2.4755325273459989E-2</v>
      </c>
      <c r="E260" s="861">
        <v>1462</v>
      </c>
      <c r="F260" s="66"/>
      <c r="G260" s="65"/>
      <c r="H260" s="66"/>
      <c r="I260" s="65"/>
      <c r="J260" s="66"/>
      <c r="K260" s="65"/>
      <c r="L260" s="66"/>
      <c r="M260" s="65"/>
      <c r="N260" s="64"/>
      <c r="O260" s="71"/>
      <c r="P260" s="66"/>
      <c r="Q260" s="65"/>
    </row>
    <row r="261" spans="1:28" ht="19.5" customHeight="1">
      <c r="A261" s="327" t="s">
        <v>292</v>
      </c>
      <c r="B261" s="87" t="str">
        <f>IF(CENTRO!B261,CENTRO!B261,"")</f>
        <v/>
      </c>
      <c r="C261" s="839">
        <f>IF(CENTRO!C261,CENTRO!C261,"")</f>
        <v>333941</v>
      </c>
      <c r="D261" s="239">
        <f t="shared" si="22"/>
        <v>3.3206464615006842E-2</v>
      </c>
      <c r="E261" s="328">
        <v>11089</v>
      </c>
      <c r="F261" s="52"/>
      <c r="G261" s="61"/>
      <c r="H261" s="52"/>
      <c r="I261" s="61"/>
      <c r="J261" s="52"/>
      <c r="K261" s="61"/>
      <c r="L261" s="52"/>
      <c r="M261" s="61"/>
      <c r="N261" s="52"/>
      <c r="O261" s="61"/>
      <c r="P261" s="52"/>
      <c r="Q261" s="61"/>
    </row>
    <row r="262" spans="1:28" ht="19.5" customHeight="1">
      <c r="A262" s="336" t="s">
        <v>27</v>
      </c>
      <c r="B262" s="87" t="str">
        <f>IF(CENTRO!B262,CENTRO!B262,"")</f>
        <v/>
      </c>
      <c r="C262" s="1064">
        <f>IF(CENTRO!C262,CENTRO!C262,"")</f>
        <v>123632</v>
      </c>
      <c r="D262" s="565">
        <f t="shared" si="22"/>
        <v>2.7476705060178595E-2</v>
      </c>
      <c r="E262" s="861">
        <v>3397</v>
      </c>
      <c r="F262" s="66"/>
      <c r="G262" s="65"/>
      <c r="H262" s="66"/>
      <c r="I262" s="65"/>
      <c r="J262" s="66"/>
      <c r="K262" s="65"/>
      <c r="L262" s="66"/>
      <c r="M262" s="65"/>
      <c r="N262" s="64"/>
      <c r="O262" s="71"/>
      <c r="P262" s="66"/>
      <c r="Q262" s="65"/>
    </row>
    <row r="263" spans="1:28" ht="19.5" customHeight="1" thickBot="1">
      <c r="A263" s="336" t="s">
        <v>166</v>
      </c>
      <c r="B263" s="87" t="str">
        <f>IF(CENTRO!B263,CENTRO!B263,"")</f>
        <v/>
      </c>
      <c r="C263" s="1064">
        <f>IF(CENTRO!C263,CENTRO!C263,"")</f>
        <v>210309</v>
      </c>
      <c r="D263" s="565">
        <f t="shared" si="22"/>
        <v>3.6574754290115974E-2</v>
      </c>
      <c r="E263" s="861">
        <v>7692</v>
      </c>
      <c r="F263" s="66"/>
      <c r="G263" s="65"/>
      <c r="H263" s="66"/>
      <c r="I263" s="65"/>
      <c r="J263" s="66"/>
      <c r="K263" s="65"/>
      <c r="L263" s="66"/>
      <c r="M263" s="65"/>
      <c r="N263" s="64"/>
      <c r="O263" s="71"/>
      <c r="P263" s="66"/>
      <c r="Q263" s="65"/>
    </row>
    <row r="264" spans="1:28" ht="19.5" customHeight="1" thickBot="1">
      <c r="A264" s="243" t="s">
        <v>452</v>
      </c>
      <c r="B264" s="42" t="str">
        <f>IF(CENTRO!B264,CENTRO!B264,"")</f>
        <v/>
      </c>
      <c r="C264" s="244" t="str">
        <f>IF(CENTRO!C264,CENTRO!C264,"")</f>
        <v/>
      </c>
      <c r="D264" s="244"/>
      <c r="E264" s="244"/>
      <c r="F264" s="42"/>
      <c r="G264" s="42"/>
      <c r="H264" s="42"/>
      <c r="I264" s="42"/>
      <c r="J264" s="42"/>
      <c r="K264" s="42"/>
      <c r="L264" s="42"/>
      <c r="M264" s="42"/>
      <c r="N264" s="42"/>
      <c r="O264" s="42"/>
      <c r="P264" s="42"/>
      <c r="Q264" s="43"/>
    </row>
    <row r="265" spans="1:28" ht="19.5" customHeight="1">
      <c r="A265" s="336" t="s">
        <v>288</v>
      </c>
      <c r="B265" s="87" t="str">
        <f>IF(CENTRO!B265,CENTRO!B265,"")</f>
        <v/>
      </c>
      <c r="C265" s="1027">
        <f>IF(CENTRO!C265,CENTRO!C265,"")</f>
        <v>7883</v>
      </c>
      <c r="D265" s="340">
        <f>E265/C265</f>
        <v>2.8669288342001775E-2</v>
      </c>
      <c r="E265" s="861">
        <v>226</v>
      </c>
      <c r="F265" s="66"/>
      <c r="G265" s="65"/>
      <c r="H265" s="66"/>
      <c r="I265" s="65"/>
      <c r="J265" s="66"/>
      <c r="K265" s="65"/>
      <c r="L265" s="66"/>
      <c r="M265" s="65"/>
      <c r="N265" s="64"/>
      <c r="O265" s="71"/>
      <c r="P265" s="66"/>
      <c r="Q265" s="65"/>
    </row>
    <row r="266" spans="1:28" ht="19.5" customHeight="1">
      <c r="A266" s="336" t="s">
        <v>289</v>
      </c>
      <c r="B266" s="859" t="str">
        <f>IF(CENTRO!B266,CENTRO!B266,"")</f>
        <v/>
      </c>
      <c r="C266" s="1027">
        <f>IF(CENTRO!C266,CENTRO!C266,"")</f>
        <v>2285</v>
      </c>
      <c r="D266" s="340">
        <f>E266/C266</f>
        <v>1.8380743982494528E-2</v>
      </c>
      <c r="E266" s="861">
        <v>42</v>
      </c>
      <c r="F266" s="66"/>
      <c r="G266" s="65"/>
      <c r="H266" s="66"/>
      <c r="I266" s="65"/>
      <c r="J266" s="66"/>
      <c r="K266" s="65"/>
      <c r="L266" s="66"/>
      <c r="M266" s="65"/>
      <c r="N266" s="64"/>
      <c r="O266" s="71"/>
      <c r="P266" s="66"/>
      <c r="Q266" s="65"/>
    </row>
    <row r="267" spans="1:28" ht="19.5" customHeight="1" thickBot="1">
      <c r="A267" s="336" t="s">
        <v>290</v>
      </c>
      <c r="B267" s="859" t="str">
        <f>IF(CENTRO!B267,CENTRO!B267,"")</f>
        <v/>
      </c>
      <c r="C267" s="1027">
        <f>IF(CENTRO!C267,CENTRO!C267,"")</f>
        <v>1356</v>
      </c>
      <c r="D267" s="340">
        <f>E267/C267</f>
        <v>2.8023598820058997E-2</v>
      </c>
      <c r="E267" s="861">
        <v>38</v>
      </c>
      <c r="F267" s="66"/>
      <c r="G267" s="65"/>
      <c r="H267" s="66"/>
      <c r="I267" s="65"/>
      <c r="J267" s="66"/>
      <c r="K267" s="65"/>
      <c r="L267" s="66"/>
      <c r="M267" s="65"/>
      <c r="N267" s="64"/>
      <c r="O267" s="71"/>
      <c r="P267" s="66"/>
      <c r="Q267" s="65"/>
    </row>
    <row r="268" spans="1:28" ht="24.75" customHeight="1" thickBot="1">
      <c r="A268" s="224" t="s">
        <v>280</v>
      </c>
      <c r="B268" s="39" t="str">
        <f>IF(CENTRO!B268,CENTRO!B268,"")</f>
        <v/>
      </c>
      <c r="C268" s="39" t="str">
        <f>IF(CENTRO!C268,CENTRO!C268,"")</f>
        <v/>
      </c>
      <c r="D268" s="39"/>
      <c r="E268" s="39"/>
      <c r="F268" s="39"/>
      <c r="G268" s="39"/>
      <c r="H268" s="39"/>
      <c r="I268" s="39"/>
      <c r="J268" s="39"/>
      <c r="K268" s="39"/>
      <c r="L268" s="39"/>
      <c r="M268" s="39"/>
      <c r="N268" s="39"/>
      <c r="O268" s="39"/>
      <c r="P268" s="39"/>
      <c r="Q268" s="40"/>
    </row>
    <row r="269" spans="1:28" ht="19.5" customHeight="1" thickBot="1">
      <c r="A269" s="243" t="str">
        <f>CENTRO!A269</f>
        <v>1.10.1. Información sobre datos catastrales</v>
      </c>
      <c r="B269" s="244" t="str">
        <f>IF(CENTRO!B269,CENTRO!B269,"")</f>
        <v/>
      </c>
      <c r="C269" s="244" t="str">
        <f>IF(CENTRO!C269,CENTRO!C269,"")</f>
        <v/>
      </c>
      <c r="D269" s="1113"/>
      <c r="E269" s="1113"/>
      <c r="F269" s="102"/>
      <c r="G269" s="102"/>
      <c r="H269" s="102"/>
      <c r="I269" s="102"/>
      <c r="J269" s="102"/>
      <c r="K269" s="102"/>
      <c r="L269" s="102"/>
      <c r="M269" s="102"/>
      <c r="N269" s="102"/>
      <c r="O269" s="102"/>
      <c r="P269" s="102"/>
      <c r="Q269" s="103"/>
      <c r="R269" s="610"/>
      <c r="S269" s="610"/>
      <c r="T269" s="610"/>
      <c r="U269" s="610"/>
      <c r="V269" s="610"/>
      <c r="W269" s="610"/>
      <c r="X269" s="610"/>
      <c r="Y269" s="610"/>
      <c r="Z269" s="610"/>
      <c r="AA269" s="610"/>
      <c r="AB269" s="610"/>
    </row>
    <row r="270" spans="1:28" ht="19.5" customHeight="1">
      <c r="A270" s="574" t="str">
        <f>CENTRO!A270</f>
        <v>Número de inmuebles de uso residencial (2019)</v>
      </c>
      <c r="B270" s="256"/>
      <c r="C270" s="1111">
        <f>CENTRO!C270</f>
        <v>1487537</v>
      </c>
      <c r="D270" s="337">
        <f>E270/C270</f>
        <v>5.0911002549852542E-2</v>
      </c>
      <c r="E270" s="571">
        <v>75732</v>
      </c>
      <c r="F270" s="354">
        <f>G270/$E$270</f>
        <v>0.11613320657053822</v>
      </c>
      <c r="G270" s="571">
        <v>8795</v>
      </c>
      <c r="H270" s="354">
        <f>I270/$E$270</f>
        <v>0.21547034278772514</v>
      </c>
      <c r="I270" s="571">
        <v>16318</v>
      </c>
      <c r="J270" s="354">
        <f>K270/$E$270</f>
        <v>0.13938625680029579</v>
      </c>
      <c r="K270" s="571">
        <v>10556</v>
      </c>
      <c r="L270" s="354">
        <f>M270/$E$270</f>
        <v>0.26881635240057045</v>
      </c>
      <c r="M270" s="571">
        <v>20358</v>
      </c>
      <c r="N270" s="354">
        <f>O270/$E$270</f>
        <v>0.14746738498917233</v>
      </c>
      <c r="O270" s="571">
        <v>11168</v>
      </c>
      <c r="P270" s="354">
        <f>Q270/$E$270</f>
        <v>0.1127264564516981</v>
      </c>
      <c r="Q270" s="571">
        <v>8537</v>
      </c>
      <c r="R270" s="610"/>
      <c r="S270" s="610"/>
      <c r="T270" s="610"/>
      <c r="U270" s="610"/>
      <c r="V270" s="610"/>
      <c r="W270" s="610"/>
      <c r="X270" s="610"/>
      <c r="Y270" s="610"/>
      <c r="Z270" s="610"/>
      <c r="AA270" s="610"/>
      <c r="AB270" s="610"/>
    </row>
    <row r="271" spans="1:28" ht="19.5" customHeight="1">
      <c r="A271" s="574" t="str">
        <f>CENTRO!A271</f>
        <v>Superficie media construida (m2) inmuebles de uso residencial (2019)</v>
      </c>
      <c r="B271" s="256"/>
      <c r="C271" s="1111">
        <f>CENTRO!C271</f>
        <v>114.93342781557067</v>
      </c>
      <c r="D271" s="252">
        <f t="shared" ref="D271" si="23">E271/C271</f>
        <v>1.1600918537580582</v>
      </c>
      <c r="E271" s="1112">
        <v>133.33333333333334</v>
      </c>
      <c r="F271" s="357">
        <f>G271/$E$271</f>
        <v>1.44</v>
      </c>
      <c r="G271" s="1112">
        <v>192</v>
      </c>
      <c r="H271" s="357">
        <f>I271/$E$271</f>
        <v>0.86999999999999988</v>
      </c>
      <c r="I271" s="1112">
        <v>116</v>
      </c>
      <c r="J271" s="357">
        <f>K271/$E$271</f>
        <v>0.72749999999999992</v>
      </c>
      <c r="K271" s="1112">
        <v>97</v>
      </c>
      <c r="L271" s="357">
        <f>M271/$E$271</f>
        <v>0.80249999999999999</v>
      </c>
      <c r="M271" s="1112">
        <v>107</v>
      </c>
      <c r="N271" s="357">
        <f>O271/$E$271</f>
        <v>0.86249999999999993</v>
      </c>
      <c r="O271" s="1112">
        <v>115</v>
      </c>
      <c r="P271" s="357">
        <f>Q271/$E$271</f>
        <v>1.2974999999999999</v>
      </c>
      <c r="Q271" s="1112">
        <v>173</v>
      </c>
      <c r="R271" s="610"/>
      <c r="S271" s="610"/>
      <c r="T271" s="610"/>
      <c r="U271" s="610"/>
      <c r="V271" s="610"/>
      <c r="W271" s="610"/>
      <c r="X271" s="610"/>
      <c r="Y271" s="610"/>
      <c r="Z271" s="610"/>
      <c r="AA271" s="610"/>
      <c r="AB271" s="610"/>
    </row>
    <row r="272" spans="1:28" ht="19.5" customHeight="1">
      <c r="A272" s="574" t="str">
        <f>CENTRO!A272</f>
        <v>Año medio de construcción de inmuebles de uso residencial (2019)</v>
      </c>
      <c r="B272" s="256"/>
      <c r="C272" s="1106">
        <f>CENTRO!C272</f>
        <v>1973.5332766439908</v>
      </c>
      <c r="D272" s="256"/>
      <c r="E272" s="269">
        <v>1952.6666666666667</v>
      </c>
      <c r="F272" s="298"/>
      <c r="G272" s="269">
        <v>1947</v>
      </c>
      <c r="H272" s="298"/>
      <c r="I272" s="269">
        <v>1944</v>
      </c>
      <c r="J272" s="298"/>
      <c r="K272" s="269">
        <v>1958</v>
      </c>
      <c r="L272" s="298"/>
      <c r="M272" s="269">
        <v>1966</v>
      </c>
      <c r="N272" s="298"/>
      <c r="O272" s="269">
        <v>1950</v>
      </c>
      <c r="P272" s="298"/>
      <c r="Q272" s="269">
        <v>1951</v>
      </c>
      <c r="R272" s="610"/>
      <c r="S272" s="610"/>
      <c r="T272" s="610"/>
      <c r="U272" s="610"/>
      <c r="V272" s="610"/>
      <c r="W272" s="610"/>
      <c r="X272" s="610"/>
      <c r="Y272" s="610"/>
      <c r="Z272" s="610"/>
      <c r="AA272" s="610"/>
      <c r="AB272" s="610"/>
    </row>
    <row r="273" spans="1:28" ht="19.5" customHeight="1">
      <c r="A273" s="1090" t="s">
        <v>524</v>
      </c>
      <c r="B273" s="256" t="str">
        <f>IF(CENTRO!B273,CENTRO!B273,"")</f>
        <v/>
      </c>
      <c r="C273" s="1107">
        <f>IF(CENTRO!C273,CENTRO!C273,"")</f>
        <v>90.67</v>
      </c>
      <c r="D273" s="252">
        <f>E273/C273</f>
        <v>1.7496415572956874</v>
      </c>
      <c r="E273" s="1091">
        <v>158.63999999999999</v>
      </c>
      <c r="F273" s="357">
        <f>G273/$E$273</f>
        <v>1.6375296268280388</v>
      </c>
      <c r="G273" s="1179">
        <v>259.77770000000004</v>
      </c>
      <c r="H273" s="357">
        <f>I273/$E$273</f>
        <v>0.98608730458900673</v>
      </c>
      <c r="I273" s="1093">
        <v>156.43289000000001</v>
      </c>
      <c r="J273" s="357">
        <f>K273/$E$273</f>
        <v>0.69101538073625823</v>
      </c>
      <c r="K273" s="1093">
        <v>109.62267999999999</v>
      </c>
      <c r="L273" s="357">
        <f>M273/$E$273</f>
        <v>0.72009663388804845</v>
      </c>
      <c r="M273" s="1093">
        <v>114.23613</v>
      </c>
      <c r="N273" s="357">
        <f>O273/$E$273</f>
        <v>0.95787481089258719</v>
      </c>
      <c r="O273" s="1093">
        <v>151.95726000000002</v>
      </c>
      <c r="P273" s="357">
        <f>Q273/$E$273</f>
        <v>1.6084875819465458</v>
      </c>
      <c r="Q273" s="1093">
        <v>255.17046999999999</v>
      </c>
      <c r="R273" s="610"/>
      <c r="S273" s="610"/>
      <c r="T273" s="610"/>
      <c r="U273" s="610"/>
      <c r="V273" s="610"/>
      <c r="W273" s="610"/>
      <c r="X273" s="610"/>
      <c r="Y273" s="610"/>
      <c r="Z273" s="610"/>
      <c r="AA273" s="610"/>
      <c r="AB273" s="610"/>
    </row>
    <row r="274" spans="1:28" ht="19.5" customHeight="1">
      <c r="A274" s="1090" t="s">
        <v>525</v>
      </c>
      <c r="B274" s="256" t="str">
        <f>IF(CENTRO!B274,CENTRO!B274,"")</f>
        <v/>
      </c>
      <c r="C274" s="1107">
        <f>IF(CENTRO!C274,CENTRO!C274,"")</f>
        <v>367.95</v>
      </c>
      <c r="D274" s="252">
        <f>E274/C274</f>
        <v>1.4797934501970378</v>
      </c>
      <c r="E274" s="1091">
        <v>544.49</v>
      </c>
      <c r="F274" s="357">
        <f>G274/$E$274</f>
        <v>1.4586994802475712</v>
      </c>
      <c r="G274" s="1179">
        <v>794.24728000000005</v>
      </c>
      <c r="H274" s="357">
        <f>I274/$E$274</f>
        <v>0.99211787176991317</v>
      </c>
      <c r="I274" s="1093">
        <v>540.19826</v>
      </c>
      <c r="J274" s="357">
        <f>K274/$E$274</f>
        <v>0.55443475545923715</v>
      </c>
      <c r="K274" s="1093">
        <v>301.88418000000001</v>
      </c>
      <c r="L274" s="357">
        <f>M274/$E$274</f>
        <v>0.43479149295671177</v>
      </c>
      <c r="M274" s="1093">
        <v>236.73962</v>
      </c>
      <c r="N274" s="357">
        <f>O274/$E$274</f>
        <v>0.76304448199232311</v>
      </c>
      <c r="O274" s="1093">
        <v>415.47009000000003</v>
      </c>
      <c r="P274" s="357">
        <f>Q274/$E$274</f>
        <v>1.2947310510753183</v>
      </c>
      <c r="Q274" s="1093">
        <v>704.96811000000002</v>
      </c>
      <c r="R274" s="610"/>
      <c r="S274" s="610"/>
      <c r="T274" s="610"/>
      <c r="U274" s="610"/>
      <c r="V274" s="610"/>
      <c r="W274" s="610"/>
      <c r="X274" s="610"/>
      <c r="Y274" s="610"/>
      <c r="Z274" s="610"/>
      <c r="AA274" s="610"/>
      <c r="AB274" s="610"/>
    </row>
    <row r="275" spans="1:28" ht="19.5" customHeight="1">
      <c r="A275" s="1090" t="s">
        <v>457</v>
      </c>
      <c r="B275" s="256" t="str">
        <f>IF(CENTRO!B275,CENTRO!B275,"")</f>
        <v/>
      </c>
      <c r="C275" s="1108">
        <f>IF(CENTRO!C275,CENTRO!C275,"")</f>
        <v>83.4</v>
      </c>
      <c r="D275" s="252">
        <v>1.2245803357314147</v>
      </c>
      <c r="E275" s="1093">
        <v>102.13</v>
      </c>
      <c r="F275" s="357">
        <v>1.6448643885244298</v>
      </c>
      <c r="G275" s="1093">
        <v>167.99</v>
      </c>
      <c r="H275" s="357">
        <v>0.87682365612454716</v>
      </c>
      <c r="I275" s="1093">
        <v>89.55</v>
      </c>
      <c r="J275" s="357">
        <v>0.68961127974150604</v>
      </c>
      <c r="K275" s="1093">
        <v>70.430000000000007</v>
      </c>
      <c r="L275" s="357">
        <v>0.85861157348477435</v>
      </c>
      <c r="M275" s="1093">
        <v>87.69</v>
      </c>
      <c r="N275" s="357">
        <v>0.86203857828258112</v>
      </c>
      <c r="O275" s="1093">
        <v>88.04</v>
      </c>
      <c r="P275" s="357">
        <v>1.5644766474101637</v>
      </c>
      <c r="Q275" s="1093">
        <v>159.78</v>
      </c>
      <c r="R275" s="610"/>
      <c r="S275" s="610"/>
      <c r="T275" s="610"/>
      <c r="U275" s="610"/>
      <c r="V275" s="610"/>
      <c r="W275" s="610"/>
      <c r="X275" s="610"/>
      <c r="Y275" s="610"/>
      <c r="Z275" s="610"/>
      <c r="AA275" s="610"/>
      <c r="AB275" s="610"/>
    </row>
    <row r="276" spans="1:28" ht="19.5" customHeight="1" thickBot="1">
      <c r="A276" s="1090" t="s">
        <v>458</v>
      </c>
      <c r="B276" s="256" t="str">
        <f>IF(CENTRO!B276,CENTRO!B276,"")</f>
        <v/>
      </c>
      <c r="C276" s="1106">
        <f>IF(CENTRO!C276,CENTRO!C276,"")</f>
        <v>257</v>
      </c>
      <c r="D276" s="1110">
        <v>0.91439688715953304</v>
      </c>
      <c r="E276" s="1100">
        <v>235</v>
      </c>
      <c r="F276" s="1099">
        <v>0.87659574468085111</v>
      </c>
      <c r="G276" s="1100">
        <v>206</v>
      </c>
      <c r="H276" s="1099">
        <v>1.0085106382978724</v>
      </c>
      <c r="I276" s="1100">
        <v>237</v>
      </c>
      <c r="J276" s="1099">
        <v>1.2127659574468086</v>
      </c>
      <c r="K276" s="1100">
        <v>285</v>
      </c>
      <c r="L276" s="1099">
        <v>0.93191489361702129</v>
      </c>
      <c r="M276" s="1100">
        <v>219</v>
      </c>
      <c r="N276" s="1099">
        <v>1.1617021276595745</v>
      </c>
      <c r="O276" s="1100">
        <v>273</v>
      </c>
      <c r="P276" s="1099">
        <v>0.88510638297872335</v>
      </c>
      <c r="Q276" s="1100">
        <v>208</v>
      </c>
      <c r="R276" s="610"/>
      <c r="S276" s="610"/>
      <c r="T276" s="610"/>
      <c r="U276" s="610"/>
      <c r="V276" s="610"/>
      <c r="W276" s="610"/>
      <c r="X276" s="610"/>
      <c r="Y276" s="610"/>
      <c r="Z276" s="610"/>
      <c r="AA276" s="610"/>
      <c r="AB276" s="610"/>
    </row>
    <row r="277" spans="1:28" ht="19.5" customHeight="1" thickBot="1">
      <c r="A277" s="243" t="s">
        <v>573</v>
      </c>
      <c r="B277" s="589" t="str">
        <f>IF(CENTRO!B277,CENTRO!B277,"")</f>
        <v/>
      </c>
      <c r="C277" s="589" t="str">
        <f>IF(CENTRO!C277,CENTRO!C277,"")</f>
        <v/>
      </c>
      <c r="D277" s="99"/>
      <c r="E277" s="99"/>
      <c r="F277" s="42"/>
      <c r="G277" s="42"/>
      <c r="H277" s="42"/>
      <c r="I277" s="42"/>
      <c r="J277" s="42"/>
      <c r="K277" s="42"/>
      <c r="L277" s="42"/>
      <c r="M277" s="42"/>
      <c r="N277" s="42"/>
      <c r="O277" s="42"/>
      <c r="P277" s="42"/>
      <c r="Q277" s="43"/>
      <c r="R277" s="610"/>
      <c r="S277" s="610"/>
      <c r="T277" s="610"/>
      <c r="U277" s="610"/>
      <c r="V277" s="610"/>
      <c r="W277" s="610"/>
      <c r="X277" s="610"/>
      <c r="Y277" s="610"/>
      <c r="Z277" s="610"/>
      <c r="AA277" s="610"/>
      <c r="AB277" s="610"/>
    </row>
    <row r="278" spans="1:28" ht="19.5" customHeight="1">
      <c r="A278" s="843" t="s">
        <v>328</v>
      </c>
      <c r="B278" s="844">
        <f>IF(CENTRO!B278,CENTRO!B278,"")</f>
        <v>1</v>
      </c>
      <c r="C278" s="845">
        <f>IF(CENTRO!C278,CENTRO!C278,"")</f>
        <v>5020</v>
      </c>
      <c r="D278" s="66"/>
      <c r="E278" s="65"/>
      <c r="F278" s="66"/>
      <c r="G278" s="65"/>
      <c r="H278" s="66"/>
      <c r="I278" s="65"/>
      <c r="J278" s="66"/>
      <c r="K278" s="65"/>
      <c r="L278" s="66"/>
      <c r="M278" s="65"/>
      <c r="N278" s="66"/>
      <c r="O278" s="65"/>
      <c r="P278" s="66"/>
      <c r="Q278" s="65"/>
    </row>
    <row r="279" spans="1:28" ht="19.5" customHeight="1">
      <c r="A279" s="336" t="s">
        <v>326</v>
      </c>
      <c r="B279" s="565">
        <f>IF(CENTRO!B279,CENTRO!B279,"")</f>
        <v>0.29900398406374501</v>
      </c>
      <c r="C279" s="840">
        <f>IF(CENTRO!C279,CENTRO!C279,"")</f>
        <v>1501</v>
      </c>
      <c r="D279" s="52"/>
      <c r="E279" s="61"/>
      <c r="F279" s="52"/>
      <c r="G279" s="61"/>
      <c r="H279" s="52"/>
      <c r="I279" s="61"/>
      <c r="J279" s="52"/>
      <c r="K279" s="61"/>
      <c r="L279" s="52"/>
      <c r="M279" s="61"/>
      <c r="N279" s="51"/>
      <c r="O279" s="72"/>
      <c r="P279" s="52"/>
      <c r="Q279" s="61"/>
    </row>
    <row r="280" spans="1:28" ht="19.5" customHeight="1">
      <c r="A280" s="336" t="s">
        <v>327</v>
      </c>
      <c r="B280" s="565">
        <f>IF(CENTRO!B280,CENTRO!B280,"")</f>
        <v>0.62490039840637446</v>
      </c>
      <c r="C280" s="840">
        <f>IF(CENTRO!C280,CENTRO!C280,"")</f>
        <v>3137</v>
      </c>
      <c r="D280" s="52"/>
      <c r="E280" s="61"/>
      <c r="F280" s="52"/>
      <c r="G280" s="61"/>
      <c r="H280" s="52"/>
      <c r="I280" s="61"/>
      <c r="J280" s="52"/>
      <c r="K280" s="61"/>
      <c r="L280" s="52"/>
      <c r="M280" s="61"/>
      <c r="N280" s="51"/>
      <c r="O280" s="72"/>
      <c r="P280" s="52"/>
      <c r="Q280" s="61"/>
    </row>
    <row r="281" spans="1:28" ht="19.5" customHeight="1">
      <c r="A281" s="327" t="s">
        <v>514</v>
      </c>
      <c r="B281" s="247">
        <f>IF(CENTRO!B281,CENTRO!B281,"")</f>
        <v>1</v>
      </c>
      <c r="C281" s="839">
        <f>IF(CENTRO!C281,CENTRO!C281,"")</f>
        <v>1442</v>
      </c>
      <c r="D281" s="52"/>
      <c r="E281" s="61"/>
      <c r="F281" s="52"/>
      <c r="G281" s="61"/>
      <c r="H281" s="52"/>
      <c r="I281" s="61"/>
      <c r="J281" s="52"/>
      <c r="K281" s="61"/>
      <c r="L281" s="52"/>
      <c r="M281" s="61"/>
      <c r="N281" s="52"/>
      <c r="O281" s="61"/>
      <c r="P281" s="52"/>
      <c r="Q281" s="61"/>
    </row>
    <row r="282" spans="1:28" ht="19.5" customHeight="1">
      <c r="A282" s="336" t="s">
        <v>326</v>
      </c>
      <c r="B282" s="252">
        <f>IF(CENTRO!B282,CENTRO!B282,"")</f>
        <v>0.12066574202496533</v>
      </c>
      <c r="C282" s="840">
        <f>IF(CENTRO!C282,CENTRO!C282,"")</f>
        <v>174</v>
      </c>
      <c r="D282" s="52"/>
      <c r="E282" s="61"/>
      <c r="F282" s="52"/>
      <c r="G282" s="61"/>
      <c r="H282" s="52"/>
      <c r="I282" s="61"/>
      <c r="J282" s="52"/>
      <c r="K282" s="61"/>
      <c r="L282" s="52"/>
      <c r="M282" s="61"/>
      <c r="N282" s="51"/>
      <c r="O282" s="72"/>
      <c r="P282" s="52"/>
      <c r="Q282" s="61"/>
    </row>
    <row r="283" spans="1:28" ht="19.5" customHeight="1" thickBot="1">
      <c r="A283" s="841" t="s">
        <v>327</v>
      </c>
      <c r="B283" s="252">
        <f>IF(CENTRO!B283,CENTRO!B283,"")</f>
        <v>0.85367545076282936</v>
      </c>
      <c r="C283" s="842">
        <f>IF(CENTRO!C283,CENTRO!C283,"")</f>
        <v>1231</v>
      </c>
      <c r="D283" s="67"/>
      <c r="E283" s="68"/>
      <c r="F283" s="67"/>
      <c r="G283" s="68"/>
      <c r="H283" s="67"/>
      <c r="I283" s="68"/>
      <c r="J283" s="67"/>
      <c r="K283" s="68"/>
      <c r="L283" s="67"/>
      <c r="M283" s="68"/>
      <c r="N283" s="79"/>
      <c r="O283" s="80"/>
      <c r="P283" s="67"/>
      <c r="Q283" s="68"/>
    </row>
    <row r="284" spans="1:28" ht="24.75" customHeight="1" thickBot="1">
      <c r="A284" s="224" t="s">
        <v>281</v>
      </c>
      <c r="B284" s="240" t="str">
        <f>IF(CENTRO!B284,CENTRO!B284,"")</f>
        <v/>
      </c>
      <c r="C284" s="240" t="str">
        <f>IF(CENTRO!C284,CENTRO!C284,"")</f>
        <v/>
      </c>
      <c r="D284" s="240"/>
      <c r="E284" s="240"/>
      <c r="F284" s="39"/>
      <c r="G284" s="39"/>
      <c r="H284" s="39"/>
      <c r="I284" s="39"/>
      <c r="J284" s="39"/>
      <c r="K284" s="39"/>
      <c r="L284" s="39"/>
      <c r="M284" s="39"/>
      <c r="N284" s="39"/>
      <c r="O284" s="39"/>
      <c r="P284" s="39"/>
      <c r="Q284" s="40"/>
    </row>
    <row r="285" spans="1:28" ht="19.5" customHeight="1" thickBot="1">
      <c r="A285" s="1036" t="s">
        <v>516</v>
      </c>
      <c r="B285" s="1037" t="str">
        <f>IF(CENTRO!B285,CENTRO!B285,"")</f>
        <v/>
      </c>
      <c r="C285" s="1037" t="str">
        <f>IF(CENTRO!C285,CENTRO!C285,"")</f>
        <v/>
      </c>
      <c r="D285" s="1037"/>
      <c r="E285" s="1037"/>
      <c r="F285" s="99"/>
      <c r="G285" s="99"/>
      <c r="H285" s="99"/>
      <c r="I285" s="99"/>
      <c r="J285" s="99"/>
      <c r="K285" s="99"/>
      <c r="L285" s="99"/>
      <c r="M285" s="99"/>
      <c r="N285" s="99"/>
      <c r="O285" s="99"/>
      <c r="P285" s="99"/>
      <c r="Q285" s="100"/>
    </row>
    <row r="286" spans="1:28" ht="19.5" customHeight="1">
      <c r="A286" s="336" t="s">
        <v>574</v>
      </c>
      <c r="B286" s="256" t="str">
        <f>IF(CENTRO!B286,CENTRO!B286,"")</f>
        <v/>
      </c>
      <c r="C286" s="1034">
        <f>IF(CENTRO!C286,CENTRO!C286,"")</f>
        <v>9.25</v>
      </c>
      <c r="D286" s="326"/>
      <c r="E286" s="325"/>
      <c r="F286" s="52"/>
      <c r="G286" s="61"/>
      <c r="H286" s="52"/>
      <c r="I286" s="61"/>
      <c r="J286" s="52"/>
      <c r="K286" s="61"/>
      <c r="L286" s="52"/>
      <c r="M286" s="61"/>
      <c r="N286" s="52"/>
      <c r="O286" s="61"/>
      <c r="P286" s="52"/>
      <c r="Q286" s="61"/>
    </row>
    <row r="287" spans="1:28" ht="19.5" customHeight="1">
      <c r="A287" s="574" t="s">
        <v>361</v>
      </c>
      <c r="B287" s="256" t="str">
        <f>IF(CENTRO!B287,CENTRO!B287,"")</f>
        <v/>
      </c>
      <c r="C287" s="1034">
        <f>IF(CENTRO!C287,CENTRO!C287,"")</f>
        <v>16.690000000000001</v>
      </c>
      <c r="D287" s="326"/>
      <c r="E287" s="325"/>
      <c r="F287" s="52"/>
      <c r="G287" s="61"/>
      <c r="H287" s="52"/>
      <c r="I287" s="61"/>
      <c r="J287" s="52"/>
      <c r="K287" s="61"/>
      <c r="L287" s="52"/>
      <c r="M287" s="61"/>
      <c r="N287" s="52"/>
      <c r="O287" s="61"/>
      <c r="P287" s="52"/>
      <c r="Q287" s="61"/>
    </row>
    <row r="288" spans="1:28" ht="19.5" customHeight="1">
      <c r="A288" s="336" t="s">
        <v>336</v>
      </c>
      <c r="B288" s="256" t="str">
        <f>IF(CENTRO!B288,CENTRO!B288,"")</f>
        <v/>
      </c>
      <c r="C288" s="1034">
        <f>IF(CENTRO!C288,CENTRO!C288,"")</f>
        <v>8.8000000000000007</v>
      </c>
      <c r="D288" s="326"/>
      <c r="E288" s="325"/>
      <c r="F288" s="52"/>
      <c r="G288" s="61"/>
      <c r="H288" s="52"/>
      <c r="I288" s="61"/>
      <c r="J288" s="52"/>
      <c r="K288" s="61"/>
      <c r="L288" s="52"/>
      <c r="M288" s="61"/>
      <c r="N288" s="52"/>
      <c r="O288" s="61"/>
      <c r="P288" s="52"/>
      <c r="Q288" s="61"/>
    </row>
    <row r="289" spans="1:17" ht="19.5" customHeight="1">
      <c r="A289" s="574" t="s">
        <v>455</v>
      </c>
      <c r="B289" s="256" t="str">
        <f>IF(CENTRO!B289,CENTRO!B289,"")</f>
        <v/>
      </c>
      <c r="C289" s="1034">
        <f>IF(CENTRO!C289,CENTRO!C289,"")</f>
        <v>0.3</v>
      </c>
      <c r="D289" s="326"/>
      <c r="E289" s="325"/>
      <c r="F289" s="52"/>
      <c r="G289" s="61"/>
      <c r="H289" s="52"/>
      <c r="I289" s="61"/>
      <c r="J289" s="52"/>
      <c r="K289" s="61"/>
      <c r="L289" s="52"/>
      <c r="M289" s="61"/>
      <c r="N289" s="52"/>
      <c r="O289" s="61"/>
      <c r="P289" s="52"/>
      <c r="Q289" s="61"/>
    </row>
    <row r="290" spans="1:17" ht="19.5" customHeight="1">
      <c r="A290" s="336" t="s">
        <v>337</v>
      </c>
      <c r="B290" s="256" t="str">
        <f>IF(CENTRO!B290,CENTRO!B290,"")</f>
        <v/>
      </c>
      <c r="C290" s="1034">
        <f>IF(CENTRO!C290,CENTRO!C290,"")</f>
        <v>51.9</v>
      </c>
      <c r="D290" s="326"/>
      <c r="E290" s="325"/>
      <c r="F290" s="52"/>
      <c r="G290" s="61"/>
      <c r="H290" s="52"/>
      <c r="I290" s="61"/>
      <c r="J290" s="52"/>
      <c r="K290" s="61"/>
      <c r="L290" s="52"/>
      <c r="M290" s="61"/>
      <c r="N290" s="52"/>
      <c r="O290" s="61"/>
      <c r="P290" s="52"/>
      <c r="Q290" s="61"/>
    </row>
    <row r="291" spans="1:17" ht="19.5" customHeight="1">
      <c r="A291" s="336" t="s">
        <v>338</v>
      </c>
      <c r="B291" s="256" t="str">
        <f>IF(CENTRO!B291,CENTRO!B291,"")</f>
        <v/>
      </c>
      <c r="C291" s="1034">
        <f>IF(CENTRO!C291,CENTRO!C291,"")</f>
        <v>34.6</v>
      </c>
      <c r="D291" s="326"/>
      <c r="E291" s="325"/>
      <c r="F291" s="52"/>
      <c r="G291" s="61"/>
      <c r="H291" s="52"/>
      <c r="I291" s="61"/>
      <c r="J291" s="52"/>
      <c r="K291" s="61"/>
      <c r="L291" s="52"/>
      <c r="M291" s="61"/>
      <c r="N291" s="52"/>
      <c r="O291" s="61"/>
      <c r="P291" s="52"/>
      <c r="Q291" s="61"/>
    </row>
    <row r="292" spans="1:17" ht="19.5" customHeight="1">
      <c r="A292" s="336" t="s">
        <v>339</v>
      </c>
      <c r="B292" s="256" t="str">
        <f>IF(CENTRO!B292,CENTRO!B292,"")</f>
        <v/>
      </c>
      <c r="C292" s="1034">
        <f>IF(CENTRO!C292,CENTRO!C292,"")</f>
        <v>21.1</v>
      </c>
      <c r="D292" s="326"/>
      <c r="E292" s="325"/>
      <c r="F292" s="52"/>
      <c r="G292" s="61"/>
      <c r="H292" s="52"/>
      <c r="I292" s="61"/>
      <c r="J292" s="52"/>
      <c r="K292" s="61"/>
      <c r="L292" s="52"/>
      <c r="M292" s="61"/>
      <c r="N292" s="52"/>
      <c r="O292" s="61"/>
      <c r="P292" s="52"/>
      <c r="Q292" s="61"/>
    </row>
    <row r="293" spans="1:17" ht="19.5" customHeight="1">
      <c r="A293" s="336" t="s">
        <v>577</v>
      </c>
      <c r="B293" s="256" t="str">
        <f>IF(CENTRO!B293,CENTRO!B293,"")</f>
        <v/>
      </c>
      <c r="C293" s="1035">
        <f>IF(CENTRO!C293,CENTRO!C293,"")</f>
        <v>2</v>
      </c>
      <c r="D293" s="326"/>
      <c r="E293" s="325"/>
      <c r="F293" s="52"/>
      <c r="G293" s="61"/>
      <c r="H293" s="52"/>
      <c r="I293" s="61"/>
      <c r="J293" s="52"/>
      <c r="K293" s="61"/>
      <c r="L293" s="52"/>
      <c r="M293" s="61"/>
      <c r="N293" s="52"/>
      <c r="O293" s="61"/>
      <c r="P293" s="52"/>
      <c r="Q293" s="61"/>
    </row>
    <row r="294" spans="1:17" ht="19.5" customHeight="1" thickBot="1">
      <c r="A294" s="336" t="s">
        <v>578</v>
      </c>
      <c r="B294" s="256" t="str">
        <f>IF(CENTRO!B294,CENTRO!B294,"")</f>
        <v/>
      </c>
      <c r="C294" s="1035">
        <v>2</v>
      </c>
      <c r="D294" s="326"/>
      <c r="E294" s="325"/>
      <c r="F294" s="52"/>
      <c r="G294" s="61"/>
      <c r="H294" s="52"/>
      <c r="I294" s="61"/>
      <c r="J294" s="52"/>
      <c r="K294" s="61"/>
      <c r="L294" s="52"/>
      <c r="M294" s="61"/>
      <c r="N294" s="52"/>
      <c r="O294" s="61"/>
      <c r="P294" s="52"/>
      <c r="Q294" s="61"/>
    </row>
    <row r="295" spans="1:17" ht="19.5" customHeight="1" thickBot="1">
      <c r="A295" s="243" t="s">
        <v>517</v>
      </c>
      <c r="B295" s="244" t="str">
        <f>IF(CENTRO!B295,CENTRO!B295,"")</f>
        <v/>
      </c>
      <c r="C295" s="244" t="str">
        <f>IF(CENTRO!C295,CENTRO!C295,"")</f>
        <v/>
      </c>
      <c r="D295" s="244"/>
      <c r="E295" s="244"/>
      <c r="F295" s="42"/>
      <c r="G295" s="42"/>
      <c r="H295" s="42"/>
      <c r="I295" s="42"/>
      <c r="J295" s="42"/>
      <c r="K295" s="42"/>
      <c r="L295" s="42"/>
      <c r="M295" s="42"/>
      <c r="N295" s="42"/>
      <c r="O295" s="42"/>
      <c r="P295" s="42"/>
      <c r="Q295" s="43"/>
    </row>
    <row r="296" spans="1:17" ht="19.5" customHeight="1">
      <c r="A296" s="1038" t="s">
        <v>276</v>
      </c>
      <c r="B296" s="1039" t="str">
        <f>IF(CENTRO!B296,CENTRO!B296,"")</f>
        <v/>
      </c>
      <c r="C296" s="1032">
        <f>IF(CENTRO!C296,CENTRO!C296,"")</f>
        <v>317</v>
      </c>
      <c r="D296" s="886"/>
      <c r="E296" s="1043">
        <v>337</v>
      </c>
      <c r="F296" s="64"/>
      <c r="G296" s="71"/>
      <c r="H296" s="66"/>
      <c r="I296" s="65"/>
      <c r="J296" s="66"/>
      <c r="K296" s="65"/>
      <c r="L296" s="64"/>
      <c r="M296" s="71"/>
      <c r="N296" s="66"/>
      <c r="O296" s="65"/>
      <c r="P296" s="66"/>
      <c r="Q296" s="65"/>
    </row>
    <row r="297" spans="1:17" ht="19.5" customHeight="1" thickBot="1">
      <c r="A297" s="336" t="s">
        <v>277</v>
      </c>
      <c r="B297" s="859" t="str">
        <f>IF(CENTRO!B297,CENTRO!B297,"")</f>
        <v/>
      </c>
      <c r="C297" s="1033">
        <f>IF(CENTRO!C297,CENTRO!C297,"")</f>
        <v>0.87</v>
      </c>
      <c r="D297" s="859"/>
      <c r="E297" s="1044">
        <v>0.92</v>
      </c>
      <c r="F297" s="51"/>
      <c r="G297" s="72"/>
      <c r="H297" s="52"/>
      <c r="I297" s="61"/>
      <c r="J297" s="52"/>
      <c r="K297" s="61"/>
      <c r="L297" s="51"/>
      <c r="M297" s="72"/>
      <c r="N297" s="52"/>
      <c r="O297" s="61"/>
      <c r="P297" s="52"/>
      <c r="Q297" s="61"/>
    </row>
    <row r="298" spans="1:17" ht="24.75" customHeight="1" thickBot="1">
      <c r="A298" s="224" t="s">
        <v>282</v>
      </c>
      <c r="B298" s="240"/>
      <c r="C298" s="240"/>
      <c r="D298" s="240"/>
      <c r="E298" s="240"/>
      <c r="F298" s="39"/>
      <c r="G298" s="39"/>
      <c r="H298" s="39"/>
      <c r="I298" s="39"/>
      <c r="J298" s="39"/>
      <c r="K298" s="39"/>
      <c r="L298" s="39"/>
      <c r="M298" s="39"/>
      <c r="N298" s="39"/>
      <c r="O298" s="39"/>
      <c r="P298" s="39"/>
      <c r="Q298" s="40"/>
    </row>
    <row r="299" spans="1:17" ht="19.5" customHeight="1" thickBot="1">
      <c r="A299" s="243" t="s">
        <v>575</v>
      </c>
      <c r="B299" s="244"/>
      <c r="C299" s="244"/>
      <c r="D299" s="244"/>
      <c r="E299" s="244"/>
      <c r="F299" s="42"/>
      <c r="G299" s="42"/>
      <c r="H299" s="42"/>
      <c r="I299" s="42"/>
      <c r="J299" s="42"/>
      <c r="K299" s="42"/>
      <c r="L299" s="42"/>
      <c r="M299" s="42"/>
      <c r="N299" s="42"/>
      <c r="O299" s="42"/>
      <c r="P299" s="42"/>
      <c r="Q299" s="43"/>
    </row>
    <row r="300" spans="1:17" ht="19.5" customHeight="1">
      <c r="A300" s="327" t="s">
        <v>28</v>
      </c>
      <c r="B300" s="859"/>
      <c r="C300" s="1028">
        <v>3618</v>
      </c>
      <c r="D300" s="1031">
        <f>E300/C300</f>
        <v>2.1835268103924822E-2</v>
      </c>
      <c r="E300" s="1028">
        <v>79</v>
      </c>
      <c r="F300" s="52"/>
      <c r="G300" s="61"/>
      <c r="H300" s="52"/>
      <c r="I300" s="61"/>
      <c r="J300" s="52"/>
      <c r="K300" s="61"/>
      <c r="L300" s="52"/>
      <c r="M300" s="61"/>
      <c r="N300" s="52"/>
      <c r="O300" s="61"/>
      <c r="P300" s="52"/>
      <c r="Q300" s="61"/>
    </row>
    <row r="301" spans="1:17" ht="19.5" customHeight="1">
      <c r="A301" s="327" t="s">
        <v>316</v>
      </c>
      <c r="B301" s="859"/>
      <c r="C301" s="1028">
        <v>858</v>
      </c>
      <c r="D301" s="1031">
        <f t="shared" ref="D301:D308" si="24">E301/C301</f>
        <v>2.564102564102564E-2</v>
      </c>
      <c r="E301" s="1028">
        <v>22</v>
      </c>
      <c r="F301" s="52"/>
      <c r="G301" s="61"/>
      <c r="H301" s="52"/>
      <c r="I301" s="61"/>
      <c r="J301" s="52"/>
      <c r="K301" s="61"/>
      <c r="L301" s="52"/>
      <c r="M301" s="61"/>
      <c r="N301" s="52"/>
      <c r="O301" s="61"/>
      <c r="P301" s="52"/>
      <c r="Q301" s="61"/>
    </row>
    <row r="302" spans="1:17" ht="19.5" customHeight="1">
      <c r="A302" s="327" t="s">
        <v>30</v>
      </c>
      <c r="B302" s="859"/>
      <c r="C302" s="1028">
        <v>5051</v>
      </c>
      <c r="D302" s="1031">
        <f t="shared" si="24"/>
        <v>8.6121560087111457E-2</v>
      </c>
      <c r="E302" s="1028">
        <v>435</v>
      </c>
      <c r="F302" s="52"/>
      <c r="G302" s="61"/>
      <c r="H302" s="52"/>
      <c r="I302" s="61"/>
      <c r="J302" s="52"/>
      <c r="K302" s="61"/>
      <c r="L302" s="52"/>
      <c r="M302" s="61"/>
      <c r="N302" s="52"/>
      <c r="O302" s="61"/>
      <c r="P302" s="52"/>
      <c r="Q302" s="61"/>
    </row>
    <row r="303" spans="1:17" ht="19.5" customHeight="1">
      <c r="A303" s="327" t="s">
        <v>317</v>
      </c>
      <c r="B303" s="859"/>
      <c r="C303" s="1028">
        <v>7787</v>
      </c>
      <c r="D303" s="1031">
        <f t="shared" si="24"/>
        <v>5.4578143058944394E-2</v>
      </c>
      <c r="E303" s="1028">
        <v>425</v>
      </c>
      <c r="F303" s="52"/>
      <c r="G303" s="61"/>
      <c r="H303" s="52"/>
      <c r="I303" s="61"/>
      <c r="J303" s="52"/>
      <c r="K303" s="61"/>
      <c r="L303" s="52"/>
      <c r="M303" s="61"/>
      <c r="N303" s="52"/>
      <c r="O303" s="61"/>
      <c r="P303" s="52"/>
      <c r="Q303" s="61"/>
    </row>
    <row r="304" spans="1:17" ht="19.5" customHeight="1">
      <c r="A304" s="336" t="s">
        <v>523</v>
      </c>
      <c r="B304" s="859"/>
      <c r="C304" s="518">
        <v>24724</v>
      </c>
      <c r="D304" s="1172">
        <f>E304/C304</f>
        <v>8.2187348325513665E-2</v>
      </c>
      <c r="E304" s="518">
        <v>2032</v>
      </c>
      <c r="F304" s="52"/>
      <c r="G304" s="61"/>
      <c r="H304" s="52"/>
      <c r="I304" s="61"/>
      <c r="J304" s="52"/>
      <c r="K304" s="61"/>
      <c r="L304" s="52"/>
      <c r="M304" s="61"/>
      <c r="N304" s="51"/>
      <c r="O304" s="72"/>
      <c r="P304" s="52"/>
      <c r="Q304" s="61"/>
    </row>
    <row r="305" spans="1:32" ht="19.5" customHeight="1">
      <c r="A305" s="336" t="s">
        <v>318</v>
      </c>
      <c r="B305" s="859"/>
      <c r="C305" s="518">
        <v>374</v>
      </c>
      <c r="D305" s="1172">
        <f t="shared" si="24"/>
        <v>2.6737967914438501E-3</v>
      </c>
      <c r="E305" s="518">
        <v>1</v>
      </c>
      <c r="F305" s="52"/>
      <c r="G305" s="61"/>
      <c r="H305" s="52"/>
      <c r="I305" s="61"/>
      <c r="J305" s="52"/>
      <c r="K305" s="61"/>
      <c r="L305" s="52"/>
      <c r="M305" s="61"/>
      <c r="N305" s="51"/>
      <c r="O305" s="72"/>
      <c r="P305" s="52"/>
      <c r="Q305" s="61"/>
    </row>
    <row r="306" spans="1:32" ht="19.5" customHeight="1" thickBot="1">
      <c r="A306" s="336" t="s">
        <v>319</v>
      </c>
      <c r="B306" s="859"/>
      <c r="C306" s="518">
        <v>14170</v>
      </c>
      <c r="D306" s="1172">
        <f t="shared" si="24"/>
        <v>7.5017642907551169E-2</v>
      </c>
      <c r="E306" s="518">
        <v>1063</v>
      </c>
      <c r="F306" s="52"/>
      <c r="G306" s="61"/>
      <c r="H306" s="52"/>
      <c r="I306" s="61"/>
      <c r="J306" s="52"/>
      <c r="K306" s="61"/>
      <c r="L306" s="52"/>
      <c r="M306" s="61"/>
      <c r="N306" s="51"/>
      <c r="O306" s="72"/>
      <c r="P306" s="52"/>
      <c r="Q306" s="61"/>
    </row>
    <row r="307" spans="1:32" ht="19.5" customHeight="1" thickBot="1">
      <c r="A307" s="243" t="s">
        <v>576</v>
      </c>
      <c r="B307" s="244"/>
      <c r="C307" s="244"/>
      <c r="D307" s="244"/>
      <c r="E307" s="244"/>
      <c r="F307" s="42"/>
      <c r="G307" s="42"/>
      <c r="H307" s="42"/>
      <c r="I307" s="42"/>
      <c r="J307" s="42"/>
      <c r="K307" s="42"/>
      <c r="L307" s="42"/>
      <c r="M307" s="42"/>
      <c r="N307" s="42"/>
      <c r="O307" s="42"/>
      <c r="P307" s="42"/>
      <c r="Q307" s="43"/>
    </row>
    <row r="308" spans="1:32" ht="19.5" customHeight="1">
      <c r="A308" s="327" t="s">
        <v>320</v>
      </c>
      <c r="B308" s="1029">
        <v>1</v>
      </c>
      <c r="C308" s="1030">
        <v>7479</v>
      </c>
      <c r="D308" s="1031">
        <f t="shared" si="24"/>
        <v>7.4608904933814682E-2</v>
      </c>
      <c r="E308" s="1028">
        <v>558</v>
      </c>
      <c r="F308" s="52"/>
      <c r="G308" s="61"/>
      <c r="H308" s="52"/>
      <c r="I308" s="61"/>
      <c r="J308" s="52"/>
      <c r="K308" s="61"/>
      <c r="L308" s="52"/>
      <c r="M308" s="61"/>
      <c r="N308" s="52"/>
      <c r="O308" s="61"/>
      <c r="P308" s="52"/>
      <c r="Q308" s="61"/>
    </row>
    <row r="309" spans="1:32" ht="19.5" customHeight="1">
      <c r="A309" s="336" t="s">
        <v>321</v>
      </c>
      <c r="B309" s="251">
        <v>4.3200000000000002E-2</v>
      </c>
      <c r="C309" s="518">
        <v>323</v>
      </c>
      <c r="D309" s="326"/>
      <c r="E309" s="61"/>
      <c r="F309" s="52"/>
      <c r="G309" s="61"/>
      <c r="H309" s="52"/>
      <c r="I309" s="61"/>
      <c r="J309" s="52"/>
      <c r="K309" s="61"/>
      <c r="L309" s="52"/>
      <c r="M309" s="61"/>
      <c r="N309" s="51"/>
      <c r="O309" s="72"/>
      <c r="P309" s="52"/>
      <c r="Q309" s="61"/>
    </row>
    <row r="310" spans="1:32" ht="19.5" customHeight="1">
      <c r="A310" s="336" t="s">
        <v>432</v>
      </c>
      <c r="B310" s="251">
        <v>7.1099999999999997E-2</v>
      </c>
      <c r="C310" s="518">
        <v>532</v>
      </c>
      <c r="D310" s="326"/>
      <c r="E310" s="61"/>
      <c r="F310" s="52"/>
      <c r="G310" s="61"/>
      <c r="H310" s="52"/>
      <c r="I310" s="61"/>
      <c r="J310" s="52"/>
      <c r="K310" s="61"/>
      <c r="L310" s="52"/>
      <c r="M310" s="61"/>
      <c r="N310" s="51"/>
      <c r="O310" s="72"/>
      <c r="P310" s="52"/>
      <c r="Q310" s="61"/>
    </row>
    <row r="311" spans="1:32" ht="19.5" customHeight="1">
      <c r="A311" s="336" t="s">
        <v>29</v>
      </c>
      <c r="B311" s="251">
        <v>5.7000000000000002E-3</v>
      </c>
      <c r="C311" s="518">
        <v>43</v>
      </c>
      <c r="D311" s="326"/>
      <c r="E311" s="61"/>
      <c r="F311" s="52"/>
      <c r="G311" s="61"/>
      <c r="H311" s="52"/>
      <c r="I311" s="61"/>
      <c r="J311" s="52"/>
      <c r="K311" s="61"/>
      <c r="L311" s="52"/>
      <c r="M311" s="61"/>
      <c r="N311" s="51"/>
      <c r="O311" s="72"/>
      <c r="P311" s="52"/>
      <c r="Q311" s="61"/>
    </row>
    <row r="312" spans="1:32" ht="19.5" customHeight="1">
      <c r="A312" s="336" t="s">
        <v>322</v>
      </c>
      <c r="B312" s="251">
        <v>6.0000000000000001E-3</v>
      </c>
      <c r="C312" s="518">
        <v>45</v>
      </c>
      <c r="D312" s="326"/>
      <c r="E312" s="61"/>
      <c r="F312" s="52"/>
      <c r="G312" s="61"/>
      <c r="H312" s="52"/>
      <c r="I312" s="61"/>
      <c r="J312" s="52"/>
      <c r="K312" s="61"/>
      <c r="L312" s="52"/>
      <c r="M312" s="61"/>
      <c r="N312" s="51"/>
      <c r="O312" s="72"/>
      <c r="P312" s="52"/>
      <c r="Q312" s="61"/>
    </row>
    <row r="313" spans="1:32" ht="19.5" customHeight="1">
      <c r="A313" s="336" t="s">
        <v>31</v>
      </c>
      <c r="B313" s="251">
        <v>0.1096</v>
      </c>
      <c r="C313" s="518">
        <v>820</v>
      </c>
      <c r="D313" s="326"/>
      <c r="E313" s="61"/>
      <c r="F313" s="52"/>
      <c r="G313" s="61"/>
      <c r="H313" s="52"/>
      <c r="I313" s="61"/>
      <c r="J313" s="52"/>
      <c r="K313" s="61"/>
      <c r="L313" s="52"/>
      <c r="M313" s="61"/>
      <c r="N313" s="51"/>
      <c r="O313" s="72"/>
      <c r="P313" s="52"/>
      <c r="Q313" s="61"/>
    </row>
    <row r="314" spans="1:32" ht="19.5" customHeight="1">
      <c r="A314" s="336" t="s">
        <v>433</v>
      </c>
      <c r="B314" s="251">
        <v>2.0199999999999999E-2</v>
      </c>
      <c r="C314" s="518">
        <v>151</v>
      </c>
      <c r="D314" s="326"/>
      <c r="E314" s="61"/>
      <c r="F314" s="52"/>
      <c r="G314" s="61"/>
      <c r="H314" s="52"/>
      <c r="I314" s="61"/>
      <c r="J314" s="52"/>
      <c r="K314" s="61"/>
      <c r="L314" s="52"/>
      <c r="M314" s="61"/>
      <c r="N314" s="51"/>
      <c r="O314" s="72"/>
      <c r="P314" s="52"/>
      <c r="Q314" s="61"/>
    </row>
    <row r="315" spans="1:32" ht="19.5" customHeight="1">
      <c r="A315" s="336" t="s">
        <v>323</v>
      </c>
      <c r="B315" s="251">
        <v>4.5999999999999999E-2</v>
      </c>
      <c r="C315" s="518">
        <v>344</v>
      </c>
      <c r="D315" s="326"/>
      <c r="E315" s="61"/>
      <c r="F315" s="52"/>
      <c r="G315" s="61"/>
      <c r="H315" s="52"/>
      <c r="I315" s="61"/>
      <c r="J315" s="52"/>
      <c r="K315" s="61"/>
      <c r="L315" s="52"/>
      <c r="M315" s="61"/>
      <c r="N315" s="51"/>
      <c r="O315" s="72"/>
      <c r="P315" s="52"/>
      <c r="Q315" s="61"/>
    </row>
    <row r="316" spans="1:32" ht="19.5" customHeight="1" thickBot="1">
      <c r="A316" s="336" t="s">
        <v>324</v>
      </c>
      <c r="B316" s="251">
        <v>0.37719999999999998</v>
      </c>
      <c r="C316" s="518">
        <v>2821</v>
      </c>
      <c r="D316" s="326"/>
      <c r="E316" s="61"/>
      <c r="F316" s="52"/>
      <c r="G316" s="61"/>
      <c r="H316" s="52"/>
      <c r="I316" s="61"/>
      <c r="J316" s="52"/>
      <c r="K316" s="61"/>
      <c r="L316" s="52"/>
      <c r="M316" s="61"/>
      <c r="N316" s="51"/>
      <c r="O316" s="72"/>
      <c r="P316" s="52"/>
      <c r="Q316" s="61"/>
    </row>
    <row r="317" spans="1:32" ht="24.75" customHeight="1" thickBot="1">
      <c r="A317" s="224" t="s">
        <v>467</v>
      </c>
      <c r="B317" s="240" t="str">
        <f>IF(CENTRO!B317,CENTRO!B317,"")</f>
        <v/>
      </c>
      <c r="C317" s="240" t="str">
        <f>IF(CENTRO!C317,CENTRO!C317,"")</f>
        <v/>
      </c>
      <c r="D317" s="240"/>
      <c r="E317" s="240"/>
      <c r="F317" s="240"/>
      <c r="G317" s="240"/>
      <c r="H317" s="240"/>
      <c r="I317" s="240"/>
      <c r="J317" s="240"/>
      <c r="K317" s="240"/>
      <c r="L317" s="240"/>
      <c r="M317" s="240"/>
      <c r="N317" s="240"/>
      <c r="O317" s="240"/>
      <c r="P317" s="240"/>
      <c r="Q317" s="242"/>
    </row>
    <row r="318" spans="1:32" s="3" customFormat="1" ht="19.5" customHeight="1">
      <c r="A318" s="350" t="s">
        <v>32</v>
      </c>
      <c r="B318" s="337">
        <f>IF(CENTRO!B318,CENTRO!B318,"")</f>
        <v>1</v>
      </c>
      <c r="C318" s="351">
        <f>IF(CENTRO!C318,CENTRO!C318,"")</f>
        <v>2397881</v>
      </c>
      <c r="D318" s="542">
        <f>E318/$E$318</f>
        <v>1</v>
      </c>
      <c r="E318" s="269">
        <v>112709</v>
      </c>
      <c r="F318" s="353">
        <f>G318/G$318</f>
        <v>1</v>
      </c>
      <c r="G318" s="269">
        <v>11655</v>
      </c>
      <c r="H318" s="353">
        <f>I318/I$318</f>
        <v>1</v>
      </c>
      <c r="I318" s="269">
        <v>22834</v>
      </c>
      <c r="J318" s="353">
        <f t="shared" ref="J318:J321" si="25">K318/$K$318</f>
        <v>1</v>
      </c>
      <c r="K318" s="269">
        <v>16605</v>
      </c>
      <c r="L318" s="353">
        <f t="shared" ref="L318:L321" si="26">M318/$M$318</f>
        <v>1</v>
      </c>
      <c r="M318" s="269">
        <v>32881</v>
      </c>
      <c r="N318" s="353">
        <f>O318/$O$318</f>
        <v>1</v>
      </c>
      <c r="O318" s="269">
        <v>16050</v>
      </c>
      <c r="P318" s="354">
        <f t="shared" ref="P318:P321" si="27">Q318/$Q$318</f>
        <v>1</v>
      </c>
      <c r="Q318" s="269">
        <v>12684</v>
      </c>
      <c r="R318" s="19"/>
      <c r="S318" s="2"/>
      <c r="T318" s="2"/>
      <c r="U318" s="2"/>
      <c r="V318" s="2"/>
      <c r="W318" s="2"/>
      <c r="X318" s="2"/>
      <c r="Y318" s="2"/>
      <c r="Z318" s="2"/>
      <c r="AA318" s="2"/>
      <c r="AB318" s="2"/>
      <c r="AC318" s="2"/>
      <c r="AD318" s="2"/>
      <c r="AE318" s="2"/>
      <c r="AF318" s="2"/>
    </row>
    <row r="319" spans="1:32" ht="19.5" customHeight="1">
      <c r="A319" s="350" t="s">
        <v>33</v>
      </c>
      <c r="B319" s="252">
        <f>IF(CENTRO!B319,CENTRO!B319,"")</f>
        <v>0.318</v>
      </c>
      <c r="C319" s="355">
        <f>IF(CENTRO!C319,CENTRO!C319,"")</f>
        <v>761923</v>
      </c>
      <c r="D319" s="357">
        <f t="shared" ref="D319:D320" si="28">E319/$E$318</f>
        <v>0.26782244541252254</v>
      </c>
      <c r="E319" s="269">
        <v>30186</v>
      </c>
      <c r="F319" s="356">
        <f t="shared" ref="F319:F321" si="29">G319/$G$318</f>
        <v>0.26984126984126983</v>
      </c>
      <c r="G319" s="269">
        <v>3145</v>
      </c>
      <c r="H319" s="356">
        <f t="shared" ref="H319" si="30">I319/$I$318</f>
        <v>0.28702811596741701</v>
      </c>
      <c r="I319" s="269">
        <v>6554</v>
      </c>
      <c r="J319" s="356">
        <f t="shared" si="25"/>
        <v>0.2722071665161096</v>
      </c>
      <c r="K319" s="269">
        <v>4520</v>
      </c>
      <c r="L319" s="356">
        <f t="shared" si="26"/>
        <v>0.25409811137130867</v>
      </c>
      <c r="M319" s="269">
        <v>8355</v>
      </c>
      <c r="N319" s="356">
        <f t="shared" ref="N319" si="31">O319/$O$318</f>
        <v>0.27152647975077882</v>
      </c>
      <c r="O319" s="269">
        <v>4358</v>
      </c>
      <c r="P319" s="356">
        <f t="shared" si="27"/>
        <v>0.25654367707347842</v>
      </c>
      <c r="Q319" s="269">
        <v>3254</v>
      </c>
      <c r="R319" s="19"/>
    </row>
    <row r="320" spans="1:32" ht="19.5" customHeight="1">
      <c r="A320" s="350" t="s">
        <v>34</v>
      </c>
      <c r="B320" s="252">
        <f>IF(CENTRO!B320,CENTRO!B320,"")</f>
        <v>3.0000000000000001E-3</v>
      </c>
      <c r="C320" s="355">
        <f>IF(CENTRO!C320,CENTRO!C320,"")</f>
        <v>6945</v>
      </c>
      <c r="D320" s="357">
        <f t="shared" si="28"/>
        <v>3.0432352340984303E-3</v>
      </c>
      <c r="E320" s="269">
        <v>343</v>
      </c>
      <c r="F320" s="357">
        <f>G320/$G$318</f>
        <v>2.8314028314028314E-3</v>
      </c>
      <c r="G320" s="269">
        <v>33</v>
      </c>
      <c r="H320" s="357">
        <f>I320/$I$318</f>
        <v>4.0290794429359723E-3</v>
      </c>
      <c r="I320" s="269">
        <v>92</v>
      </c>
      <c r="J320" s="357">
        <f t="shared" si="25"/>
        <v>3.0713640469738029E-3</v>
      </c>
      <c r="K320" s="269">
        <v>51</v>
      </c>
      <c r="L320" s="357">
        <f t="shared" si="26"/>
        <v>2.6459049298987259E-3</v>
      </c>
      <c r="M320" s="269">
        <v>87</v>
      </c>
      <c r="N320" s="357">
        <f>O320/$O$318</f>
        <v>2.6168224299065422E-3</v>
      </c>
      <c r="O320" s="269">
        <v>42</v>
      </c>
      <c r="P320" s="357">
        <f t="shared" si="27"/>
        <v>2.9959003468937244E-3</v>
      </c>
      <c r="Q320" s="269">
        <v>38</v>
      </c>
      <c r="R320" s="19"/>
    </row>
    <row r="321" spans="1:18" ht="19.5" customHeight="1">
      <c r="A321" s="350" t="s">
        <v>206</v>
      </c>
      <c r="B321" s="252">
        <f>IF(CENTRO!B321,CENTRO!B321,"")</f>
        <v>0.68200000000000005</v>
      </c>
      <c r="C321" s="544">
        <f>IF(CENTRO!C321,CENTRO!C321,"")</f>
        <v>1623174</v>
      </c>
      <c r="D321" s="357">
        <f>E321/$E$318</f>
        <v>0.72737758297917643</v>
      </c>
      <c r="E321" s="545">
        <v>81982</v>
      </c>
      <c r="F321" s="357">
        <f t="shared" si="29"/>
        <v>0.72612612612612615</v>
      </c>
      <c r="G321" s="545">
        <v>8463</v>
      </c>
      <c r="H321" s="357">
        <f>I321/$I$318</f>
        <v>0.70675308750109489</v>
      </c>
      <c r="I321" s="545">
        <v>16138</v>
      </c>
      <c r="J321" s="357">
        <f t="shared" si="25"/>
        <v>0.72285456187895214</v>
      </c>
      <c r="K321" s="545">
        <v>12003</v>
      </c>
      <c r="L321" s="357">
        <f t="shared" si="26"/>
        <v>0.74127915817645451</v>
      </c>
      <c r="M321" s="545">
        <v>24374</v>
      </c>
      <c r="N321" s="357">
        <f>O321/$O$318</f>
        <v>0.72442367601246105</v>
      </c>
      <c r="O321" s="545">
        <v>11627</v>
      </c>
      <c r="P321" s="357">
        <f t="shared" si="27"/>
        <v>0.739277830337433</v>
      </c>
      <c r="Q321" s="545">
        <v>9377</v>
      </c>
      <c r="R321" s="19"/>
    </row>
    <row r="322" spans="1:18" ht="19.5" customHeight="1">
      <c r="A322" s="358" t="s">
        <v>453</v>
      </c>
      <c r="B322" s="239">
        <f>IF(CENTRO!B322,CENTRO!B322,"")</f>
        <v>0.31121678883471521</v>
      </c>
      <c r="C322" s="329">
        <f>IF(CENTRO!C322,CENTRO!C322,"")</f>
        <v>505159</v>
      </c>
      <c r="D322" s="359">
        <f>E322/$E$321</f>
        <v>0.20372764753238515</v>
      </c>
      <c r="E322" s="268">
        <v>16702</v>
      </c>
      <c r="F322" s="359">
        <f>G322/$G$321</f>
        <v>0.10504549214226634</v>
      </c>
      <c r="G322" s="268">
        <v>889</v>
      </c>
      <c r="H322" s="359">
        <f>I322/$I$321</f>
        <v>0.19767009542694261</v>
      </c>
      <c r="I322" s="268">
        <v>3190</v>
      </c>
      <c r="J322" s="359">
        <f>K322/$K$321</f>
        <v>0.28184620511538783</v>
      </c>
      <c r="K322" s="268">
        <v>3383</v>
      </c>
      <c r="L322" s="359">
        <f>M322/$M$321</f>
        <v>0.25268728973496346</v>
      </c>
      <c r="M322" s="268">
        <v>6159</v>
      </c>
      <c r="N322" s="359">
        <f>O322/$O$321</f>
        <v>0.18964479229379891</v>
      </c>
      <c r="O322" s="268">
        <v>2205</v>
      </c>
      <c r="P322" s="359">
        <f>Q322/$Q$321</f>
        <v>9.3420070384984538E-2</v>
      </c>
      <c r="Q322" s="268">
        <v>876</v>
      </c>
      <c r="R322" s="19"/>
    </row>
    <row r="323" spans="1:18" ht="19.5" customHeight="1">
      <c r="A323" s="358" t="s">
        <v>35</v>
      </c>
      <c r="B323" s="239">
        <f>IF(CENTRO!B323,CENTRO!B323,"")</f>
        <v>0.24356230447259505</v>
      </c>
      <c r="C323" s="329">
        <f>IF(CENTRO!C323,CENTRO!C323,"")</f>
        <v>395344</v>
      </c>
      <c r="D323" s="359">
        <f>E323/$E$321</f>
        <v>0.38247420165402163</v>
      </c>
      <c r="E323" s="268">
        <v>31356</v>
      </c>
      <c r="F323" s="359">
        <f t="shared" ref="F323:F326" si="32">G323/$G$321</f>
        <v>0.5161290322580645</v>
      </c>
      <c r="G323" s="268">
        <v>4368</v>
      </c>
      <c r="H323" s="359">
        <f t="shared" ref="H323:H326" si="33">I323/$I$321</f>
        <v>0.37005824761432643</v>
      </c>
      <c r="I323" s="268">
        <v>5972</v>
      </c>
      <c r="J323" s="359">
        <f t="shared" ref="J323:J326" si="34">K323/$K$321</f>
        <v>0.28367908022994254</v>
      </c>
      <c r="K323" s="268">
        <v>3405</v>
      </c>
      <c r="L323" s="359">
        <f t="shared" ref="L323:L326" si="35">M323/$M$321</f>
        <v>0.32469024370230576</v>
      </c>
      <c r="M323" s="268">
        <v>7914</v>
      </c>
      <c r="N323" s="359">
        <f t="shared" ref="N323:N326" si="36">O323/$O$321</f>
        <v>0.39881310742237897</v>
      </c>
      <c r="O323" s="268">
        <v>4637</v>
      </c>
      <c r="P323" s="359">
        <f t="shared" ref="P323:P324" si="37">Q323/$Q$321</f>
        <v>0.53961821478084671</v>
      </c>
      <c r="Q323" s="268">
        <v>5060</v>
      </c>
      <c r="R323" s="19"/>
    </row>
    <row r="324" spans="1:18" ht="19.5" customHeight="1">
      <c r="A324" s="358" t="s">
        <v>37</v>
      </c>
      <c r="B324" s="239">
        <f>IF(CENTRO!B324,CENTRO!B324,"")</f>
        <v>0.19254620884760351</v>
      </c>
      <c r="C324" s="329">
        <f>IF(CENTRO!C324,CENTRO!C324,"")</f>
        <v>312536</v>
      </c>
      <c r="D324" s="359">
        <f t="shared" ref="D324:D326" si="38">E324/$E$321</f>
        <v>0.21443731550828229</v>
      </c>
      <c r="E324" s="268">
        <v>17580</v>
      </c>
      <c r="F324" s="359">
        <f t="shared" si="32"/>
        <v>0.19709322935129386</v>
      </c>
      <c r="G324" s="268">
        <v>1668</v>
      </c>
      <c r="H324" s="359">
        <f t="shared" si="33"/>
        <v>0.22412938406246127</v>
      </c>
      <c r="I324" s="268">
        <v>3617</v>
      </c>
      <c r="J324" s="359">
        <f t="shared" si="34"/>
        <v>0.22144463884028992</v>
      </c>
      <c r="K324" s="268">
        <v>2658</v>
      </c>
      <c r="L324" s="359">
        <f t="shared" si="35"/>
        <v>0.22245015180109953</v>
      </c>
      <c r="M324" s="268">
        <v>5422</v>
      </c>
      <c r="N324" s="359">
        <f t="shared" si="36"/>
        <v>0.21527479143373182</v>
      </c>
      <c r="O324" s="268">
        <v>2503</v>
      </c>
      <c r="P324" s="359">
        <f t="shared" si="37"/>
        <v>0.1825743841313853</v>
      </c>
      <c r="Q324" s="268">
        <v>1712</v>
      </c>
      <c r="R324" s="19"/>
    </row>
    <row r="325" spans="1:18" ht="19.5" customHeight="1">
      <c r="A325" s="358" t="s">
        <v>36</v>
      </c>
      <c r="B325" s="239">
        <f>IF(CENTRO!B325,CENTRO!B325,"")</f>
        <v>0.13804681445119255</v>
      </c>
      <c r="C325" s="329">
        <f>IF(CENTRO!C325,CENTRO!C325,"")</f>
        <v>224074</v>
      </c>
      <c r="D325" s="359">
        <f t="shared" si="38"/>
        <v>7.3674709082481527E-2</v>
      </c>
      <c r="E325" s="268">
        <v>6040</v>
      </c>
      <c r="F325" s="359">
        <f t="shared" si="32"/>
        <v>4.3601559730591988E-2</v>
      </c>
      <c r="G325" s="268">
        <v>369</v>
      </c>
      <c r="H325" s="359">
        <f t="shared" si="33"/>
        <v>7.9501797000867513E-2</v>
      </c>
      <c r="I325" s="268">
        <v>1283</v>
      </c>
      <c r="J325" s="359">
        <f t="shared" si="34"/>
        <v>0.10330750645671916</v>
      </c>
      <c r="K325" s="268">
        <v>1240</v>
      </c>
      <c r="L325" s="359">
        <f t="shared" si="35"/>
        <v>7.9675063592352505E-2</v>
      </c>
      <c r="M325" s="268">
        <v>1942</v>
      </c>
      <c r="N325" s="359">
        <f t="shared" si="36"/>
        <v>6.9837447320891033E-2</v>
      </c>
      <c r="O325" s="268">
        <v>812</v>
      </c>
      <c r="P325" s="359">
        <f>Q325/$Q$321</f>
        <v>4.2017702890050121E-2</v>
      </c>
      <c r="Q325" s="268">
        <v>394</v>
      </c>
      <c r="R325" s="19"/>
    </row>
    <row r="326" spans="1:18" ht="19.5" customHeight="1" thickBot="1">
      <c r="A326" s="358" t="s">
        <v>454</v>
      </c>
      <c r="B326" s="360">
        <f>IF(CENTRO!B326,CENTRO!B326,"")</f>
        <v>7.6990513647951481E-2</v>
      </c>
      <c r="C326" s="543">
        <f>IF(CENTRO!C326,CENTRO!C326,"")</f>
        <v>124969</v>
      </c>
      <c r="D326" s="359">
        <f t="shared" si="38"/>
        <v>0.10520602083384158</v>
      </c>
      <c r="E326" s="363">
        <v>8625</v>
      </c>
      <c r="F326" s="359">
        <f t="shared" si="32"/>
        <v>0.12737799834574029</v>
      </c>
      <c r="G326" s="363">
        <v>1078</v>
      </c>
      <c r="H326" s="359">
        <f t="shared" si="33"/>
        <v>0.1091832940884868</v>
      </c>
      <c r="I326" s="363">
        <v>1762</v>
      </c>
      <c r="J326" s="359">
        <f t="shared" si="34"/>
        <v>8.0813130050820622E-2</v>
      </c>
      <c r="K326" s="363">
        <v>970</v>
      </c>
      <c r="L326" s="359">
        <f t="shared" si="35"/>
        <v>9.3706408468039709E-2</v>
      </c>
      <c r="M326" s="363">
        <v>2284</v>
      </c>
      <c r="N326" s="359">
        <f t="shared" si="36"/>
        <v>0.11060462716091855</v>
      </c>
      <c r="O326" s="363">
        <v>1286</v>
      </c>
      <c r="P326" s="359">
        <f>Q326/$Q$321</f>
        <v>0.1327716753759198</v>
      </c>
      <c r="Q326" s="363">
        <v>1245</v>
      </c>
      <c r="R326" s="19"/>
    </row>
    <row r="327" spans="1:18" ht="19.5" customHeight="1" thickBot="1">
      <c r="A327" s="224" t="s">
        <v>283</v>
      </c>
      <c r="B327" s="240" t="str">
        <f>IF(CENTRO!B327,CENTRO!B327,"")</f>
        <v/>
      </c>
      <c r="C327" s="240" t="str">
        <f>IF(CENTRO!C327,CENTRO!C327,"")</f>
        <v/>
      </c>
      <c r="D327" s="240"/>
      <c r="E327" s="240"/>
      <c r="F327" s="240"/>
      <c r="G327" s="240"/>
      <c r="H327" s="240"/>
      <c r="I327" s="240"/>
      <c r="J327" s="240"/>
      <c r="K327" s="240"/>
      <c r="L327" s="240"/>
      <c r="M327" s="240"/>
      <c r="N327" s="240"/>
      <c r="O327" s="240"/>
      <c r="P327" s="240"/>
      <c r="Q327" s="242"/>
    </row>
    <row r="328" spans="1:18" ht="19.5" customHeight="1" thickBot="1">
      <c r="A328" s="243" t="s">
        <v>468</v>
      </c>
      <c r="B328" s="244" t="str">
        <f>IF(CENTRO!B328,CENTRO!B328,"")</f>
        <v/>
      </c>
      <c r="C328" s="244" t="str">
        <f>IF(CENTRO!C328,CENTRO!C328,"")</f>
        <v/>
      </c>
      <c r="D328" s="244"/>
      <c r="E328" s="244"/>
      <c r="F328" s="244"/>
      <c r="G328" s="244"/>
      <c r="H328" s="244"/>
      <c r="I328" s="244"/>
      <c r="J328" s="244"/>
      <c r="K328" s="244"/>
      <c r="L328" s="244"/>
      <c r="M328" s="244"/>
      <c r="N328" s="244"/>
      <c r="O328" s="244"/>
      <c r="P328" s="244"/>
      <c r="Q328" s="245"/>
    </row>
    <row r="329" spans="1:18" ht="19.5" customHeight="1">
      <c r="A329" s="846" t="s">
        <v>38</v>
      </c>
      <c r="B329" s="641" t="str">
        <f>IF(CENTRO!B329,CENTRO!B329,"")</f>
        <v/>
      </c>
      <c r="C329" s="351">
        <f>IF(CENTRO!C329,CENTRO!C329,"")</f>
        <v>38</v>
      </c>
      <c r="D329" s="847">
        <f>E329/C329</f>
        <v>2.6315789473684209E-2</v>
      </c>
      <c r="E329" s="390">
        <v>1</v>
      </c>
      <c r="F329" s="641"/>
      <c r="G329" s="390">
        <v>0</v>
      </c>
      <c r="H329" s="641"/>
      <c r="I329" s="390">
        <v>0</v>
      </c>
      <c r="J329" s="641"/>
      <c r="K329" s="390">
        <v>0</v>
      </c>
      <c r="L329" s="641"/>
      <c r="M329" s="390">
        <v>1</v>
      </c>
      <c r="N329" s="641"/>
      <c r="O329" s="848">
        <v>0</v>
      </c>
      <c r="P329" s="641"/>
      <c r="Q329" s="390">
        <v>0</v>
      </c>
    </row>
    <row r="330" spans="1:18" ht="19.5" customHeight="1">
      <c r="A330" s="574" t="s">
        <v>39</v>
      </c>
      <c r="B330" s="298" t="str">
        <f>IF(CENTRO!B330,CENTRO!B330,"")</f>
        <v/>
      </c>
      <c r="C330" s="849">
        <f>IF(CENTRO!C330,CENTRO!C330,"")</f>
        <v>90</v>
      </c>
      <c r="D330" s="847">
        <f t="shared" ref="D330:D379" si="39">E330/C330</f>
        <v>2.2222222222222223E-2</v>
      </c>
      <c r="E330" s="518">
        <v>2</v>
      </c>
      <c r="F330" s="298"/>
      <c r="G330" s="518">
        <v>0</v>
      </c>
      <c r="H330" s="298"/>
      <c r="I330" s="518">
        <v>0</v>
      </c>
      <c r="J330" s="298"/>
      <c r="K330" s="518">
        <v>1</v>
      </c>
      <c r="L330" s="298"/>
      <c r="M330" s="518">
        <v>1</v>
      </c>
      <c r="N330" s="298"/>
      <c r="O330" s="840">
        <v>0</v>
      </c>
      <c r="P330" s="298"/>
      <c r="Q330" s="518">
        <v>0</v>
      </c>
    </row>
    <row r="331" spans="1:18" ht="19.5" customHeight="1">
      <c r="A331" s="574" t="s">
        <v>40</v>
      </c>
      <c r="B331" s="298" t="str">
        <f>IF(CENTRO!B331,CENTRO!B331,"")</f>
        <v/>
      </c>
      <c r="C331" s="850">
        <f>IF(CENTRO!C331,CENTRO!C331,"")</f>
        <v>97</v>
      </c>
      <c r="D331" s="847">
        <f t="shared" si="39"/>
        <v>5.1546391752577317E-2</v>
      </c>
      <c r="E331" s="518">
        <v>5</v>
      </c>
      <c r="F331" s="298"/>
      <c r="G331" s="518">
        <v>0</v>
      </c>
      <c r="H331" s="298"/>
      <c r="I331" s="518">
        <v>1</v>
      </c>
      <c r="J331" s="298"/>
      <c r="K331" s="518">
        <v>1</v>
      </c>
      <c r="L331" s="298"/>
      <c r="M331" s="518">
        <v>3</v>
      </c>
      <c r="N331" s="298"/>
      <c r="O331" s="840">
        <v>0</v>
      </c>
      <c r="P331" s="298"/>
      <c r="Q331" s="518">
        <v>0</v>
      </c>
    </row>
    <row r="332" spans="1:18" ht="19.5" customHeight="1">
      <c r="A332" s="574" t="s">
        <v>168</v>
      </c>
      <c r="B332" s="298" t="str">
        <f>IF(CENTRO!B332,CENTRO!B332,"")</f>
        <v/>
      </c>
      <c r="C332" s="849">
        <f>IF(CENTRO!C332,CENTRO!C332,"")</f>
        <v>2</v>
      </c>
      <c r="D332" s="847">
        <f t="shared" si="39"/>
        <v>0</v>
      </c>
      <c r="E332" s="518">
        <v>0</v>
      </c>
      <c r="F332" s="298"/>
      <c r="G332" s="518">
        <v>0</v>
      </c>
      <c r="H332" s="298"/>
      <c r="I332" s="518">
        <v>0</v>
      </c>
      <c r="J332" s="298"/>
      <c r="K332" s="518">
        <v>0</v>
      </c>
      <c r="L332" s="298"/>
      <c r="M332" s="518">
        <v>0</v>
      </c>
      <c r="N332" s="298"/>
      <c r="O332" s="518">
        <v>0</v>
      </c>
      <c r="P332" s="298"/>
      <c r="Q332" s="518">
        <v>0</v>
      </c>
    </row>
    <row r="333" spans="1:18" ht="19.5" customHeight="1">
      <c r="A333" s="574" t="s">
        <v>439</v>
      </c>
      <c r="B333" s="298" t="str">
        <f>IF(CENTRO!B333,CENTRO!B333,"")</f>
        <v/>
      </c>
      <c r="C333" s="849">
        <f>IF(CENTRO!C333,CENTRO!C333,"")</f>
        <v>3</v>
      </c>
      <c r="D333" s="847">
        <f t="shared" si="39"/>
        <v>0.33333333333333331</v>
      </c>
      <c r="E333" s="518">
        <v>1</v>
      </c>
      <c r="F333" s="298"/>
      <c r="G333" s="518">
        <v>0</v>
      </c>
      <c r="H333" s="298"/>
      <c r="I333" s="518">
        <v>0</v>
      </c>
      <c r="J333" s="298"/>
      <c r="K333" s="518">
        <v>0</v>
      </c>
      <c r="L333" s="298"/>
      <c r="M333" s="518">
        <v>1</v>
      </c>
      <c r="N333" s="298"/>
      <c r="O333" s="840">
        <v>0</v>
      </c>
      <c r="P333" s="298"/>
      <c r="Q333" s="518">
        <v>0</v>
      </c>
    </row>
    <row r="334" spans="1:18" ht="19.5" customHeight="1">
      <c r="A334" s="574" t="s">
        <v>438</v>
      </c>
      <c r="B334" s="793" t="str">
        <f>IF(CENTRO!B334,CENTRO!B334,"")</f>
        <v/>
      </c>
      <c r="C334" s="849">
        <f>IF(CENTRO!C334,CENTRO!C334,"")</f>
        <v>7</v>
      </c>
      <c r="D334" s="847">
        <f t="shared" si="39"/>
        <v>0</v>
      </c>
      <c r="E334" s="851">
        <v>0</v>
      </c>
      <c r="F334" s="793"/>
      <c r="G334" s="851">
        <v>0</v>
      </c>
      <c r="H334" s="793"/>
      <c r="I334" s="851">
        <v>0</v>
      </c>
      <c r="J334" s="793"/>
      <c r="K334" s="851">
        <v>0</v>
      </c>
      <c r="L334" s="793"/>
      <c r="M334" s="851">
        <v>0</v>
      </c>
      <c r="N334" s="793"/>
      <c r="O334" s="842">
        <v>0</v>
      </c>
      <c r="P334" s="793"/>
      <c r="Q334" s="851">
        <v>0</v>
      </c>
    </row>
    <row r="335" spans="1:18" ht="19.5" customHeight="1">
      <c r="A335" s="574" t="s">
        <v>41</v>
      </c>
      <c r="B335" s="793" t="str">
        <f>IF(CENTRO!B335,CENTRO!B335,"")</f>
        <v/>
      </c>
      <c r="C335" s="849">
        <f>IF(CENTRO!C335,CENTRO!C335,"")</f>
        <v>13</v>
      </c>
      <c r="D335" s="847">
        <f t="shared" si="39"/>
        <v>0</v>
      </c>
      <c r="E335" s="851">
        <v>0</v>
      </c>
      <c r="F335" s="793"/>
      <c r="G335" s="851">
        <v>0</v>
      </c>
      <c r="H335" s="793"/>
      <c r="I335" s="851">
        <v>0</v>
      </c>
      <c r="J335" s="793"/>
      <c r="K335" s="851">
        <v>0</v>
      </c>
      <c r="L335" s="793"/>
      <c r="M335" s="851">
        <v>0</v>
      </c>
      <c r="N335" s="793"/>
      <c r="O335" s="842">
        <v>0</v>
      </c>
      <c r="P335" s="793"/>
      <c r="Q335" s="851">
        <v>0</v>
      </c>
    </row>
    <row r="336" spans="1:18" ht="19.5" customHeight="1">
      <c r="A336" s="574" t="s">
        <v>441</v>
      </c>
      <c r="B336" s="793" t="str">
        <f>IF(CENTRO!B336,CENTRO!B336,"")</f>
        <v/>
      </c>
      <c r="C336" s="849">
        <f>IF(CENTRO!C336,CENTRO!C336,"")</f>
        <v>29</v>
      </c>
      <c r="D336" s="847">
        <f t="shared" si="39"/>
        <v>0</v>
      </c>
      <c r="E336" s="851">
        <v>0</v>
      </c>
      <c r="F336" s="793"/>
      <c r="G336" s="851">
        <v>0</v>
      </c>
      <c r="H336" s="793"/>
      <c r="I336" s="851">
        <v>0</v>
      </c>
      <c r="J336" s="793"/>
      <c r="K336" s="851">
        <v>0</v>
      </c>
      <c r="L336" s="793"/>
      <c r="M336" s="851">
        <v>0</v>
      </c>
      <c r="N336" s="793"/>
      <c r="O336" s="842">
        <v>0</v>
      </c>
      <c r="P336" s="793"/>
      <c r="Q336" s="851">
        <v>0</v>
      </c>
    </row>
    <row r="337" spans="1:17" ht="19.5" customHeight="1">
      <c r="A337" s="574" t="s">
        <v>442</v>
      </c>
      <c r="B337" s="793" t="str">
        <f>IF(CENTRO!B337,CENTRO!B337,"")</f>
        <v/>
      </c>
      <c r="C337" s="850">
        <f>IF(CENTRO!C337,CENTRO!C337,"")</f>
        <v>6</v>
      </c>
      <c r="D337" s="847">
        <f t="shared" si="39"/>
        <v>0</v>
      </c>
      <c r="E337" s="851">
        <v>0</v>
      </c>
      <c r="F337" s="793"/>
      <c r="G337" s="851">
        <v>0</v>
      </c>
      <c r="H337" s="793"/>
      <c r="I337" s="851">
        <v>0</v>
      </c>
      <c r="J337" s="793"/>
      <c r="K337" s="851">
        <v>0</v>
      </c>
      <c r="L337" s="793"/>
      <c r="M337" s="851">
        <v>0</v>
      </c>
      <c r="N337" s="793"/>
      <c r="O337" s="842">
        <v>0</v>
      </c>
      <c r="P337" s="793"/>
      <c r="Q337" s="851">
        <v>0</v>
      </c>
    </row>
    <row r="338" spans="1:17" ht="19.5" customHeight="1">
      <c r="A338" s="574" t="s">
        <v>443</v>
      </c>
      <c r="B338" s="793" t="str">
        <f>IF(CENTRO!B338,CENTRO!B338,"")</f>
        <v/>
      </c>
      <c r="C338" s="853">
        <f>IF(CENTRO!C338,CENTRO!C338,"")</f>
        <v>8</v>
      </c>
      <c r="D338" s="847">
        <f t="shared" si="39"/>
        <v>0</v>
      </c>
      <c r="E338" s="851">
        <v>0</v>
      </c>
      <c r="F338" s="793"/>
      <c r="G338" s="851">
        <v>0</v>
      </c>
      <c r="H338" s="793"/>
      <c r="I338" s="851">
        <v>0</v>
      </c>
      <c r="J338" s="793"/>
      <c r="K338" s="851">
        <v>0</v>
      </c>
      <c r="L338" s="793"/>
      <c r="M338" s="851">
        <v>0</v>
      </c>
      <c r="N338" s="793"/>
      <c r="O338" s="842">
        <v>0</v>
      </c>
      <c r="P338" s="793"/>
      <c r="Q338" s="851">
        <v>0</v>
      </c>
    </row>
    <row r="339" spans="1:17" ht="19.5" customHeight="1" thickBot="1">
      <c r="A339" s="854" t="s">
        <v>448</v>
      </c>
      <c r="B339" s="855" t="str">
        <f>IF(CENTRO!B339,CENTRO!B339,"")</f>
        <v/>
      </c>
      <c r="C339" s="856">
        <f>IF(CENTRO!C339,CENTRO!C339,"")</f>
        <v>11</v>
      </c>
      <c r="D339" s="847">
        <f t="shared" si="39"/>
        <v>0</v>
      </c>
      <c r="E339" s="747">
        <v>0</v>
      </c>
      <c r="F339" s="793"/>
      <c r="G339" s="851">
        <v>0</v>
      </c>
      <c r="H339" s="793"/>
      <c r="I339" s="851">
        <v>0</v>
      </c>
      <c r="J339" s="793"/>
      <c r="K339" s="851">
        <v>0</v>
      </c>
      <c r="L339" s="793"/>
      <c r="M339" s="851">
        <v>0</v>
      </c>
      <c r="N339" s="793"/>
      <c r="O339" s="842">
        <v>0</v>
      </c>
      <c r="P339" s="793"/>
      <c r="Q339" s="851">
        <v>0</v>
      </c>
    </row>
    <row r="340" spans="1:17" ht="19.5" customHeight="1" thickBot="1">
      <c r="A340" s="243" t="s">
        <v>469</v>
      </c>
      <c r="B340" s="244" t="str">
        <f>IF(CENTRO!B340,CENTRO!B340,"")</f>
        <v/>
      </c>
      <c r="C340" s="244" t="str">
        <f>IF(CENTRO!C340,CENTRO!C340,"")</f>
        <v/>
      </c>
      <c r="D340" s="244"/>
      <c r="E340" s="244"/>
      <c r="F340" s="244"/>
      <c r="G340" s="244"/>
      <c r="H340" s="244"/>
      <c r="I340" s="244"/>
      <c r="J340" s="244"/>
      <c r="K340" s="244"/>
      <c r="L340" s="244"/>
      <c r="M340" s="244"/>
      <c r="N340" s="244"/>
      <c r="O340" s="244"/>
      <c r="P340" s="244"/>
      <c r="Q340" s="245"/>
    </row>
    <row r="341" spans="1:17" ht="19.5" customHeight="1" thickBot="1">
      <c r="A341" s="336" t="s">
        <v>440</v>
      </c>
      <c r="B341" s="793" t="str">
        <f>IF(CENTRO!B341,CENTRO!B341,"")</f>
        <v/>
      </c>
      <c r="C341" s="850">
        <f>IF(CENTRO!C341,CENTRO!C341,"")</f>
        <v>17</v>
      </c>
      <c r="D341" s="847">
        <f t="shared" si="39"/>
        <v>0</v>
      </c>
      <c r="E341" s="851">
        <v>0</v>
      </c>
      <c r="F341" s="793"/>
      <c r="G341" s="851">
        <v>0</v>
      </c>
      <c r="H341" s="793"/>
      <c r="I341" s="851">
        <v>0</v>
      </c>
      <c r="J341" s="793"/>
      <c r="K341" s="851">
        <v>0</v>
      </c>
      <c r="L341" s="793"/>
      <c r="M341" s="851">
        <v>0</v>
      </c>
      <c r="N341" s="793"/>
      <c r="O341" s="842">
        <v>0</v>
      </c>
      <c r="P341" s="793"/>
      <c r="Q341" s="851">
        <v>0</v>
      </c>
    </row>
    <row r="342" spans="1:17" ht="19.5" customHeight="1" thickBot="1">
      <c r="A342" s="243" t="s">
        <v>470</v>
      </c>
      <c r="B342" s="244" t="str">
        <f>IF(CENTRO!B342,CENTRO!B342,"")</f>
        <v/>
      </c>
      <c r="C342" s="244" t="str">
        <f>IF(CENTRO!C342,CENTRO!C342,"")</f>
        <v/>
      </c>
      <c r="D342" s="244"/>
      <c r="E342" s="244"/>
      <c r="F342" s="244"/>
      <c r="G342" s="244"/>
      <c r="H342" s="244"/>
      <c r="I342" s="244"/>
      <c r="J342" s="244"/>
      <c r="K342" s="244"/>
      <c r="L342" s="244"/>
      <c r="M342" s="244"/>
      <c r="N342" s="244"/>
      <c r="O342" s="244"/>
      <c r="P342" s="244"/>
      <c r="Q342" s="245"/>
    </row>
    <row r="343" spans="1:17" ht="19.5" customHeight="1">
      <c r="A343" s="858" t="s">
        <v>446</v>
      </c>
      <c r="B343" s="859" t="str">
        <f>IF(CENTRO!B343,CENTRO!B343,"")</f>
        <v/>
      </c>
      <c r="C343" s="860">
        <f>IF(CENTRO!C343,CENTRO!C343,"")</f>
        <v>16</v>
      </c>
      <c r="D343" s="847">
        <f t="shared" si="39"/>
        <v>0</v>
      </c>
      <c r="E343" s="861">
        <v>0</v>
      </c>
      <c r="F343" s="664"/>
      <c r="G343" s="861">
        <v>0</v>
      </c>
      <c r="H343" s="664"/>
      <c r="I343" s="861">
        <v>0</v>
      </c>
      <c r="J343" s="664"/>
      <c r="K343" s="861">
        <v>0</v>
      </c>
      <c r="L343" s="664"/>
      <c r="M343" s="861">
        <v>0</v>
      </c>
      <c r="N343" s="664"/>
      <c r="O343" s="862">
        <v>0</v>
      </c>
      <c r="P343" s="664"/>
      <c r="Q343" s="861">
        <v>0</v>
      </c>
    </row>
    <row r="344" spans="1:17" ht="19.5" customHeight="1" thickBot="1">
      <c r="A344" s="863" t="s">
        <v>447</v>
      </c>
      <c r="B344" s="855" t="str">
        <f>IF(CENTRO!B344,CENTRO!B344,"")</f>
        <v/>
      </c>
      <c r="C344" s="864">
        <f>IF(CENTRO!C344,CENTRO!C344,"")</f>
        <v>10</v>
      </c>
      <c r="D344" s="847">
        <f t="shared" si="39"/>
        <v>0</v>
      </c>
      <c r="E344" s="747">
        <v>0</v>
      </c>
      <c r="F344" s="782"/>
      <c r="G344" s="747">
        <v>0</v>
      </c>
      <c r="H344" s="782"/>
      <c r="I344" s="747">
        <v>0</v>
      </c>
      <c r="J344" s="782"/>
      <c r="K344" s="747">
        <v>0</v>
      </c>
      <c r="L344" s="782"/>
      <c r="M344" s="747">
        <v>0</v>
      </c>
      <c r="N344" s="782"/>
      <c r="O344" s="866">
        <v>0</v>
      </c>
      <c r="P344" s="782"/>
      <c r="Q344" s="747">
        <v>0</v>
      </c>
    </row>
    <row r="345" spans="1:17" ht="19.5" customHeight="1" thickBot="1">
      <c r="A345" s="243" t="s">
        <v>471</v>
      </c>
      <c r="B345" s="244" t="str">
        <f>IF(CENTRO!B345,CENTRO!B345,"")</f>
        <v/>
      </c>
      <c r="C345" s="244" t="str">
        <f>IF(CENTRO!C345,CENTRO!C345,"")</f>
        <v/>
      </c>
      <c r="D345" s="244"/>
      <c r="E345" s="244"/>
      <c r="F345" s="244"/>
      <c r="G345" s="244"/>
      <c r="H345" s="244"/>
      <c r="I345" s="244"/>
      <c r="J345" s="244"/>
      <c r="K345" s="244"/>
      <c r="L345" s="244"/>
      <c r="M345" s="244"/>
      <c r="N345" s="244"/>
      <c r="O345" s="244"/>
      <c r="P345" s="244"/>
      <c r="Q345" s="245"/>
    </row>
    <row r="346" spans="1:17" ht="19.5" customHeight="1">
      <c r="A346" s="858" t="s">
        <v>42</v>
      </c>
      <c r="B346" s="859" t="str">
        <f>IF(CENTRO!B346,CENTRO!B346,"")</f>
        <v/>
      </c>
      <c r="C346" s="860">
        <f>IF(CENTRO!C346,CENTRO!C346,"")</f>
        <v>34</v>
      </c>
      <c r="D346" s="847">
        <f t="shared" si="39"/>
        <v>2.9411764705882353E-2</v>
      </c>
      <c r="E346" s="861">
        <v>1</v>
      </c>
      <c r="F346" s="664"/>
      <c r="G346" s="861">
        <v>0</v>
      </c>
      <c r="H346" s="664"/>
      <c r="I346" s="861">
        <v>0</v>
      </c>
      <c r="J346" s="664"/>
      <c r="K346" s="861">
        <v>0</v>
      </c>
      <c r="L346" s="664"/>
      <c r="M346" s="861">
        <v>1</v>
      </c>
      <c r="N346" s="664"/>
      <c r="O346" s="862">
        <v>0</v>
      </c>
      <c r="P346" s="664"/>
      <c r="Q346" s="861">
        <v>0</v>
      </c>
    </row>
    <row r="347" spans="1:17" ht="19.5" customHeight="1">
      <c r="A347" s="867" t="s">
        <v>43</v>
      </c>
      <c r="B347" s="859" t="str">
        <f>IF(CENTRO!B347,CENTRO!B347,"")</f>
        <v/>
      </c>
      <c r="C347" s="849">
        <f>IF(CENTRO!C347,CENTRO!C347,"")</f>
        <v>16</v>
      </c>
      <c r="D347" s="847">
        <f t="shared" si="39"/>
        <v>0</v>
      </c>
      <c r="E347" s="518">
        <v>0</v>
      </c>
      <c r="F347" s="298"/>
      <c r="G347" s="518">
        <v>0</v>
      </c>
      <c r="H347" s="298"/>
      <c r="I347" s="518">
        <v>0</v>
      </c>
      <c r="J347" s="298"/>
      <c r="K347" s="518">
        <v>0</v>
      </c>
      <c r="L347" s="298"/>
      <c r="M347" s="518">
        <v>0</v>
      </c>
      <c r="N347" s="298"/>
      <c r="O347" s="840">
        <v>0</v>
      </c>
      <c r="P347" s="298"/>
      <c r="Q347" s="518">
        <v>0</v>
      </c>
    </row>
    <row r="348" spans="1:17" ht="19.5" customHeight="1" thickBot="1">
      <c r="A348" s="854" t="s">
        <v>44</v>
      </c>
      <c r="B348" s="859" t="str">
        <f>IF(CENTRO!B348,CENTRO!B348,"")</f>
        <v/>
      </c>
      <c r="C348" s="856">
        <f>IF(CENTRO!C348,CENTRO!C348,"")</f>
        <v>106</v>
      </c>
      <c r="D348" s="847">
        <f t="shared" si="39"/>
        <v>3.7735849056603772E-2</v>
      </c>
      <c r="E348" s="851">
        <v>4</v>
      </c>
      <c r="F348" s="793"/>
      <c r="G348" s="851">
        <v>1</v>
      </c>
      <c r="H348" s="793"/>
      <c r="I348" s="851">
        <v>0</v>
      </c>
      <c r="J348" s="793"/>
      <c r="K348" s="851">
        <v>2</v>
      </c>
      <c r="L348" s="793"/>
      <c r="M348" s="851">
        <v>1</v>
      </c>
      <c r="N348" s="793"/>
      <c r="O348" s="842">
        <v>0</v>
      </c>
      <c r="P348" s="793"/>
      <c r="Q348" s="851">
        <v>0</v>
      </c>
    </row>
    <row r="349" spans="1:17" ht="19.5" customHeight="1" thickBot="1">
      <c r="A349" s="243" t="s">
        <v>518</v>
      </c>
      <c r="B349" s="244" t="str">
        <f>IF(CENTRO!B349,CENTRO!B349,"")</f>
        <v/>
      </c>
      <c r="C349" s="244" t="str">
        <f>IF(CENTRO!C349,CENTRO!C349,"")</f>
        <v/>
      </c>
      <c r="D349" s="244"/>
      <c r="E349" s="244"/>
      <c r="F349" s="244"/>
      <c r="G349" s="244"/>
      <c r="H349" s="244"/>
      <c r="I349" s="244"/>
      <c r="J349" s="244"/>
      <c r="K349" s="244"/>
      <c r="L349" s="244"/>
      <c r="M349" s="244"/>
      <c r="N349" s="244"/>
      <c r="O349" s="244"/>
      <c r="P349" s="244"/>
      <c r="Q349" s="245"/>
    </row>
    <row r="350" spans="1:17" ht="19.5" customHeight="1">
      <c r="A350" s="358" t="s">
        <v>278</v>
      </c>
      <c r="B350" s="859" t="str">
        <f>IF(CENTRO!B350,CENTRO!B350,"")</f>
        <v/>
      </c>
      <c r="C350" s="268">
        <f>IF(CENTRO!C350,CENTRO!C350,"")</f>
        <v>72</v>
      </c>
      <c r="D350" s="847">
        <f t="shared" si="39"/>
        <v>4.1666666666666664E-2</v>
      </c>
      <c r="E350" s="268">
        <v>3</v>
      </c>
      <c r="F350" s="359">
        <f>G350/$E$350</f>
        <v>0</v>
      </c>
      <c r="G350" s="268">
        <v>0</v>
      </c>
      <c r="H350" s="359">
        <f>I350/$E$350</f>
        <v>0.33333333333333331</v>
      </c>
      <c r="I350" s="268">
        <v>1</v>
      </c>
      <c r="J350" s="359">
        <f>K350/$E$350</f>
        <v>0.33333333333333331</v>
      </c>
      <c r="K350" s="268">
        <v>1</v>
      </c>
      <c r="L350" s="359">
        <f>M350/$E$350</f>
        <v>0.33333333333333331</v>
      </c>
      <c r="M350" s="268">
        <v>1</v>
      </c>
      <c r="N350" s="359">
        <f>O350/$E$350</f>
        <v>0</v>
      </c>
      <c r="O350" s="268">
        <v>0</v>
      </c>
      <c r="P350" s="359">
        <f>Q350/$E$350</f>
        <v>0</v>
      </c>
      <c r="Q350" s="268">
        <v>0</v>
      </c>
    </row>
    <row r="351" spans="1:17" ht="19.5" customHeight="1">
      <c r="A351" s="869" t="s">
        <v>459</v>
      </c>
      <c r="B351" s="859" t="str">
        <f>IF(CENTRO!B351,CENTRO!B351,"")</f>
        <v/>
      </c>
      <c r="C351" s="870">
        <f>IF(CENTRO!C351,CENTRO!C351,"")</f>
        <v>2074404</v>
      </c>
      <c r="D351" s="565">
        <f t="shared" si="39"/>
        <v>2.4272031870358909E-3</v>
      </c>
      <c r="E351" s="518">
        <v>5035</v>
      </c>
      <c r="F351" s="298"/>
      <c r="G351" s="871"/>
      <c r="H351" s="298"/>
      <c r="I351" s="871"/>
      <c r="J351" s="298"/>
      <c r="K351" s="871"/>
      <c r="L351" s="298"/>
      <c r="M351" s="325"/>
      <c r="N351" s="298"/>
      <c r="O351" s="325"/>
      <c r="P351" s="298"/>
      <c r="Q351" s="325"/>
    </row>
    <row r="352" spans="1:17" ht="19.5" customHeight="1">
      <c r="A352" s="869" t="s">
        <v>444</v>
      </c>
      <c r="B352" s="859" t="str">
        <f>IF(CENTRO!B352,CENTRO!B352,"")</f>
        <v/>
      </c>
      <c r="C352" s="870">
        <f>IF(CENTRO!C352,CENTRO!C352,"")</f>
        <v>481</v>
      </c>
      <c r="D352" s="565">
        <f t="shared" si="39"/>
        <v>8.3160083160083165E-3</v>
      </c>
      <c r="E352" s="518">
        <v>4</v>
      </c>
      <c r="F352" s="298"/>
      <c r="G352" s="871"/>
      <c r="H352" s="298"/>
      <c r="I352" s="871"/>
      <c r="J352" s="298"/>
      <c r="K352" s="871"/>
      <c r="L352" s="298"/>
      <c r="M352" s="325"/>
      <c r="N352" s="298"/>
      <c r="O352" s="325"/>
      <c r="P352" s="298"/>
      <c r="Q352" s="325"/>
    </row>
    <row r="353" spans="1:17" ht="19.5" customHeight="1">
      <c r="A353" s="869" t="s">
        <v>460</v>
      </c>
      <c r="B353" s="859" t="str">
        <f>IF(CENTRO!B353,CENTRO!B353,"")</f>
        <v/>
      </c>
      <c r="C353" s="849">
        <f>IF(CENTRO!C353,CENTRO!C353,"")</f>
        <v>98</v>
      </c>
      <c r="D353" s="565">
        <f t="shared" si="39"/>
        <v>4.0816326530612242E-2</v>
      </c>
      <c r="E353" s="518">
        <v>4</v>
      </c>
      <c r="F353" s="298"/>
      <c r="G353" s="871"/>
      <c r="H353" s="298"/>
      <c r="I353" s="871"/>
      <c r="J353" s="298"/>
      <c r="K353" s="871"/>
      <c r="L353" s="298"/>
      <c r="M353" s="325"/>
      <c r="N353" s="298"/>
      <c r="O353" s="325"/>
      <c r="P353" s="298"/>
      <c r="Q353" s="325"/>
    </row>
    <row r="354" spans="1:17" ht="19.5" customHeight="1">
      <c r="A354" s="873" t="s">
        <v>445</v>
      </c>
      <c r="B354" s="859" t="str">
        <f>IF(CENTRO!B354,CENTRO!B354,"")</f>
        <v/>
      </c>
      <c r="C354" s="849">
        <f>IF(CENTRO!C354,CENTRO!C354,"")</f>
        <v>22</v>
      </c>
      <c r="D354" s="847">
        <f t="shared" si="39"/>
        <v>0</v>
      </c>
      <c r="E354" s="918">
        <v>0</v>
      </c>
      <c r="F354" s="298"/>
      <c r="G354" s="874">
        <v>0</v>
      </c>
      <c r="H354" s="298"/>
      <c r="I354" s="874">
        <v>0</v>
      </c>
      <c r="J354" s="298"/>
      <c r="K354" s="874">
        <v>0</v>
      </c>
      <c r="L354" s="298"/>
      <c r="M354" s="874">
        <v>0</v>
      </c>
      <c r="N354" s="298"/>
      <c r="O354" s="874">
        <v>0</v>
      </c>
      <c r="P354" s="298"/>
      <c r="Q354" s="874">
        <v>0</v>
      </c>
    </row>
    <row r="355" spans="1:17" ht="19.5" customHeight="1">
      <c r="A355" s="873" t="s">
        <v>45</v>
      </c>
      <c r="B355" s="859" t="str">
        <f>IF(CENTRO!B355,CENTRO!B355,"")</f>
        <v/>
      </c>
      <c r="C355" s="849">
        <f>IF(CENTRO!C355,CENTRO!C355,"")</f>
        <v>7</v>
      </c>
      <c r="D355" s="847">
        <f t="shared" si="39"/>
        <v>0</v>
      </c>
      <c r="E355" s="918">
        <v>0</v>
      </c>
      <c r="F355" s="298"/>
      <c r="G355" s="874">
        <v>0</v>
      </c>
      <c r="H355" s="298"/>
      <c r="I355" s="874">
        <v>0</v>
      </c>
      <c r="J355" s="298"/>
      <c r="K355" s="874">
        <v>0</v>
      </c>
      <c r="L355" s="298"/>
      <c r="M355" s="874">
        <v>0</v>
      </c>
      <c r="N355" s="298"/>
      <c r="O355" s="874">
        <v>0</v>
      </c>
      <c r="P355" s="298"/>
      <c r="Q355" s="874">
        <v>0</v>
      </c>
    </row>
    <row r="356" spans="1:17" ht="19.5" customHeight="1">
      <c r="A356" s="873" t="s">
        <v>46</v>
      </c>
      <c r="B356" s="859" t="str">
        <f>IF(CENTRO!B356,CENTRO!B356,"")</f>
        <v/>
      </c>
      <c r="C356" s="849">
        <f>IF(CENTRO!C356,CENTRO!C356,"")</f>
        <v>49</v>
      </c>
      <c r="D356" s="847">
        <f t="shared" si="39"/>
        <v>6.1224489795918366E-2</v>
      </c>
      <c r="E356" s="518">
        <v>3</v>
      </c>
      <c r="F356" s="298"/>
      <c r="G356" s="874">
        <v>0</v>
      </c>
      <c r="H356" s="298"/>
      <c r="I356" s="339">
        <v>1</v>
      </c>
      <c r="J356" s="298"/>
      <c r="K356" s="339">
        <v>1</v>
      </c>
      <c r="L356" s="298"/>
      <c r="M356" s="339">
        <v>1</v>
      </c>
      <c r="N356" s="298"/>
      <c r="O356" s="874">
        <v>0</v>
      </c>
      <c r="P356" s="298"/>
      <c r="Q356" s="874">
        <v>0</v>
      </c>
    </row>
    <row r="357" spans="1:17" ht="19.5" customHeight="1" thickBot="1">
      <c r="A357" s="875" t="s">
        <v>47</v>
      </c>
      <c r="B357" s="876" t="str">
        <f>IF(CENTRO!B357,CENTRO!B357,"")</f>
        <v/>
      </c>
      <c r="C357" s="877">
        <f>IF(CENTRO!C357,CENTRO!C357,"")</f>
        <v>22</v>
      </c>
      <c r="D357" s="847">
        <f t="shared" si="39"/>
        <v>0</v>
      </c>
      <c r="E357" s="919">
        <v>0</v>
      </c>
      <c r="F357" s="793"/>
      <c r="G357" s="916">
        <v>0</v>
      </c>
      <c r="H357" s="793"/>
      <c r="I357" s="916">
        <v>0</v>
      </c>
      <c r="J357" s="793"/>
      <c r="K357" s="916">
        <v>0</v>
      </c>
      <c r="L357" s="793"/>
      <c r="M357" s="916">
        <v>0</v>
      </c>
      <c r="N357" s="793"/>
      <c r="O357" s="916">
        <v>0</v>
      </c>
      <c r="P357" s="793"/>
      <c r="Q357" s="916">
        <v>0</v>
      </c>
    </row>
    <row r="358" spans="1:17" ht="19.5" customHeight="1" thickBot="1">
      <c r="A358" s="243" t="s">
        <v>519</v>
      </c>
      <c r="B358" s="244"/>
      <c r="C358" s="244"/>
      <c r="D358" s="878"/>
      <c r="E358" s="244"/>
      <c r="F358" s="244"/>
      <c r="G358" s="244"/>
      <c r="H358" s="244"/>
      <c r="I358" s="244"/>
      <c r="J358" s="244"/>
      <c r="K358" s="244"/>
      <c r="L358" s="244"/>
      <c r="M358" s="244"/>
      <c r="N358" s="244"/>
      <c r="O358" s="244"/>
      <c r="P358" s="244"/>
      <c r="Q358" s="245"/>
    </row>
    <row r="359" spans="1:17" ht="19.5" customHeight="1">
      <c r="A359" s="879" t="s">
        <v>480</v>
      </c>
      <c r="B359" s="664" t="str">
        <f>IF(CENTRO!B359,CENTRO!B359,"")</f>
        <v/>
      </c>
      <c r="C359" s="880">
        <f>IF(CENTRO!C359,CENTRO!C359,"")</f>
        <v>3407.3218563709897</v>
      </c>
      <c r="D359" s="847">
        <f t="shared" si="39"/>
        <v>1.0560303499093746E-2</v>
      </c>
      <c r="E359" s="881">
        <v>35.98235292237316</v>
      </c>
      <c r="F359" s="882"/>
      <c r="G359" s="883" t="s">
        <v>482</v>
      </c>
      <c r="H359" s="882"/>
      <c r="I359" s="883" t="s">
        <v>482</v>
      </c>
      <c r="J359" s="882"/>
      <c r="K359" s="883" t="s">
        <v>482</v>
      </c>
      <c r="L359" s="882"/>
      <c r="M359" s="883" t="s">
        <v>482</v>
      </c>
      <c r="N359" s="882"/>
      <c r="O359" s="883" t="s">
        <v>482</v>
      </c>
      <c r="P359" s="882"/>
      <c r="Q359" s="883" t="s">
        <v>482</v>
      </c>
    </row>
    <row r="360" spans="1:17" ht="19.5" customHeight="1">
      <c r="A360" s="869" t="s">
        <v>481</v>
      </c>
      <c r="B360" s="886" t="str">
        <f>IF(CENTRO!B360,CENTRO!B360,"")</f>
        <v/>
      </c>
      <c r="C360" s="887">
        <f>IF(CENTRO!C360,CENTRO!C360,"")</f>
        <v>10.176663135498982</v>
      </c>
      <c r="D360" s="565">
        <f t="shared" si="39"/>
        <v>0.23847806943808139</v>
      </c>
      <c r="E360" s="888">
        <v>2.4269109778754894</v>
      </c>
      <c r="F360" s="298"/>
      <c r="G360" s="889" t="s">
        <v>482</v>
      </c>
      <c r="H360" s="298"/>
      <c r="I360" s="889" t="s">
        <v>482</v>
      </c>
      <c r="J360" s="298"/>
      <c r="K360" s="889" t="s">
        <v>482</v>
      </c>
      <c r="L360" s="298"/>
      <c r="M360" s="889" t="s">
        <v>482</v>
      </c>
      <c r="N360" s="298"/>
      <c r="O360" s="889" t="s">
        <v>482</v>
      </c>
      <c r="P360" s="298"/>
      <c r="Q360" s="889" t="s">
        <v>482</v>
      </c>
    </row>
    <row r="361" spans="1:17" ht="19.5" customHeight="1">
      <c r="A361" s="873" t="s">
        <v>479</v>
      </c>
      <c r="B361" s="886" t="str">
        <f>IF(CENTRO!B361,CENTRO!B361,"")</f>
        <v/>
      </c>
      <c r="C361" s="890">
        <f>IF(CENTRO!C361,CENTRO!C361,"")</f>
        <v>2624.16370459571</v>
      </c>
      <c r="D361" s="847">
        <f t="shared" si="39"/>
        <v>2.8291455980328653E-3</v>
      </c>
      <c r="E361" s="891">
        <v>7.4241411933745693</v>
      </c>
      <c r="F361" s="298"/>
      <c r="G361" s="889" t="s">
        <v>482</v>
      </c>
      <c r="H361" s="298"/>
      <c r="I361" s="889" t="s">
        <v>482</v>
      </c>
      <c r="J361" s="298"/>
      <c r="K361" s="889" t="s">
        <v>482</v>
      </c>
      <c r="L361" s="298"/>
      <c r="M361" s="889" t="s">
        <v>482</v>
      </c>
      <c r="N361" s="298"/>
      <c r="O361" s="889" t="s">
        <v>482</v>
      </c>
      <c r="P361" s="298"/>
      <c r="Q361" s="889" t="s">
        <v>482</v>
      </c>
    </row>
    <row r="362" spans="1:17" ht="19.5" customHeight="1" thickBot="1">
      <c r="A362" s="869" t="s">
        <v>478</v>
      </c>
      <c r="B362" s="886" t="str">
        <f>IF(CENTRO!B362,CENTRO!B362,"")</f>
        <v/>
      </c>
      <c r="C362" s="887">
        <f>IF(CENTRO!C362,CENTRO!C362,"")</f>
        <v>7.8376012480712163</v>
      </c>
      <c r="D362" s="565">
        <f t="shared" si="39"/>
        <v>6.3889184665575555E-2</v>
      </c>
      <c r="E362" s="888">
        <v>0.50073795347316741</v>
      </c>
      <c r="F362" s="298"/>
      <c r="G362" s="889" t="s">
        <v>482</v>
      </c>
      <c r="H362" s="298"/>
      <c r="I362" s="889" t="s">
        <v>482</v>
      </c>
      <c r="J362" s="298"/>
      <c r="K362" s="889" t="s">
        <v>482</v>
      </c>
      <c r="L362" s="298"/>
      <c r="M362" s="889" t="s">
        <v>482</v>
      </c>
      <c r="N362" s="298"/>
      <c r="O362" s="889" t="s">
        <v>482</v>
      </c>
      <c r="P362" s="298"/>
      <c r="Q362" s="889" t="s">
        <v>482</v>
      </c>
    </row>
    <row r="363" spans="1:17" ht="19.5" customHeight="1" thickBot="1">
      <c r="A363" s="243" t="s">
        <v>521</v>
      </c>
      <c r="B363" s="244" t="str">
        <f>IF(CENTRO!B363,CENTRO!B363,"")</f>
        <v/>
      </c>
      <c r="C363" s="244" t="str">
        <f>IF(CENTRO!C363,CENTRO!C363,"")</f>
        <v/>
      </c>
      <c r="D363" s="244"/>
      <c r="E363" s="244"/>
      <c r="F363" s="244"/>
      <c r="G363" s="244"/>
      <c r="H363" s="244"/>
      <c r="I363" s="244"/>
      <c r="J363" s="244"/>
      <c r="K363" s="244"/>
      <c r="L363" s="244"/>
      <c r="M363" s="244"/>
      <c r="N363" s="244"/>
      <c r="O363" s="244"/>
      <c r="P363" s="244"/>
      <c r="Q363" s="245"/>
    </row>
    <row r="364" spans="1:17" ht="19.5" customHeight="1">
      <c r="A364" s="895" t="s">
        <v>522</v>
      </c>
      <c r="B364" s="859" t="str">
        <f>IF(CENTRO!B364,CENTRO!B364,"")</f>
        <v/>
      </c>
      <c r="C364" s="896">
        <f>IF(CENTRO!C364,CENTRO!C364,"")</f>
        <v>60</v>
      </c>
      <c r="D364" s="847">
        <f t="shared" si="39"/>
        <v>1.6666666666666666E-2</v>
      </c>
      <c r="E364" s="861">
        <v>1</v>
      </c>
      <c r="F364" s="664"/>
      <c r="G364" s="861">
        <v>0</v>
      </c>
      <c r="H364" s="664"/>
      <c r="I364" s="861">
        <v>0</v>
      </c>
      <c r="J364" s="664"/>
      <c r="K364" s="861">
        <v>0</v>
      </c>
      <c r="L364" s="664"/>
      <c r="M364" s="861">
        <v>1</v>
      </c>
      <c r="N364" s="664"/>
      <c r="O364" s="861">
        <v>0</v>
      </c>
      <c r="P364" s="664"/>
      <c r="Q364" s="861">
        <v>0</v>
      </c>
    </row>
    <row r="365" spans="1:17" ht="19.5" customHeight="1">
      <c r="A365" s="895" t="s">
        <v>171</v>
      </c>
      <c r="B365" s="859" t="str">
        <f>IF(CENTRO!B365,CENTRO!B365,"")</f>
        <v/>
      </c>
      <c r="C365" s="849">
        <f>IF(CENTRO!C365,CENTRO!C365,"")</f>
        <v>140</v>
      </c>
      <c r="D365" s="847">
        <f t="shared" si="39"/>
        <v>7.1428571428571426E-3</v>
      </c>
      <c r="E365" s="518">
        <v>1</v>
      </c>
      <c r="F365" s="298"/>
      <c r="G365" s="401"/>
      <c r="H365" s="298"/>
      <c r="I365" s="401"/>
      <c r="J365" s="298"/>
      <c r="K365" s="401"/>
      <c r="L365" s="298"/>
      <c r="M365" s="401"/>
      <c r="N365" s="298"/>
      <c r="O365" s="917"/>
      <c r="P365" s="298"/>
      <c r="Q365" s="401"/>
    </row>
    <row r="366" spans="1:17" ht="19.5" customHeight="1">
      <c r="A366" s="895" t="s">
        <v>169</v>
      </c>
      <c r="B366" s="859" t="str">
        <f>IF(CENTRO!B366,CENTRO!B366,"")</f>
        <v/>
      </c>
      <c r="C366" s="355">
        <f>IF(CENTRO!C366,CENTRO!C366,"")</f>
        <v>562</v>
      </c>
      <c r="D366" s="847">
        <f t="shared" si="39"/>
        <v>3.0249110320284697E-2</v>
      </c>
      <c r="E366" s="518">
        <v>17</v>
      </c>
      <c r="F366" s="298"/>
      <c r="G366" s="401"/>
      <c r="H366" s="298"/>
      <c r="I366" s="401"/>
      <c r="J366" s="298"/>
      <c r="K366" s="401"/>
      <c r="L366" s="298"/>
      <c r="M366" s="401"/>
      <c r="N366" s="298"/>
      <c r="O366" s="917"/>
      <c r="P366" s="298"/>
      <c r="Q366" s="401"/>
    </row>
    <row r="367" spans="1:17" ht="19.5" customHeight="1">
      <c r="A367" s="895" t="s">
        <v>176</v>
      </c>
      <c r="B367" s="859" t="str">
        <f>IF(CENTRO!B367,CENTRO!B367,"")</f>
        <v/>
      </c>
      <c r="C367" s="355">
        <f>IF(CENTRO!C367,CENTRO!C367,"")</f>
        <v>248</v>
      </c>
      <c r="D367" s="847">
        <f t="shared" si="39"/>
        <v>1.2096774193548387E-2</v>
      </c>
      <c r="E367" s="518">
        <v>3</v>
      </c>
      <c r="F367" s="298"/>
      <c r="G367" s="401"/>
      <c r="H367" s="298"/>
      <c r="I367" s="401"/>
      <c r="J367" s="298"/>
      <c r="K367" s="401"/>
      <c r="L367" s="298"/>
      <c r="M367" s="401"/>
      <c r="N367" s="298"/>
      <c r="O367" s="401"/>
      <c r="P367" s="298"/>
      <c r="Q367" s="401"/>
    </row>
    <row r="368" spans="1:17" ht="19.5" customHeight="1">
      <c r="A368" s="895" t="s">
        <v>170</v>
      </c>
      <c r="B368" s="859" t="str">
        <f>IF(CENTRO!B368,CENTRO!B368,"")</f>
        <v/>
      </c>
      <c r="C368" s="355">
        <f>IF(CENTRO!C368,CENTRO!C368,"")</f>
        <v>113</v>
      </c>
      <c r="D368" s="847">
        <f t="shared" si="39"/>
        <v>1.7699115044247787E-2</v>
      </c>
      <c r="E368" s="518">
        <v>2</v>
      </c>
      <c r="F368" s="298"/>
      <c r="G368" s="401"/>
      <c r="H368" s="298"/>
      <c r="I368" s="401"/>
      <c r="J368" s="298"/>
      <c r="K368" s="401"/>
      <c r="L368" s="298"/>
      <c r="M368" s="401"/>
      <c r="N368" s="298"/>
      <c r="O368" s="401"/>
      <c r="P368" s="298"/>
      <c r="Q368" s="401"/>
    </row>
    <row r="369" spans="1:17" ht="19.5" customHeight="1">
      <c r="A369" s="895" t="s">
        <v>173</v>
      </c>
      <c r="B369" s="859" t="str">
        <f>IF(CENTRO!B369,CENTRO!B369,"")</f>
        <v/>
      </c>
      <c r="C369" s="355">
        <f>IF(CENTRO!C369,CENTRO!C369,"")</f>
        <v>88</v>
      </c>
      <c r="D369" s="847">
        <f t="shared" si="39"/>
        <v>4.5454545454545456E-2</v>
      </c>
      <c r="E369" s="518">
        <v>4</v>
      </c>
      <c r="F369" s="298"/>
      <c r="G369" s="401"/>
      <c r="H369" s="298"/>
      <c r="I369" s="401"/>
      <c r="J369" s="298"/>
      <c r="K369" s="401"/>
      <c r="L369" s="298"/>
      <c r="M369" s="401"/>
      <c r="N369" s="298"/>
      <c r="O369" s="401"/>
      <c r="P369" s="298"/>
      <c r="Q369" s="401"/>
    </row>
    <row r="370" spans="1:17" ht="19.5" customHeight="1" thickBot="1">
      <c r="A370" s="895" t="s">
        <v>172</v>
      </c>
      <c r="B370" s="859" t="str">
        <f>IF(CENTRO!B370,CENTRO!B370,"")</f>
        <v/>
      </c>
      <c r="C370" s="899">
        <f>IF(CENTRO!C370,CENTRO!C370,"")</f>
        <v>274</v>
      </c>
      <c r="D370" s="847">
        <f t="shared" si="39"/>
        <v>4.3795620437956206E-2</v>
      </c>
      <c r="E370" s="518">
        <v>12</v>
      </c>
      <c r="F370" s="298"/>
      <c r="G370" s="401"/>
      <c r="H370" s="298"/>
      <c r="I370" s="401"/>
      <c r="J370" s="298"/>
      <c r="K370" s="401"/>
      <c r="L370" s="298"/>
      <c r="M370" s="401"/>
      <c r="N370" s="298"/>
      <c r="O370" s="401"/>
      <c r="P370" s="298"/>
      <c r="Q370" s="401"/>
    </row>
    <row r="371" spans="1:17" ht="19.5" customHeight="1" thickBot="1">
      <c r="A371" s="243" t="s">
        <v>449</v>
      </c>
      <c r="B371" s="244" t="str">
        <f>IF(CENTRO!B371,CENTRO!B371,"")</f>
        <v/>
      </c>
      <c r="C371" s="244" t="str">
        <f>IF(CENTRO!C371,CENTRO!C371,"")</f>
        <v/>
      </c>
      <c r="D371" s="920"/>
      <c r="E371" s="244"/>
      <c r="F371" s="244"/>
      <c r="G371" s="244"/>
      <c r="H371" s="244"/>
      <c r="I371" s="244"/>
      <c r="J371" s="244"/>
      <c r="K371" s="244"/>
      <c r="L371" s="244"/>
      <c r="M371" s="244"/>
      <c r="N371" s="244"/>
      <c r="O371" s="244"/>
      <c r="P371" s="244"/>
      <c r="Q371" s="245"/>
    </row>
    <row r="372" spans="1:17" ht="19.5" customHeight="1" thickBot="1">
      <c r="A372" s="895" t="s">
        <v>207</v>
      </c>
      <c r="B372" s="859" t="str">
        <f>IF(CENTRO!B372,CENTRO!B372,"")</f>
        <v/>
      </c>
      <c r="C372" s="896">
        <f>IF(CENTRO!C372,CENTRO!C372,"")</f>
        <v>45</v>
      </c>
      <c r="D372" s="921">
        <f t="shared" si="39"/>
        <v>6.6666666666666666E-2</v>
      </c>
      <c r="E372" s="861">
        <v>3</v>
      </c>
      <c r="F372" s="664"/>
      <c r="G372" s="861">
        <v>1</v>
      </c>
      <c r="H372" s="664"/>
      <c r="I372" s="861">
        <v>0</v>
      </c>
      <c r="J372" s="664"/>
      <c r="K372" s="861">
        <v>0</v>
      </c>
      <c r="L372" s="664"/>
      <c r="M372" s="861">
        <v>1</v>
      </c>
      <c r="N372" s="664"/>
      <c r="O372" s="861">
        <v>0</v>
      </c>
      <c r="P372" s="664"/>
      <c r="Q372" s="861">
        <v>1</v>
      </c>
    </row>
    <row r="373" spans="1:17" ht="24.75" customHeight="1" thickBot="1">
      <c r="A373" s="224" t="s">
        <v>284</v>
      </c>
      <c r="B373" s="240" t="str">
        <f>IF(CENTRO!B373,CENTRO!B373,"")</f>
        <v/>
      </c>
      <c r="C373" s="240" t="str">
        <f>IF(CENTRO!C373,CENTRO!C373,"")</f>
        <v/>
      </c>
      <c r="D373" s="922"/>
      <c r="E373" s="240"/>
      <c r="F373" s="240"/>
      <c r="G373" s="240"/>
      <c r="H373" s="240"/>
      <c r="I373" s="240"/>
      <c r="J373" s="240"/>
      <c r="K373" s="240"/>
      <c r="L373" s="240"/>
      <c r="M373" s="240"/>
      <c r="N373" s="240"/>
      <c r="O373" s="240"/>
      <c r="P373" s="240"/>
      <c r="Q373" s="242"/>
    </row>
    <row r="374" spans="1:17" ht="19.5" customHeight="1" thickBot="1">
      <c r="A374" s="243" t="s">
        <v>520</v>
      </c>
      <c r="B374" s="244" t="str">
        <f>IF(CENTRO!B374,CENTRO!B374,"")</f>
        <v/>
      </c>
      <c r="C374" s="244" t="str">
        <f>IF(CENTRO!C374,CENTRO!C374,"")</f>
        <v/>
      </c>
      <c r="D374" s="244"/>
      <c r="E374" s="244"/>
      <c r="F374" s="244"/>
      <c r="G374" s="244"/>
      <c r="H374" s="244"/>
      <c r="I374" s="244"/>
      <c r="J374" s="244"/>
      <c r="K374" s="244"/>
      <c r="L374" s="244"/>
      <c r="M374" s="244"/>
      <c r="N374" s="244"/>
      <c r="O374" s="244"/>
      <c r="P374" s="244"/>
      <c r="Q374" s="245"/>
    </row>
    <row r="375" spans="1:17" ht="19.5" customHeight="1">
      <c r="A375" s="358" t="s">
        <v>434</v>
      </c>
      <c r="B375" s="859" t="str">
        <f>IF(CENTRO!B375,CENTRO!B375,"")</f>
        <v/>
      </c>
      <c r="C375" s="329">
        <f>IF(CENTRO!C375,CENTRO!C375,"")</f>
        <v>2657</v>
      </c>
      <c r="D375" s="359">
        <f t="shared" si="39"/>
        <v>4.1776439593526532E-2</v>
      </c>
      <c r="E375" s="329">
        <v>111</v>
      </c>
      <c r="F375" s="359">
        <f>G375/$E375</f>
        <v>0.18018018018018017</v>
      </c>
      <c r="G375" s="268">
        <v>20</v>
      </c>
      <c r="H375" s="359">
        <f>I375/$E375</f>
        <v>9.90990990990991E-2</v>
      </c>
      <c r="I375" s="268">
        <v>11</v>
      </c>
      <c r="J375" s="359">
        <f>K375/$E375</f>
        <v>0.16216216216216217</v>
      </c>
      <c r="K375" s="268">
        <v>18</v>
      </c>
      <c r="L375" s="359">
        <f>M375/$E375</f>
        <v>0.31531531531531531</v>
      </c>
      <c r="M375" s="268">
        <v>35</v>
      </c>
      <c r="N375" s="359">
        <f>O375/$E375</f>
        <v>9.90990990990991E-2</v>
      </c>
      <c r="O375" s="268">
        <v>11</v>
      </c>
      <c r="P375" s="359">
        <f>Q375/$E375</f>
        <v>0.14414414414414414</v>
      </c>
      <c r="Q375" s="268">
        <v>16</v>
      </c>
    </row>
    <row r="376" spans="1:17" ht="19.5" customHeight="1">
      <c r="A376" s="350" t="s">
        <v>435</v>
      </c>
      <c r="B376" s="859" t="str">
        <f>IF(CENTRO!B376,CENTRO!B376,"")</f>
        <v/>
      </c>
      <c r="C376" s="355">
        <f>IF(CENTRO!C376,CENTRO!C376,"")</f>
        <v>525</v>
      </c>
      <c r="D376" s="356">
        <f t="shared" si="39"/>
        <v>2.4761904761904763E-2</v>
      </c>
      <c r="E376" s="269">
        <v>13</v>
      </c>
      <c r="F376" s="356">
        <f t="shared" ref="F376:H379" si="40">G376/$E376</f>
        <v>7.6923076923076927E-2</v>
      </c>
      <c r="G376" s="269">
        <v>1</v>
      </c>
      <c r="H376" s="356">
        <f t="shared" si="40"/>
        <v>7.6923076923076927E-2</v>
      </c>
      <c r="I376" s="269">
        <v>1</v>
      </c>
      <c r="J376" s="356">
        <f t="shared" ref="J376" si="41">K376/$E376</f>
        <v>0.15384615384615385</v>
      </c>
      <c r="K376" s="269">
        <v>2</v>
      </c>
      <c r="L376" s="356">
        <f t="shared" ref="L376" si="42">M376/$E376</f>
        <v>0.30769230769230771</v>
      </c>
      <c r="M376" s="269">
        <v>4</v>
      </c>
      <c r="N376" s="356">
        <f t="shared" ref="N376" si="43">O376/$E376</f>
        <v>0.23076923076923078</v>
      </c>
      <c r="O376" s="269">
        <v>3</v>
      </c>
      <c r="P376" s="356">
        <f t="shared" ref="P376" si="44">Q376/$E376</f>
        <v>0.15384615384615385</v>
      </c>
      <c r="Q376" s="269">
        <v>2</v>
      </c>
    </row>
    <row r="377" spans="1:17" ht="19.5" customHeight="1">
      <c r="A377" s="350" t="s">
        <v>436</v>
      </c>
      <c r="B377" s="859" t="str">
        <f>IF(CENTRO!B377,CENTRO!B377,"")</f>
        <v/>
      </c>
      <c r="C377" s="355">
        <f>IF(CENTRO!C377,CENTRO!C377,"")</f>
        <v>86</v>
      </c>
      <c r="D377" s="356">
        <f t="shared" si="39"/>
        <v>5.8139534883720929E-2</v>
      </c>
      <c r="E377" s="269">
        <v>5</v>
      </c>
      <c r="F377" s="356">
        <f t="shared" si="40"/>
        <v>0.4</v>
      </c>
      <c r="G377" s="269">
        <v>2</v>
      </c>
      <c r="H377" s="356">
        <f t="shared" si="40"/>
        <v>0.4</v>
      </c>
      <c r="I377" s="269">
        <v>2</v>
      </c>
      <c r="J377" s="356">
        <f t="shared" ref="J377" si="45">K377/$E377</f>
        <v>0</v>
      </c>
      <c r="K377" s="269">
        <v>0</v>
      </c>
      <c r="L377" s="356">
        <f t="shared" ref="L377" si="46">M377/$E377</f>
        <v>0.2</v>
      </c>
      <c r="M377" s="269">
        <v>1</v>
      </c>
      <c r="N377" s="356">
        <f t="shared" ref="N377" si="47">O377/$E377</f>
        <v>0</v>
      </c>
      <c r="O377" s="269">
        <v>0</v>
      </c>
      <c r="P377" s="356">
        <f t="shared" ref="P377" si="48">Q377/$E377</f>
        <v>0</v>
      </c>
      <c r="Q377" s="269">
        <v>0</v>
      </c>
    </row>
    <row r="378" spans="1:17" ht="19.5" customHeight="1">
      <c r="A378" s="350" t="s">
        <v>633</v>
      </c>
      <c r="B378" s="859" t="str">
        <f>IF(CENTRO!B378,CENTRO!B378,"")</f>
        <v/>
      </c>
      <c r="C378" s="355">
        <f>IF(CENTRO!C378,CENTRO!C378,"")</f>
        <v>238</v>
      </c>
      <c r="D378" s="356">
        <f t="shared" si="39"/>
        <v>2.5210084033613446E-2</v>
      </c>
      <c r="E378" s="269">
        <v>6</v>
      </c>
      <c r="F378" s="356">
        <f t="shared" si="40"/>
        <v>0</v>
      </c>
      <c r="G378" s="269">
        <v>0</v>
      </c>
      <c r="H378" s="356">
        <f t="shared" si="40"/>
        <v>0.16666666666666666</v>
      </c>
      <c r="I378" s="269">
        <v>1</v>
      </c>
      <c r="J378" s="356">
        <f t="shared" ref="J378" si="49">K378/$E378</f>
        <v>0</v>
      </c>
      <c r="K378" s="269">
        <v>0</v>
      </c>
      <c r="L378" s="356">
        <f t="shared" ref="L378" si="50">M378/$E378</f>
        <v>0.66666666666666663</v>
      </c>
      <c r="M378" s="269">
        <v>4</v>
      </c>
      <c r="N378" s="356">
        <f t="shared" ref="N378" si="51">O378/$E378</f>
        <v>0.16666666666666666</v>
      </c>
      <c r="O378" s="269">
        <v>1</v>
      </c>
      <c r="P378" s="356">
        <f t="shared" ref="P378" si="52">Q378/$E378</f>
        <v>0</v>
      </c>
      <c r="Q378" s="269">
        <v>0</v>
      </c>
    </row>
    <row r="379" spans="1:17" ht="19.5" customHeight="1">
      <c r="A379" s="358" t="s">
        <v>437</v>
      </c>
      <c r="B379" s="859" t="str">
        <f>IF(CENTRO!B379,CENTRO!B379,"")</f>
        <v/>
      </c>
      <c r="C379" s="329">
        <f>IF(CENTRO!C379,CENTRO!C379,"")</f>
        <v>70</v>
      </c>
      <c r="D379" s="359">
        <f t="shared" si="39"/>
        <v>2.8571428571428571E-2</v>
      </c>
      <c r="E379" s="268">
        <v>2</v>
      </c>
      <c r="F379" s="359">
        <f t="shared" si="40"/>
        <v>0</v>
      </c>
      <c r="G379" s="268">
        <v>0</v>
      </c>
      <c r="H379" s="359">
        <f t="shared" si="40"/>
        <v>0</v>
      </c>
      <c r="I379" s="268">
        <v>0</v>
      </c>
      <c r="J379" s="359">
        <f t="shared" ref="J379" si="53">K379/$E379</f>
        <v>0.5</v>
      </c>
      <c r="K379" s="268">
        <v>1</v>
      </c>
      <c r="L379" s="359">
        <f t="shared" ref="L379" si="54">M379/$E379</f>
        <v>0.5</v>
      </c>
      <c r="M379" s="268">
        <v>1</v>
      </c>
      <c r="N379" s="359">
        <f t="shared" ref="N379" si="55">O379/$E379</f>
        <v>0</v>
      </c>
      <c r="O379" s="268">
        <v>0</v>
      </c>
      <c r="P379" s="359">
        <f t="shared" ref="P379" si="56">Q379/$E379</f>
        <v>0</v>
      </c>
      <c r="Q379" s="268">
        <v>0</v>
      </c>
    </row>
    <row r="380" spans="1:17" s="6" customFormat="1" ht="19.5" customHeight="1">
      <c r="A380" s="105"/>
      <c r="B380" s="106"/>
      <c r="C380" s="107"/>
      <c r="D380" s="108"/>
      <c r="E380" s="128"/>
      <c r="F380" s="106"/>
      <c r="G380" s="106"/>
      <c r="H380" s="106"/>
      <c r="I380" s="106"/>
      <c r="J380" s="106"/>
      <c r="K380" s="106"/>
      <c r="L380" s="106"/>
      <c r="M380" s="106"/>
      <c r="N380" s="106"/>
      <c r="O380" s="106"/>
      <c r="P380" s="106"/>
      <c r="Q380" s="106"/>
    </row>
    <row r="381" spans="1:17" s="6" customFormat="1" ht="19.5" customHeight="1" thickBot="1">
      <c r="A381" s="105"/>
      <c r="B381" s="106"/>
      <c r="C381" s="107"/>
      <c r="D381" s="108"/>
      <c r="E381" s="128"/>
      <c r="F381" s="106"/>
      <c r="G381" s="106"/>
      <c r="H381" s="106"/>
      <c r="I381" s="106"/>
      <c r="J381" s="106"/>
      <c r="K381" s="106"/>
      <c r="L381" s="106"/>
      <c r="M381" s="106"/>
      <c r="N381" s="106"/>
      <c r="O381" s="106"/>
      <c r="P381" s="106"/>
      <c r="Q381" s="106"/>
    </row>
    <row r="382" spans="1:17" s="7" customFormat="1" ht="23.25" customHeight="1" thickBot="1">
      <c r="A382" s="804" t="s">
        <v>506</v>
      </c>
      <c r="B382" s="1203" t="str">
        <f>CENTRO!B382</f>
        <v> En base al Acuerdo de 23 de diciembre de 2020 del Pleno del Ayuntamiento de Madrid. Publicación: BOAM Nùm. 8.797, 30 de diciembre de 2020.</v>
      </c>
      <c r="C382" s="1203"/>
      <c r="D382" s="1203"/>
      <c r="E382" s="1203"/>
      <c r="F382" s="1203"/>
      <c r="G382" s="1203"/>
      <c r="H382" s="1203"/>
      <c r="I382" s="1203"/>
      <c r="J382" s="1203"/>
      <c r="K382" s="1203"/>
      <c r="L382" s="1203"/>
      <c r="M382" s="1203"/>
      <c r="N382" s="1203"/>
      <c r="O382" s="1203"/>
      <c r="P382" s="1203"/>
      <c r="Q382" s="1204"/>
    </row>
    <row r="383" spans="1:17" ht="19.5" customHeight="1">
      <c r="A383" s="1190" t="s">
        <v>431</v>
      </c>
      <c r="B383" s="1191"/>
      <c r="C383" s="1200" t="s">
        <v>49</v>
      </c>
      <c r="D383" s="1201"/>
      <c r="E383" s="1201"/>
      <c r="F383" s="1201"/>
      <c r="G383" s="1201"/>
      <c r="H383" s="1201"/>
      <c r="I383" s="1201"/>
      <c r="J383" s="1201"/>
      <c r="K383" s="1201"/>
      <c r="L383" s="1201"/>
      <c r="M383" s="1201"/>
      <c r="N383" s="1201"/>
      <c r="O383" s="1201"/>
      <c r="P383" s="1201"/>
      <c r="Q383" s="1202"/>
    </row>
    <row r="384" spans="1:17" ht="19.5" customHeight="1">
      <c r="A384" s="1192"/>
      <c r="B384" s="1193"/>
      <c r="C384" s="1198">
        <v>1</v>
      </c>
      <c r="D384" s="1199"/>
      <c r="E384" s="1198">
        <v>2</v>
      </c>
      <c r="F384" s="1199"/>
      <c r="G384" s="1198">
        <v>3</v>
      </c>
      <c r="H384" s="1199"/>
      <c r="I384" s="1198">
        <v>4</v>
      </c>
      <c r="J384" s="1199"/>
      <c r="K384" s="1198">
        <v>5</v>
      </c>
      <c r="L384" s="1199"/>
      <c r="M384" s="1205">
        <v>6</v>
      </c>
      <c r="N384" s="1206"/>
      <c r="O384" s="1205">
        <v>7</v>
      </c>
      <c r="P384" s="1206"/>
      <c r="Q384" s="807" t="s">
        <v>48</v>
      </c>
    </row>
    <row r="385" spans="1:17" ht="19.5" customHeight="1">
      <c r="A385" s="803" t="s">
        <v>375</v>
      </c>
      <c r="B385" s="803" t="s">
        <v>391</v>
      </c>
      <c r="C385" s="1196"/>
      <c r="D385" s="1197"/>
      <c r="E385" s="1188">
        <v>10600</v>
      </c>
      <c r="F385" s="1189"/>
      <c r="G385" s="1188"/>
      <c r="H385" s="1189"/>
      <c r="I385" s="1188"/>
      <c r="J385" s="1189"/>
      <c r="K385" s="1188"/>
      <c r="L385" s="1189"/>
      <c r="M385" s="1188">
        <v>300</v>
      </c>
      <c r="N385" s="1189"/>
      <c r="O385" s="1188"/>
      <c r="P385" s="1189"/>
      <c r="Q385" s="820">
        <f>SUM(C385:P385)</f>
        <v>10900</v>
      </c>
    </row>
    <row r="386" spans="1:17" ht="19.5" customHeight="1">
      <c r="A386" s="802" t="s">
        <v>407</v>
      </c>
      <c r="B386" s="802" t="s">
        <v>408</v>
      </c>
      <c r="C386" s="1194"/>
      <c r="D386" s="1195"/>
      <c r="E386" s="1194">
        <v>19067</v>
      </c>
      <c r="F386" s="1195"/>
      <c r="G386" s="1194"/>
      <c r="H386" s="1195"/>
      <c r="I386" s="1194"/>
      <c r="J386" s="1195"/>
      <c r="K386" s="1194"/>
      <c r="L386" s="1195"/>
      <c r="M386" s="1194">
        <v>115000</v>
      </c>
      <c r="N386" s="1195"/>
      <c r="O386" s="1194"/>
      <c r="P386" s="1195"/>
      <c r="Q386" s="821">
        <f>SUM(E386:P386)</f>
        <v>134067</v>
      </c>
    </row>
    <row r="387" spans="1:17" ht="19.5" customHeight="1">
      <c r="A387" s="803" t="s">
        <v>376</v>
      </c>
      <c r="B387" s="803" t="s">
        <v>392</v>
      </c>
      <c r="C387" s="1196"/>
      <c r="D387" s="1197"/>
      <c r="E387" s="1188"/>
      <c r="F387" s="1189"/>
      <c r="G387" s="1188"/>
      <c r="H387" s="1189"/>
      <c r="I387" s="1188">
        <v>186000</v>
      </c>
      <c r="J387" s="1189"/>
      <c r="K387" s="1188"/>
      <c r="L387" s="1189"/>
      <c r="M387" s="1188"/>
      <c r="N387" s="1189"/>
      <c r="O387" s="1188"/>
      <c r="P387" s="1189"/>
      <c r="Q387" s="820">
        <f t="shared" ref="Q387:Q399" si="57">SUM(C387:P387)</f>
        <v>186000</v>
      </c>
    </row>
    <row r="388" spans="1:17" ht="19.5" customHeight="1">
      <c r="A388" s="803" t="s">
        <v>377</v>
      </c>
      <c r="B388" s="803" t="s">
        <v>393</v>
      </c>
      <c r="C388" s="1196"/>
      <c r="D388" s="1197"/>
      <c r="E388" s="1188">
        <v>5349237</v>
      </c>
      <c r="F388" s="1189"/>
      <c r="G388" s="1188"/>
      <c r="H388" s="1189"/>
      <c r="I388" s="1188">
        <v>60000</v>
      </c>
      <c r="J388" s="1189"/>
      <c r="K388" s="1188"/>
      <c r="L388" s="1189"/>
      <c r="M388" s="1188"/>
      <c r="N388" s="1189"/>
      <c r="O388" s="1188">
        <v>8000</v>
      </c>
      <c r="P388" s="1189"/>
      <c r="Q388" s="820">
        <f t="shared" si="57"/>
        <v>5417237</v>
      </c>
    </row>
    <row r="389" spans="1:17" ht="19.5" customHeight="1">
      <c r="A389" s="802" t="s">
        <v>378</v>
      </c>
      <c r="B389" s="802" t="s">
        <v>394</v>
      </c>
      <c r="C389" s="1194">
        <v>1548935</v>
      </c>
      <c r="D389" s="1195"/>
      <c r="E389" s="1186">
        <v>359953</v>
      </c>
      <c r="F389" s="1187"/>
      <c r="G389" s="1186"/>
      <c r="H389" s="1187"/>
      <c r="I389" s="1186">
        <v>309752</v>
      </c>
      <c r="J389" s="1187"/>
      <c r="K389" s="1186"/>
      <c r="L389" s="1187"/>
      <c r="M389" s="1186"/>
      <c r="N389" s="1187"/>
      <c r="O389" s="1186">
        <v>3000</v>
      </c>
      <c r="P389" s="1187"/>
      <c r="Q389" s="821">
        <f t="shared" si="57"/>
        <v>2221640</v>
      </c>
    </row>
    <row r="390" spans="1:17" ht="19.5" customHeight="1">
      <c r="A390" s="803" t="s">
        <v>379</v>
      </c>
      <c r="B390" s="803" t="s">
        <v>395</v>
      </c>
      <c r="C390" s="1196">
        <v>565358</v>
      </c>
      <c r="D390" s="1197"/>
      <c r="E390" s="1188">
        <v>1800</v>
      </c>
      <c r="F390" s="1189"/>
      <c r="G390" s="1188"/>
      <c r="H390" s="1189"/>
      <c r="I390" s="1188"/>
      <c r="J390" s="1189"/>
      <c r="K390" s="1188"/>
      <c r="L390" s="1189"/>
      <c r="M390" s="1188"/>
      <c r="N390" s="1189"/>
      <c r="O390" s="1188"/>
      <c r="P390" s="1189"/>
      <c r="Q390" s="820">
        <f t="shared" si="57"/>
        <v>567158</v>
      </c>
    </row>
    <row r="391" spans="1:17" ht="19.5" customHeight="1">
      <c r="A391" s="802" t="s">
        <v>380</v>
      </c>
      <c r="B391" s="802" t="s">
        <v>396</v>
      </c>
      <c r="C391" s="1194"/>
      <c r="D391" s="1195"/>
      <c r="E391" s="1186">
        <v>905255</v>
      </c>
      <c r="F391" s="1187"/>
      <c r="G391" s="1186"/>
      <c r="H391" s="1187"/>
      <c r="I391" s="1186"/>
      <c r="J391" s="1187"/>
      <c r="K391" s="1186"/>
      <c r="L391" s="1187"/>
      <c r="M391" s="1186">
        <v>52988</v>
      </c>
      <c r="N391" s="1187"/>
      <c r="O391" s="1186"/>
      <c r="P391" s="1187"/>
      <c r="Q391" s="821">
        <f t="shared" si="57"/>
        <v>958243</v>
      </c>
    </row>
    <row r="392" spans="1:17" ht="19.5" customHeight="1">
      <c r="A392" s="803" t="s">
        <v>382</v>
      </c>
      <c r="B392" s="803" t="s">
        <v>398</v>
      </c>
      <c r="C392" s="1196"/>
      <c r="D392" s="1197"/>
      <c r="E392" s="1188">
        <v>364196</v>
      </c>
      <c r="F392" s="1189"/>
      <c r="G392" s="1188"/>
      <c r="H392" s="1189"/>
      <c r="I392" s="1188"/>
      <c r="J392" s="1189"/>
      <c r="K392" s="1188"/>
      <c r="L392" s="1189"/>
      <c r="M392" s="1188"/>
      <c r="N392" s="1189"/>
      <c r="O392" s="1188"/>
      <c r="P392" s="1189"/>
      <c r="Q392" s="820">
        <f t="shared" si="57"/>
        <v>364196</v>
      </c>
    </row>
    <row r="393" spans="1:17" ht="19.5" customHeight="1">
      <c r="A393" s="802" t="s">
        <v>383</v>
      </c>
      <c r="B393" s="802" t="s">
        <v>399</v>
      </c>
      <c r="C393" s="1194">
        <v>307816</v>
      </c>
      <c r="D393" s="1195"/>
      <c r="E393" s="1186">
        <v>996115</v>
      </c>
      <c r="F393" s="1187"/>
      <c r="G393" s="1186"/>
      <c r="H393" s="1187"/>
      <c r="I393" s="1186">
        <v>3500</v>
      </c>
      <c r="J393" s="1187"/>
      <c r="K393" s="1186"/>
      <c r="L393" s="1187"/>
      <c r="M393" s="1186">
        <v>175000</v>
      </c>
      <c r="N393" s="1187"/>
      <c r="O393" s="1186"/>
      <c r="P393" s="1187"/>
      <c r="Q393" s="821">
        <f t="shared" si="57"/>
        <v>1482431</v>
      </c>
    </row>
    <row r="394" spans="1:17" ht="19.5" customHeight="1">
      <c r="A394" s="803" t="s">
        <v>385</v>
      </c>
      <c r="B394" s="803" t="s">
        <v>401</v>
      </c>
      <c r="C394" s="1196">
        <v>2652289</v>
      </c>
      <c r="D394" s="1197"/>
      <c r="E394" s="1188">
        <v>1154142</v>
      </c>
      <c r="F394" s="1189"/>
      <c r="G394" s="1188"/>
      <c r="H394" s="1189"/>
      <c r="I394" s="1188"/>
      <c r="J394" s="1189"/>
      <c r="K394" s="1188"/>
      <c r="L394" s="1189"/>
      <c r="M394" s="1188">
        <v>105300</v>
      </c>
      <c r="N394" s="1189"/>
      <c r="O394" s="1188"/>
      <c r="P394" s="1189"/>
      <c r="Q394" s="820">
        <f t="shared" si="57"/>
        <v>3911731</v>
      </c>
    </row>
    <row r="395" spans="1:17" ht="19.5" customHeight="1">
      <c r="A395" s="802" t="s">
        <v>386</v>
      </c>
      <c r="B395" s="802" t="s">
        <v>406</v>
      </c>
      <c r="C395" s="1194">
        <v>270931</v>
      </c>
      <c r="D395" s="1195"/>
      <c r="E395" s="1186">
        <v>200</v>
      </c>
      <c r="F395" s="1187"/>
      <c r="G395" s="1186"/>
      <c r="H395" s="1187"/>
      <c r="I395" s="1186"/>
      <c r="J395" s="1187"/>
      <c r="K395" s="1186"/>
      <c r="L395" s="1187"/>
      <c r="M395" s="1186"/>
      <c r="N395" s="1187"/>
      <c r="O395" s="1186"/>
      <c r="P395" s="1187"/>
      <c r="Q395" s="821">
        <f t="shared" si="57"/>
        <v>271131</v>
      </c>
    </row>
    <row r="396" spans="1:17" ht="19.5" customHeight="1">
      <c r="A396" s="803" t="s">
        <v>387</v>
      </c>
      <c r="B396" s="803" t="s">
        <v>507</v>
      </c>
      <c r="C396" s="1196">
        <v>237324</v>
      </c>
      <c r="D396" s="1197"/>
      <c r="E396" s="1188"/>
      <c r="F396" s="1189"/>
      <c r="G396" s="1188"/>
      <c r="H396" s="1189"/>
      <c r="I396" s="1188"/>
      <c r="J396" s="1189"/>
      <c r="K396" s="1188"/>
      <c r="L396" s="1189"/>
      <c r="M396" s="1188"/>
      <c r="N396" s="1189"/>
      <c r="O396" s="1188"/>
      <c r="P396" s="1189"/>
      <c r="Q396" s="820">
        <f t="shared" si="57"/>
        <v>237324</v>
      </c>
    </row>
    <row r="397" spans="1:17" ht="19.5" customHeight="1">
      <c r="A397" s="802" t="s">
        <v>388</v>
      </c>
      <c r="B397" s="802" t="s">
        <v>403</v>
      </c>
      <c r="C397" s="1194">
        <v>5407518</v>
      </c>
      <c r="D397" s="1195"/>
      <c r="E397" s="1186">
        <v>315974</v>
      </c>
      <c r="F397" s="1187"/>
      <c r="G397" s="1186"/>
      <c r="H397" s="1187"/>
      <c r="I397" s="1186"/>
      <c r="J397" s="1187"/>
      <c r="K397" s="1186"/>
      <c r="L397" s="1187"/>
      <c r="M397" s="1186"/>
      <c r="N397" s="1187"/>
      <c r="O397" s="1186"/>
      <c r="P397" s="1187"/>
      <c r="Q397" s="821">
        <f t="shared" si="57"/>
        <v>5723492</v>
      </c>
    </row>
    <row r="398" spans="1:17" ht="19.5" customHeight="1">
      <c r="A398" s="803" t="s">
        <v>505</v>
      </c>
      <c r="B398" s="803" t="s">
        <v>404</v>
      </c>
      <c r="C398" s="1196"/>
      <c r="D398" s="1197"/>
      <c r="E398" s="1188"/>
      <c r="F398" s="1189"/>
      <c r="G398" s="1188"/>
      <c r="H398" s="1189"/>
      <c r="I398" s="1188">
        <v>66000</v>
      </c>
      <c r="J398" s="1189"/>
      <c r="K398" s="1188"/>
      <c r="L398" s="1189"/>
      <c r="M398" s="1188"/>
      <c r="N398" s="1189"/>
      <c r="O398" s="1188">
        <v>4000</v>
      </c>
      <c r="P398" s="1189"/>
      <c r="Q398" s="820">
        <f t="shared" si="57"/>
        <v>70000</v>
      </c>
    </row>
    <row r="399" spans="1:17" ht="19.5" customHeight="1">
      <c r="A399" s="802" t="s">
        <v>390</v>
      </c>
      <c r="B399" s="802" t="s">
        <v>405</v>
      </c>
      <c r="C399" s="1194"/>
      <c r="D399" s="1195"/>
      <c r="E399" s="1186">
        <v>958356</v>
      </c>
      <c r="F399" s="1187"/>
      <c r="G399" s="1186"/>
      <c r="H399" s="1187"/>
      <c r="I399" s="1186"/>
      <c r="J399" s="1187"/>
      <c r="K399" s="1186"/>
      <c r="L399" s="1187"/>
      <c r="M399" s="1186">
        <v>921712</v>
      </c>
      <c r="N399" s="1187"/>
      <c r="O399" s="1186"/>
      <c r="P399" s="1187"/>
      <c r="Q399" s="821">
        <f t="shared" si="57"/>
        <v>1880068</v>
      </c>
    </row>
    <row r="400" spans="1:17" ht="19.5" customHeight="1">
      <c r="A400" s="805" t="s">
        <v>50</v>
      </c>
      <c r="B400" s="111"/>
      <c r="C400" s="1219">
        <f>SUM(C385:D399)</f>
        <v>10990171</v>
      </c>
      <c r="D400" s="1220"/>
      <c r="E400" s="1219">
        <f>SUM(E385:F399)</f>
        <v>10434895</v>
      </c>
      <c r="F400" s="1220"/>
      <c r="G400" s="1219">
        <f>SUM(G385:H399)</f>
        <v>0</v>
      </c>
      <c r="H400" s="1220"/>
      <c r="I400" s="1219">
        <f>SUM(I385:J399)</f>
        <v>625252</v>
      </c>
      <c r="J400" s="1220"/>
      <c r="K400" s="1219">
        <f>SUM(K385:L399)</f>
        <v>0</v>
      </c>
      <c r="L400" s="1220"/>
      <c r="M400" s="1219">
        <f>SUM(M385:N399)</f>
        <v>1370300</v>
      </c>
      <c r="N400" s="1220"/>
      <c r="O400" s="1219">
        <f>SUM(O385:P399)</f>
        <v>15000</v>
      </c>
      <c r="P400" s="1220"/>
      <c r="Q400" s="822">
        <f>SUM(Q385:Q399)</f>
        <v>23435618</v>
      </c>
    </row>
    <row r="401" spans="1:17" ht="19.5" customHeight="1" thickBot="1">
      <c r="A401" s="806" t="s">
        <v>413</v>
      </c>
      <c r="B401" s="113"/>
      <c r="C401" s="1215">
        <f>C400</f>
        <v>10990171</v>
      </c>
      <c r="D401" s="1216"/>
      <c r="E401" s="1215">
        <f>E400</f>
        <v>10434895</v>
      </c>
      <c r="F401" s="1216"/>
      <c r="G401" s="1215">
        <f>G400</f>
        <v>0</v>
      </c>
      <c r="H401" s="1216"/>
      <c r="I401" s="1215">
        <f>I400</f>
        <v>625252</v>
      </c>
      <c r="J401" s="1216"/>
      <c r="K401" s="1215">
        <f>K400</f>
        <v>0</v>
      </c>
      <c r="L401" s="1216"/>
      <c r="M401" s="1215">
        <f>M400</f>
        <v>1370300</v>
      </c>
      <c r="N401" s="1216"/>
      <c r="O401" s="1215">
        <f>O400</f>
        <v>15000</v>
      </c>
      <c r="P401" s="1216"/>
      <c r="Q401" s="823">
        <f>SUM(Q385:Q399)</f>
        <v>23435618</v>
      </c>
    </row>
  </sheetData>
  <mergeCells count="152">
    <mergeCell ref="C399:D399"/>
    <mergeCell ref="E399:F399"/>
    <mergeCell ref="G399:H399"/>
    <mergeCell ref="I399:J399"/>
    <mergeCell ref="C398:D398"/>
    <mergeCell ref="O401:P401"/>
    <mergeCell ref="C401:D401"/>
    <mergeCell ref="E401:F401"/>
    <mergeCell ref="G401:H401"/>
    <mergeCell ref="I401:J401"/>
    <mergeCell ref="K401:L401"/>
    <mergeCell ref="M401:N401"/>
    <mergeCell ref="O400:P400"/>
    <mergeCell ref="C400:D400"/>
    <mergeCell ref="E400:F400"/>
    <mergeCell ref="G400:H400"/>
    <mergeCell ref="I400:J400"/>
    <mergeCell ref="K400:L400"/>
    <mergeCell ref="M400:N400"/>
    <mergeCell ref="O399:P399"/>
    <mergeCell ref="M398:N398"/>
    <mergeCell ref="K399:L399"/>
    <mergeCell ref="M399:N399"/>
    <mergeCell ref="O398:P398"/>
    <mergeCell ref="C396:D396"/>
    <mergeCell ref="E396:F396"/>
    <mergeCell ref="G396:H396"/>
    <mergeCell ref="I396:J396"/>
    <mergeCell ref="K396:L396"/>
    <mergeCell ref="I395:J395"/>
    <mergeCell ref="K395:L395"/>
    <mergeCell ref="G398:H398"/>
    <mergeCell ref="C395:D395"/>
    <mergeCell ref="E395:F395"/>
    <mergeCell ref="G395:H395"/>
    <mergeCell ref="C397:D397"/>
    <mergeCell ref="I398:J398"/>
    <mergeCell ref="K398:L398"/>
    <mergeCell ref="O393:P393"/>
    <mergeCell ref="E398:F398"/>
    <mergeCell ref="M392:N392"/>
    <mergeCell ref="O392:P392"/>
    <mergeCell ref="M394:N394"/>
    <mergeCell ref="I393:J393"/>
    <mergeCell ref="K393:L393"/>
    <mergeCell ref="M393:N393"/>
    <mergeCell ref="O396:P396"/>
    <mergeCell ref="O397:P397"/>
    <mergeCell ref="K392:L392"/>
    <mergeCell ref="E394:F394"/>
    <mergeCell ref="G394:H394"/>
    <mergeCell ref="I394:J394"/>
    <mergeCell ref="K394:L394"/>
    <mergeCell ref="G393:H393"/>
    <mergeCell ref="E397:F397"/>
    <mergeCell ref="G397:H397"/>
    <mergeCell ref="I397:J397"/>
    <mergeCell ref="K397:L397"/>
    <mergeCell ref="O395:P395"/>
    <mergeCell ref="M397:N397"/>
    <mergeCell ref="M395:N395"/>
    <mergeCell ref="M396:N396"/>
    <mergeCell ref="C391:D391"/>
    <mergeCell ref="C394:D394"/>
    <mergeCell ref="C385:D385"/>
    <mergeCell ref="E391:F391"/>
    <mergeCell ref="G391:H391"/>
    <mergeCell ref="G392:H392"/>
    <mergeCell ref="M385:N385"/>
    <mergeCell ref="M387:N387"/>
    <mergeCell ref="O387:P387"/>
    <mergeCell ref="O388:P388"/>
    <mergeCell ref="O389:P389"/>
    <mergeCell ref="O385:P385"/>
    <mergeCell ref="O386:P386"/>
    <mergeCell ref="O394:P394"/>
    <mergeCell ref="C393:D393"/>
    <mergeCell ref="E393:F393"/>
    <mergeCell ref="C388:D388"/>
    <mergeCell ref="E388:F388"/>
    <mergeCell ref="G388:H388"/>
    <mergeCell ref="I388:J388"/>
    <mergeCell ref="K388:L388"/>
    <mergeCell ref="C392:D392"/>
    <mergeCell ref="E392:F392"/>
    <mergeCell ref="I392:J392"/>
    <mergeCell ref="K391:L391"/>
    <mergeCell ref="K386:L386"/>
    <mergeCell ref="M389:N389"/>
    <mergeCell ref="M388:N388"/>
    <mergeCell ref="I389:J389"/>
    <mergeCell ref="K389:L389"/>
    <mergeCell ref="E386:F386"/>
    <mergeCell ref="I385:J385"/>
    <mergeCell ref="K385:L385"/>
    <mergeCell ref="E389:F389"/>
    <mergeCell ref="G389:H389"/>
    <mergeCell ref="M391:N391"/>
    <mergeCell ref="M384:N384"/>
    <mergeCell ref="C390:D390"/>
    <mergeCell ref="K390:L390"/>
    <mergeCell ref="M390:N390"/>
    <mergeCell ref="C389:D389"/>
    <mergeCell ref="G386:H386"/>
    <mergeCell ref="I386:J386"/>
    <mergeCell ref="O384:P384"/>
    <mergeCell ref="C387:D387"/>
    <mergeCell ref="E387:F387"/>
    <mergeCell ref="G387:H387"/>
    <mergeCell ref="I387:J387"/>
    <mergeCell ref="K387:L387"/>
    <mergeCell ref="C386:D386"/>
    <mergeCell ref="M386:N386"/>
    <mergeCell ref="E385:F385"/>
    <mergeCell ref="G385:H385"/>
    <mergeCell ref="O391:P391"/>
    <mergeCell ref="O390:P390"/>
    <mergeCell ref="E390:F390"/>
    <mergeCell ref="G390:H390"/>
    <mergeCell ref="I390:J390"/>
    <mergeCell ref="I391:J391"/>
    <mergeCell ref="C383:Q383"/>
    <mergeCell ref="L4:M4"/>
    <mergeCell ref="L5:M5"/>
    <mergeCell ref="B382:Q382"/>
    <mergeCell ref="A383:B384"/>
    <mergeCell ref="C384:D384"/>
    <mergeCell ref="E384:F384"/>
    <mergeCell ref="G384:H384"/>
    <mergeCell ref="I384:J384"/>
    <mergeCell ref="K384:L384"/>
    <mergeCell ref="F5:G5"/>
    <mergeCell ref="H5:I5"/>
    <mergeCell ref="J5:K5"/>
    <mergeCell ref="P4:Q4"/>
    <mergeCell ref="D4:E4"/>
    <mergeCell ref="F4:G4"/>
    <mergeCell ref="H4:I4"/>
    <mergeCell ref="J4:K4"/>
    <mergeCell ref="N5:O5"/>
    <mergeCell ref="N4:O4"/>
    <mergeCell ref="P5:Q5"/>
    <mergeCell ref="D5:E5"/>
    <mergeCell ref="A1:Q1"/>
    <mergeCell ref="B2:C2"/>
    <mergeCell ref="D2:E2"/>
    <mergeCell ref="F2:G2"/>
    <mergeCell ref="H2:I2"/>
    <mergeCell ref="J2:K2"/>
    <mergeCell ref="L2:M2"/>
    <mergeCell ref="N2:O2"/>
    <mergeCell ref="P2:Q2"/>
  </mergeCells>
  <pageMargins left="0.23622047244094491" right="0.23622047244094491" top="0.74803149606299213" bottom="0.74803149606299213" header="0.31496062992125984" footer="0.31496062992125984"/>
  <pageSetup paperSize="9" scale="70" orientation="landscape" r:id="rId1"/>
  <ignoredErrors>
    <ignoredError sqref="B4:C32 B124:C126 B36:C42 C33 B61:C86 B317:C357 B359:C379 B223:C226 B250:C268 C123 B269:C269 B273:C276 B295:C297 B294 B277:C293" emptyCellReference="1"/>
    <ignoredError sqref="C108:C11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21</vt:i4>
      </vt:variant>
    </vt:vector>
  </HeadingPairs>
  <TitlesOfParts>
    <vt:vector size="64" baseType="lpstr">
      <vt:lpstr>Hoja3 (35)</vt:lpstr>
      <vt:lpstr>INTRODUCCIÓN</vt:lpstr>
      <vt:lpstr>CENTRO</vt:lpstr>
      <vt:lpstr>Hoja3 (13)</vt:lpstr>
      <vt:lpstr>ARGANZUELA</vt:lpstr>
      <vt:lpstr>Hoja3 (14)</vt:lpstr>
      <vt:lpstr>RETIRO</vt:lpstr>
      <vt:lpstr>Hoja3 (15)</vt:lpstr>
      <vt:lpstr>SALAMANCA</vt:lpstr>
      <vt:lpstr>Hoja3 (16)</vt:lpstr>
      <vt:lpstr>CHAMARTÍN</vt:lpstr>
      <vt:lpstr>Hoja3 (17)</vt:lpstr>
      <vt:lpstr>TETUÁN</vt:lpstr>
      <vt:lpstr>Hoja3 (18)</vt:lpstr>
      <vt:lpstr>CHAMBERÍ</vt:lpstr>
      <vt:lpstr>Hoja3 (19)</vt:lpstr>
      <vt:lpstr>FUENCARRAL-EL PARDO</vt:lpstr>
      <vt:lpstr>Hoja3 (20)</vt:lpstr>
      <vt:lpstr>MONCLOA-ARAVACA</vt:lpstr>
      <vt:lpstr>Hoja3 (21)</vt:lpstr>
      <vt:lpstr>LATINA</vt:lpstr>
      <vt:lpstr>Hoja3 (22)</vt:lpstr>
      <vt:lpstr>CARABANCHEL</vt:lpstr>
      <vt:lpstr>Hoja3 (23)</vt:lpstr>
      <vt:lpstr>USERA</vt:lpstr>
      <vt:lpstr>Hoja3 (24)</vt:lpstr>
      <vt:lpstr>PUENTE DE VALLECAS</vt:lpstr>
      <vt:lpstr>Hoja3 (29)</vt:lpstr>
      <vt:lpstr>MORATALAZ</vt:lpstr>
      <vt:lpstr>Hoja3 (31)</vt:lpstr>
      <vt:lpstr>CIUDAD LINEAL</vt:lpstr>
      <vt:lpstr>Hoja3 (30)</vt:lpstr>
      <vt:lpstr>HORTALEZA</vt:lpstr>
      <vt:lpstr>Hoja3 (32)</vt:lpstr>
      <vt:lpstr>VILLAVERDE</vt:lpstr>
      <vt:lpstr>Hoja3 (28)</vt:lpstr>
      <vt:lpstr>VILLA DE VALLECAS</vt:lpstr>
      <vt:lpstr>Hoja3 (27)</vt:lpstr>
      <vt:lpstr>VICÁLVARO</vt:lpstr>
      <vt:lpstr>Hoja3 (26)</vt:lpstr>
      <vt:lpstr>SAN BLAS-CANILLEJAS</vt:lpstr>
      <vt:lpstr>BARAJAS</vt:lpstr>
      <vt:lpstr>Hoja3 (25)</vt:lpstr>
      <vt:lpstr>ARGANZUELA!Print_Titles</vt:lpstr>
      <vt:lpstr>BARAJAS!Print_Titles</vt:lpstr>
      <vt:lpstr>CARABANCHEL!Print_Titles</vt:lpstr>
      <vt:lpstr>CENTRO!Print_Titles</vt:lpstr>
      <vt:lpstr>CHAMARTÍN!Print_Titles</vt:lpstr>
      <vt:lpstr>CHAMBERÍ!Print_Titles</vt:lpstr>
      <vt:lpstr>'CIUDAD LINEAL'!Print_Titles</vt:lpstr>
      <vt:lpstr>'FUENCARRAL-EL PARDO'!Print_Titles</vt:lpstr>
      <vt:lpstr>HORTALEZA!Print_Titles</vt:lpstr>
      <vt:lpstr>LATINA!Print_Titles</vt:lpstr>
      <vt:lpstr>'MONCLOA-ARAVACA'!Print_Titles</vt:lpstr>
      <vt:lpstr>MORATALAZ!Print_Titles</vt:lpstr>
      <vt:lpstr>'PUENTE DE VALLECAS'!Print_Titles</vt:lpstr>
      <vt:lpstr>RETIRO!Print_Titles</vt:lpstr>
      <vt:lpstr>SALAMANCA!Print_Titles</vt:lpstr>
      <vt:lpstr>'SAN BLAS-CANILLEJAS'!Print_Titles</vt:lpstr>
      <vt:lpstr>TETUÁN!Print_Titles</vt:lpstr>
      <vt:lpstr>USERA!Print_Titles</vt:lpstr>
      <vt:lpstr>VICÁLVARO!Print_Titles</vt:lpstr>
      <vt:lpstr>'VILLA DE VALLECAS'!Print_Titles</vt:lpstr>
      <vt:lpstr>VILLAVERDE!Print_Titles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2021-06-22T06:11:12Z</dcterms:created>
  <dcterms:modified xsi:type="dcterms:W3CDTF">2022-04-20T22:18:34Z</dcterms:modified>
</cp:coreProperties>
</file>